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 DATA" sheetId="1" r:id="rId4"/>
    <sheet state="visible" name="Vaccination" sheetId="2" r:id="rId5"/>
    <sheet state="visible" name="Question 1" sheetId="3" r:id="rId6"/>
    <sheet state="visible" name="Question 2" sheetId="4" r:id="rId7"/>
    <sheet state="visible" name="Question 3" sheetId="5" r:id="rId8"/>
    <sheet state="visible" name="Question 4" sheetId="6" r:id="rId9"/>
    <sheet state="visible" name="Question 5" sheetId="7" r:id="rId10"/>
    <sheet state="visible" name="Question 6" sheetId="8" r:id="rId11"/>
    <sheet state="visible" name="Question 7" sheetId="9" r:id="rId12"/>
    <sheet state="visible" name="Question 7 Sorted graphs" sheetId="10" r:id="rId13"/>
  </sheets>
  <definedNames>
    <definedName hidden="1" localSheetId="0" name="_xlnm._FilterDatabase">'COVID DATA'!$A$1:$Z$1000</definedName>
    <definedName hidden="1" localSheetId="1" name="_xlnm._FilterDatabase">Vaccination!$A$1:$E$37</definedName>
  </definedNames>
  <calcPr/>
  <pivotCaches>
    <pivotCache cacheId="0" r:id="rId14"/>
    <pivotCache cacheId="1" r:id="rId15"/>
  </pivotCaches>
</workbook>
</file>

<file path=xl/sharedStrings.xml><?xml version="1.0" encoding="utf-8"?>
<sst xmlns="http://schemas.openxmlformats.org/spreadsheetml/2006/main" count="281" uniqueCount="100">
  <si>
    <t>State</t>
  </si>
  <si>
    <t>Vaccination Feb</t>
  </si>
  <si>
    <t>Confirmed</t>
  </si>
  <si>
    <t>Recovered</t>
  </si>
  <si>
    <t>Deaths</t>
  </si>
  <si>
    <t>Active</t>
  </si>
  <si>
    <t>State_code</t>
  </si>
  <si>
    <t>RecoveryRate</t>
  </si>
  <si>
    <t>Recovery</t>
  </si>
  <si>
    <t>Fatality Rate</t>
  </si>
  <si>
    <t>Fatality</t>
  </si>
  <si>
    <t>Andaman and Nicobar Islands</t>
  </si>
  <si>
    <t>AN</t>
  </si>
  <si>
    <t>Andhra Pradesh</t>
  </si>
  <si>
    <t>AP</t>
  </si>
  <si>
    <t>Arunachal Pradesh</t>
  </si>
  <si>
    <t>AR</t>
  </si>
  <si>
    <t>Assam</t>
  </si>
  <si>
    <t>AS</t>
  </si>
  <si>
    <t>Bihar</t>
  </si>
  <si>
    <t>BR</t>
  </si>
  <si>
    <t>Chandigarh</t>
  </si>
  <si>
    <t>CH</t>
  </si>
  <si>
    <t>Chhattisgarh</t>
  </si>
  <si>
    <t>CT</t>
  </si>
  <si>
    <t>Dadra and Nagar Haveli and Daman and Diu</t>
  </si>
  <si>
    <t>DN</t>
  </si>
  <si>
    <t>Delhi</t>
  </si>
  <si>
    <t>DL</t>
  </si>
  <si>
    <t>Goa</t>
  </si>
  <si>
    <t>GA</t>
  </si>
  <si>
    <t>Gujarat</t>
  </si>
  <si>
    <t>GJ</t>
  </si>
  <si>
    <t>Haryana</t>
  </si>
  <si>
    <t>HR</t>
  </si>
  <si>
    <t>Himachal Pradesh</t>
  </si>
  <si>
    <t>HP</t>
  </si>
  <si>
    <t>Jammu and Kashmir</t>
  </si>
  <si>
    <t>JK</t>
  </si>
  <si>
    <t>Jharkhand</t>
  </si>
  <si>
    <t>JH</t>
  </si>
  <si>
    <t>Karnataka</t>
  </si>
  <si>
    <t>KA</t>
  </si>
  <si>
    <t>Kerala</t>
  </si>
  <si>
    <t>KL</t>
  </si>
  <si>
    <t>Ladakh</t>
  </si>
  <si>
    <t>LA</t>
  </si>
  <si>
    <t>Lakshadweep</t>
  </si>
  <si>
    <t>LD</t>
  </si>
  <si>
    <t>Madhya Pradesh</t>
  </si>
  <si>
    <t>MP</t>
  </si>
  <si>
    <t>Maharashtra</t>
  </si>
  <si>
    <t>MH</t>
  </si>
  <si>
    <t>Manipur</t>
  </si>
  <si>
    <t>MN</t>
  </si>
  <si>
    <t>Meghalaya</t>
  </si>
  <si>
    <t>ML</t>
  </si>
  <si>
    <t>Mizoram</t>
  </si>
  <si>
    <t>MZ</t>
  </si>
  <si>
    <t>Nagaland</t>
  </si>
  <si>
    <t>NL</t>
  </si>
  <si>
    <t>Odisha</t>
  </si>
  <si>
    <t>OR</t>
  </si>
  <si>
    <t>Puducherry</t>
  </si>
  <si>
    <t>PY</t>
  </si>
  <si>
    <t>Punjab</t>
  </si>
  <si>
    <t>PB</t>
  </si>
  <si>
    <t>Rajasthan</t>
  </si>
  <si>
    <t>RJ</t>
  </si>
  <si>
    <t>Sikkim</t>
  </si>
  <si>
    <t>SK</t>
  </si>
  <si>
    <t>Tamil Nadu</t>
  </si>
  <si>
    <t>TN</t>
  </si>
  <si>
    <t>Telangana</t>
  </si>
  <si>
    <t>TG</t>
  </si>
  <si>
    <t>Tripura</t>
  </si>
  <si>
    <t>TR</t>
  </si>
  <si>
    <t>Uttar Pradesh</t>
  </si>
  <si>
    <t>UP</t>
  </si>
  <si>
    <t>Uttarakhand</t>
  </si>
  <si>
    <t>UT</t>
  </si>
  <si>
    <t>West Bengal</t>
  </si>
  <si>
    <t>WB</t>
  </si>
  <si>
    <t>State_name</t>
  </si>
  <si>
    <t>Vaccinations(Jan)</t>
  </si>
  <si>
    <t>Vaccinations(Feb)</t>
  </si>
  <si>
    <t>Vaccinations(Mar)</t>
  </si>
  <si>
    <t>Mom</t>
  </si>
  <si>
    <t>AVERAGE of Deaths</t>
  </si>
  <si>
    <t>Grand Total</t>
  </si>
  <si>
    <t>AVERAGE of Vaccination Feb</t>
  </si>
  <si>
    <t>AVERAGE of Mom</t>
  </si>
  <si>
    <t>SUM of Fatality Rate</t>
  </si>
  <si>
    <t>Low</t>
  </si>
  <si>
    <t>Moderate</t>
  </si>
  <si>
    <t>AVERAGE of Recovered</t>
  </si>
  <si>
    <t>SUM of Vaccinations(Jan)</t>
  </si>
  <si>
    <t>SUM of Vaccinations(Feb)</t>
  </si>
  <si>
    <t>SUM of Vaccinations(Mar)</t>
  </si>
  <si>
    <t>SUM of RecoveryRate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</si>
</sst>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color theme="1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" xfId="0" applyAlignment="1" applyFont="1" applyNumberFormat="1">
      <alignment readingOrder="0"/>
    </xf>
    <xf borderId="0" fillId="0" fontId="2" numFmtId="4" xfId="0" applyFont="1" applyNumberFormat="1"/>
    <xf borderId="0" fillId="0" fontId="2" numFmtId="0" xfId="0" applyFont="1"/>
    <xf borderId="0" fillId="0" fontId="2" numFmtId="2" xfId="0" applyFont="1" applyNumberFormat="1"/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right" shrinkToFit="0" vertical="bottom" wrapText="1"/>
    </xf>
    <xf borderId="0" fillId="2" fontId="1" numFmtId="0" xfId="0" applyAlignment="1" applyFill="1" applyFont="1">
      <alignment shrinkToFit="0" vertical="bottom" wrapText="0"/>
    </xf>
    <xf borderId="0" fillId="2" fontId="2" numFmtId="2" xfId="0" applyFont="1" applyNumberForma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Vaccinations(Jan) and SUM of Vaccinations(Feb)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'Question 7'!$B$1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'Question 7'!$A$2:$A$6</c:f>
            </c:strRef>
          </c:cat>
          <c:val>
            <c:numRef>
              <c:f>'Question 7'!$B$2:$B$6</c:f>
              <c:numCache/>
            </c:numRef>
          </c:val>
          <c:smooth val="0"/>
        </c:ser>
        <c:ser>
          <c:idx val="1"/>
          <c:order val="1"/>
          <c:tx>
            <c:strRef>
              <c:f>'Question 7'!$C$1</c:f>
            </c:strRef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'Question 7'!$A$2:$A$6</c:f>
            </c:strRef>
          </c:cat>
          <c:val>
            <c:numRef>
              <c:f>'Question 7'!$C$2:$C$6</c:f>
              <c:numCache/>
            </c:numRef>
          </c:val>
          <c:smooth val="0"/>
        </c:ser>
        <c:axId val="32883071"/>
        <c:axId val="1306457201"/>
      </c:lineChart>
      <c:catAx>
        <c:axId val="328830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State_name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6457201"/>
      </c:catAx>
      <c:valAx>
        <c:axId val="13064572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8830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Vaccinations(Jan), SUM of Vaccinations(Feb) and SUM of Vaccinations(Mar)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'Question 7'!$C$1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'Question 7'!$A$2:$A$6</c:f>
            </c:strRef>
          </c:cat>
          <c:val>
            <c:numRef>
              <c:f>'Question 7'!$C$2:$C$6</c:f>
              <c:numCache/>
            </c:numRef>
          </c:val>
        </c:ser>
        <c:ser>
          <c:idx val="1"/>
          <c:order val="1"/>
          <c:tx>
            <c:strRef>
              <c:f>'Question 7'!$D$1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'Question 7'!$A$2:$A$6</c:f>
            </c:strRef>
          </c:cat>
          <c:val>
            <c:numRef>
              <c:f>'Question 7'!$D$2:$D$6</c:f>
              <c:numCache/>
            </c:numRef>
          </c:val>
        </c:ser>
        <c:axId val="523604137"/>
        <c:axId val="1206461564"/>
      </c:barChart>
      <c:catAx>
        <c:axId val="5236041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State_name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6461564"/>
      </c:catAx>
      <c:valAx>
        <c:axId val="12064615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36041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RecoveryRate vs. State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'Question 7'!$B$29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'Question 7'!$A$30:$A$34</c:f>
            </c:strRef>
          </c:cat>
          <c:val>
            <c:numRef>
              <c:f>'Question 7'!$B$30:$B$34</c:f>
              <c:numCache/>
            </c:numRef>
          </c:val>
          <c:smooth val="0"/>
        </c:ser>
        <c:axId val="1467360647"/>
        <c:axId val="303219248"/>
      </c:lineChart>
      <c:catAx>
        <c:axId val="14673606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3219248"/>
      </c:catAx>
      <c:valAx>
        <c:axId val="303219248"/>
        <c:scaling>
          <c:orientation val="minMax"/>
          <c:max val="1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RecoveryRate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73606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Fatality Rate vs. State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'Question 7'!$B$56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'Question 7'!$A$57:$A$61</c:f>
            </c:strRef>
          </c:cat>
          <c:val>
            <c:numRef>
              <c:f>'Question 7'!$B$57:$B$61</c:f>
              <c:numCache/>
            </c:numRef>
          </c:val>
          <c:smooth val="0"/>
        </c:ser>
        <c:axId val="801187834"/>
        <c:axId val="2131999804"/>
      </c:lineChart>
      <c:catAx>
        <c:axId val="8011878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1999804"/>
      </c:catAx>
      <c:valAx>
        <c:axId val="21319998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Fatality Rate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11878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Vaccinations(Jan), SUM of Vaccinations(Feb) and SUM of Vaccinations(Mar)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'Question 7 Sorted graphs'!$B$1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'Question 7 Sorted graphs'!$A$2:$A$6</c:f>
            </c:strRef>
          </c:cat>
          <c:val>
            <c:numRef>
              <c:f>'Question 7 Sorted graphs'!$B$2:$B$6</c:f>
              <c:numCache/>
            </c:numRef>
          </c:val>
          <c:smooth val="0"/>
        </c:ser>
        <c:ser>
          <c:idx val="1"/>
          <c:order val="1"/>
          <c:tx>
            <c:strRef>
              <c:f>'Question 7 Sorted graphs'!$C$1</c:f>
            </c:strRef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'Question 7 Sorted graphs'!$A$2:$A$6</c:f>
            </c:strRef>
          </c:cat>
          <c:val>
            <c:numRef>
              <c:f>'Question 7 Sorted graphs'!$C$2:$C$6</c:f>
              <c:numCache/>
            </c:numRef>
          </c:val>
          <c:smooth val="0"/>
        </c:ser>
        <c:axId val="558466364"/>
        <c:axId val="384953938"/>
      </c:lineChart>
      <c:catAx>
        <c:axId val="5584663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State_name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4953938"/>
      </c:catAx>
      <c:valAx>
        <c:axId val="3849539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84663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Vaccinations(Jan), SUM of Vaccinations(Feb) and SUM of Vaccinations(Mar)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'Question 7 Sorted graphs'!$C$1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'Question 7 Sorted graphs'!$A$2:$A$6</c:f>
            </c:strRef>
          </c:cat>
          <c:val>
            <c:numRef>
              <c:f>'Question 7 Sorted graphs'!$C$2:$C$6</c:f>
              <c:numCache/>
            </c:numRef>
          </c:val>
        </c:ser>
        <c:ser>
          <c:idx val="1"/>
          <c:order val="1"/>
          <c:tx>
            <c:strRef>
              <c:f>'Question 7 Sorted graphs'!$D$1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'Question 7 Sorted graphs'!$A$2:$A$6</c:f>
            </c:strRef>
          </c:cat>
          <c:val>
            <c:numRef>
              <c:f>'Question 7 Sorted graphs'!$D$2:$D$6</c:f>
              <c:numCache/>
            </c:numRef>
          </c:val>
        </c:ser>
        <c:axId val="617055088"/>
        <c:axId val="1312510959"/>
      </c:barChart>
      <c:catAx>
        <c:axId val="617055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State_name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2510959"/>
      </c:catAx>
      <c:valAx>
        <c:axId val="13125109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70550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RecoveryRate vs. State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'Question 7 Sorted graphs'!$B$28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dPt>
            <c:idx val="0"/>
            <c:marker>
              <c:symbol val="none"/>
            </c:marker>
          </c:dPt>
          <c:cat>
            <c:strRef>
              <c:f>'Question 7 Sorted graphs'!$A$29:$A$33</c:f>
            </c:strRef>
          </c:cat>
          <c:val>
            <c:numRef>
              <c:f>'Question 7 Sorted graphs'!$B$29:$B$33</c:f>
              <c:numCache/>
            </c:numRef>
          </c:val>
          <c:smooth val="0"/>
        </c:ser>
        <c:axId val="238188003"/>
        <c:axId val="1582126054"/>
      </c:lineChart>
      <c:catAx>
        <c:axId val="2381880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State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2126054"/>
      </c:catAx>
      <c:valAx>
        <c:axId val="1582126054"/>
        <c:scaling>
          <c:orientation val="minMax"/>
          <c:max val="1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RecoveryRate</a:t>
                </a:r>
              </a:p>
            </c:rich>
          </c:tx>
          <c:overlay val="0"/>
        </c:title>
        <c:numFmt formatCode="0.00%" sourceLinked="0"/>
        <c:majorTickMark val="in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81880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Fatality Rate vs. State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'Question 7 Sorted graphs'!$B$56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'Question 7 Sorted graphs'!$A$57:$A$61</c:f>
            </c:strRef>
          </c:cat>
          <c:val>
            <c:numRef>
              <c:f>'Question 7 Sorted graphs'!$B$57:$B$61</c:f>
              <c:numCache/>
            </c:numRef>
          </c:val>
          <c:smooth val="0"/>
        </c:ser>
        <c:axId val="1965000527"/>
        <c:axId val="42414497"/>
      </c:lineChart>
      <c:catAx>
        <c:axId val="19650005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414497"/>
      </c:catAx>
      <c:valAx>
        <c:axId val="42414497"/>
        <c:scaling>
          <c:orientation val="minMax"/>
          <c:max val="2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Fatality Rate</a:t>
                </a:r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50005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7</xdr:row>
      <xdr:rowOff>123825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142875</xdr:colOff>
      <xdr:row>7</xdr:row>
      <xdr:rowOff>123825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95250</xdr:colOff>
      <xdr:row>34</xdr:row>
      <xdr:rowOff>133350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95250</xdr:colOff>
      <xdr:row>61</xdr:row>
      <xdr:rowOff>76200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85725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257175</xdr:colOff>
      <xdr:row>6</xdr:row>
      <xdr:rowOff>85725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33</xdr:row>
      <xdr:rowOff>180975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62</xdr:row>
      <xdr:rowOff>0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K37" sheet="COVID DATA"/>
  </cacheSource>
  <cacheFields>
    <cacheField name="State" numFmtId="0">
      <sharedItems>
        <s v="Andaman and Nicobar Islands"/>
        <s v="Andhra Pradesh"/>
        <s v="Arunachal Pradesh"/>
        <s v="Assam"/>
        <s v="Bihar"/>
        <s v="Chandigarh"/>
        <s v="Chhattisgarh"/>
        <s v="Dadra and Nagar Haveli and Daman and Diu"/>
        <s v="Delhi"/>
        <s v="Goa"/>
        <s v="Gujarat"/>
        <s v="Haryana"/>
        <s v="Himachal Pradesh"/>
        <s v="Jammu and Kashmir"/>
        <s v="Jharkhand"/>
        <s v="Karnataka"/>
        <s v="Kerala"/>
        <s v="Ladakh"/>
        <s v="Lakshadweep"/>
        <s v="Madhya Pradesh"/>
        <s v="Maharashtra"/>
        <s v="Manipur"/>
        <s v="Meghalaya"/>
        <s v="Mizoram"/>
        <s v="Nagaland"/>
        <s v="Odisha"/>
        <s v="Puducherry"/>
        <s v="Punjab"/>
        <s v="Rajasthan"/>
        <s v="Sikkim"/>
        <s v="Tamil Nadu"/>
        <s v="Telangana"/>
        <s v="Tripura"/>
        <s v="Uttar Pradesh"/>
        <s v="Uttarakhand"/>
        <s v="West Bengal"/>
      </sharedItems>
    </cacheField>
    <cacheField name="Vaccination Feb" numFmtId="0">
      <sharedItems containsSemiMixedTypes="0" containsString="0" containsNumber="1" containsInteger="1">
        <n v="3969.0"/>
        <n v="402332.0"/>
        <n v="19378.0"/>
        <n v="164688.0"/>
        <n v="450432.0"/>
        <n v="14710.0"/>
        <n v="319263.0"/>
        <n v="6448.0"/>
        <n v="322859.0"/>
        <n v="16404.0"/>
        <n v="570576.0"/>
        <n v="123270.0"/>
        <n v="78129.0"/>
        <n v="201120.0"/>
        <n v="258009.0"/>
        <n v="363722.0"/>
        <n v="348207.0"/>
        <n v="8453.0"/>
        <n v="1017.0"/>
        <n v="359235.0"/>
        <n v="794370.0"/>
        <n v="45365.0"/>
        <n v="37138.0"/>
        <n v="13949.0"/>
        <n v="23878.0"/>
        <n v="281970.0"/>
        <n v="7972.0"/>
        <n v="103461.0"/>
        <n v="479915.0"/>
        <n v="15938.0"/>
        <n v="206831.0"/>
        <n v="196368.0"/>
        <n v="66722.0"/>
        <n v="846893.0"/>
        <n v="121583.0"/>
        <n v="739626.0"/>
      </sharedItems>
    </cacheField>
    <cacheField name="Confirmed" numFmtId="0">
      <sharedItems containsSemiMixedTypes="0" containsString="0" containsNumber="1" containsInteger="1">
        <n v="5042.0"/>
        <n v="895879.0"/>
        <n v="16842.0"/>
        <n v="218139.0"/>
        <n v="264198.0"/>
        <n v="25356.0"/>
        <n v="332113.0"/>
        <n v="3511.0"/>
        <n v="652742.0"/>
        <n v="57170.0"/>
        <n v="294130.0"/>
        <n v="283622.0"/>
        <n v="61616.0"/>
        <n v="129203.0"/>
        <n v="121973.0"/>
        <n v="978478.0"/>
        <n v="1111898.0"/>
        <n v="9948.0"/>
        <n v="708.0"/>
        <n v="282174.0"/>
        <n v="2600833.0"/>
        <n v="29365.0"/>
        <n v="14022.0"/>
        <n v="4454.0"/>
        <n v="12229.0"/>
        <n v="339460.0"/>
        <n v="40740.0"/>
        <n v="222937.0"/>
        <n v="327890.0"/>
        <n v="6212.0"/>
        <n v="873219.0"/>
        <n v="304791.0"/>
        <n v="33477.0"/>
        <n v="610273.0"/>
        <n v="99072.0"/>
        <n v="582381.0"/>
      </sharedItems>
    </cacheField>
    <cacheField name="Recovered" numFmtId="0">
      <sharedItems containsSemiMixedTypes="0" containsString="0" containsNumber="1" containsInteger="1">
        <n v="4974.0"/>
        <n v="885209.0"/>
        <n v="16785.0"/>
        <n v="215299.0"/>
        <n v="261706.0"/>
        <n v="22702.0"/>
        <n v="314769.0"/>
        <n v="3394.0"/>
        <n v="636267.0"/>
        <n v="55070.0"/>
        <n v="280285.0"/>
        <n v="273276.0"/>
        <n v="58679.0"/>
        <n v="125627.0"/>
        <n v="119698.0"/>
        <n v="947781.0"/>
        <n v="1082668.0"/>
        <n v="9713.0"/>
        <n v="591.0"/>
        <n v="267242.0"/>
        <n v="2283037.0"/>
        <n v="28937.0"/>
        <n v="13849.0"/>
        <n v="4425.0"/>
        <n v="11979.0"/>
        <n v="336409.0"/>
        <n v="39389.0"/>
        <n v="195015.0"/>
        <n v="319933.0"/>
        <n v="5939.0"/>
        <n v="850091.0"/>
        <n v="299427.0"/>
        <n v="33022.0"/>
        <n v="596451.0"/>
        <n v="94755.0"/>
        <n v="568115.0"/>
      </sharedItems>
    </cacheField>
    <cacheField name="Deaths" numFmtId="0">
      <sharedItems containsSemiMixedTypes="0" containsString="0" containsNumber="1" containsInteger="1">
        <n v="62.0"/>
        <n v="7201.0"/>
        <n v="56.0"/>
        <n v="1104.0"/>
        <n v="1567.0"/>
        <n v="368.0"/>
        <n v="4026.0"/>
        <n v="2.0"/>
        <n v="10978.0"/>
        <n v="822.0"/>
        <n v="4473.0"/>
        <n v="3117.0"/>
        <n v="1016.0"/>
        <n v="1983.0"/>
        <n v="1100.0"/>
        <n v="12471.0"/>
        <n v="4540.0"/>
        <n v="130.0"/>
        <n v="1.0"/>
        <n v="3928.0"/>
        <n v="53795.0"/>
        <n v="374.0"/>
        <n v="150.0"/>
        <n v="11.0"/>
        <n v="91.0"/>
        <n v="1972.0"/>
        <n v="679.0"/>
        <n v="6517.0"/>
        <n v="2808.0"/>
        <n v="135.0"/>
        <n v="12641.0"/>
        <n v="1680.0"/>
        <n v="389.0"/>
        <n v="8773.0"/>
        <n v="1707.0"/>
        <n v="10316.0"/>
      </sharedItems>
    </cacheField>
    <cacheField name="Active" numFmtId="0">
      <sharedItems containsSemiMixedTypes="0" containsString="0" containsNumber="1" containsInteger="1">
        <n v="6.0"/>
        <n v="3469.0"/>
        <n v="1.0"/>
        <n v="389.0"/>
        <n v="924.0"/>
        <n v="2286.0"/>
        <n v="13318.0"/>
        <n v="85.0"/>
        <n v="5497.0"/>
        <n v="1278.0"/>
        <n v="9372.0"/>
        <n v="7229.0"/>
        <n v="1903.0"/>
        <n v="1593.0"/>
        <n v="1175.0"/>
        <n v="18207.0"/>
        <n v="24377.0"/>
        <n v="105.0"/>
        <n v="111.0"/>
        <n v="11004.0"/>
        <n v="262685.0"/>
        <n v="54.0"/>
        <n v="23.0"/>
        <n v="18.0"/>
        <n v="5.0"/>
        <n v="1079.0"/>
        <n v="672.0"/>
        <n v="21405.0"/>
        <n v="5149.0"/>
        <n v="41.0"/>
        <n v="10487.0"/>
        <n v="3684.0"/>
        <n v="43.0"/>
        <n v="5049.0"/>
        <n v="1150.0"/>
        <n v="3950.0"/>
      </sharedItems>
    </cacheField>
    <cacheField name="State_code" numFmtId="0">
      <sharedItems>
        <s v="AN"/>
        <s v="AP"/>
        <s v="AR"/>
        <s v="AS"/>
        <s v="BR"/>
        <s v="CH"/>
        <s v="CT"/>
        <s v="DN"/>
        <s v="DL"/>
        <s v="GA"/>
        <s v="GJ"/>
        <s v="HR"/>
        <s v="HP"/>
        <s v="JK"/>
        <s v="JH"/>
        <s v="KA"/>
        <s v="KL"/>
        <s v="LA"/>
        <s v="LD"/>
        <s v="MP"/>
        <s v="MH"/>
        <s v="MN"/>
        <s v="ML"/>
        <s v="MZ"/>
        <s v="NL"/>
        <s v="OR"/>
        <s v="PY"/>
        <s v="PB"/>
        <s v="RJ"/>
        <s v="SK"/>
        <s v="TN"/>
        <s v="TG"/>
        <s v="TR"/>
        <s v="UP"/>
        <s v="UT"/>
        <s v="WB"/>
      </sharedItems>
    </cacheField>
    <cacheField name="RecoveryRate" numFmtId="4">
      <sharedItems containsSemiMixedTypes="0" containsString="0" containsNumber="1">
        <n v="98.65132883776279"/>
        <n v="98.808990946322"/>
        <n v="99.6615603847524"/>
        <n v="98.69807783110768"/>
        <n v="99.05676803003807"/>
        <n v="89.53304937687332"/>
        <n v="94.77768109047221"/>
        <n v="96.66761606379949"/>
        <n v="97.47603187783228"/>
        <n v="96.32674479622179"/>
        <n v="95.29289769829667"/>
        <n v="96.35218706588347"/>
        <n v="95.23338094001558"/>
        <n v="97.2322624087676"/>
        <n v="98.13483311880498"/>
        <n v="96.86278076768205"/>
        <n v="97.37116174325342"/>
        <n v="97.63771612384399"/>
        <n v="83.47457627118644"/>
        <n v="94.70822967388916"/>
        <n v="87.78099170534979"/>
        <n v="98.54248254725013"/>
        <n v="98.7662245043503"/>
        <n v="99.34889986528962"/>
        <n v="97.95567912339521"/>
        <n v="99.10121958404525"/>
        <n v="96.68384879725086"/>
        <n v="87.47538542278761"/>
        <n v="97.5732715239867"/>
        <n v="95.6052801030264"/>
        <n v="97.35140898216828"/>
        <n v="98.24010551492663"/>
        <n v="98.64085790244049"/>
        <n v="97.7351119908631"/>
        <n v="95.64256298449612"/>
        <n v="97.55040085442347"/>
      </sharedItems>
    </cacheField>
    <cacheField name="Recovery" numFmtId="0">
      <sharedItems>
        <s v="High"/>
        <s v="Low"/>
        <s v="Moderate"/>
      </sharedItems>
    </cacheField>
    <cacheField name="Fatality Rate" numFmtId="2">
      <sharedItems containsSemiMixedTypes="0" containsString="0" containsNumber="1">
        <n v="1.2296707655692185"/>
        <n v="0.8037915834616058"/>
        <n v="0.3325020781379884"/>
        <n v="0.506099321991941"/>
        <n v="0.5931157692336808"/>
        <n v="1.4513330178261556"/>
        <n v="1.2122380033301918"/>
        <n v="0.05696382796923953"/>
        <n v="1.6818283487197085"/>
        <n v="1.437817036907469"/>
        <n v="1.5207561282426139"/>
        <n v="1.0989979620762846"/>
        <n v="1.6489223578291352"/>
        <n v="1.534794083728706"/>
        <n v="0.9018389315668222"/>
        <n v="1.2745304442205139"/>
        <n v="0.40831083426717196"/>
        <n v="1.3067953357458786"/>
        <n v="0.14124293785310735"/>
        <n v="1.3920488776428728"/>
        <n v="2.068375785757871"/>
        <n v="1.2736250638515239"/>
        <n v="1.069747539580659"/>
        <n v="0.2469690166142793"/>
        <n v="0.7441327990841442"/>
        <n v="0.580922641842927"/>
        <n v="1.6666666666666667"/>
        <n v="2.923247374818895"/>
        <n v="0.8563847631827747"/>
        <n v="2.1732131358660656"/>
        <n v="1.4476322663615886"/>
        <n v="0.551197377875331"/>
        <n v="1.1619918152761597"/>
        <n v="1.4375533572679768"/>
        <n v="1.7229893410852712"/>
        <n v="1.7713489966190519"/>
      </sharedItems>
    </cacheField>
    <cacheField name="Fatality" numFmtId="0">
      <sharedItems>
        <s v="High"/>
        <s v="Moderate"/>
        <s v="Low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E37" sheet="Vaccination"/>
  </cacheSource>
  <cacheFields>
    <cacheField name="State_name" numFmtId="0">
      <sharedItems>
        <s v="Lakshadweep"/>
        <s v="Andaman and Nicobar Islands"/>
        <s v="Dadra and Nagar Haveli and Daman and Diu"/>
        <s v="Puducherry"/>
        <s v="Ladakh"/>
        <s v="Mizoram"/>
        <s v="Chandigarh"/>
        <s v="Sikkim"/>
        <s v="Goa"/>
        <s v="Arunachal Pradesh"/>
        <s v="Nagaland"/>
        <s v="Meghalaya"/>
        <s v="Manipur"/>
        <s v="Tripura"/>
        <s v="Himachal Pradesh"/>
        <s v="Punjab"/>
        <s v="Uttarakhand"/>
        <s v="Haryana"/>
        <s v="Assam"/>
        <s v="Telangana"/>
        <s v="Jammu and Kashmir"/>
        <s v="Tamil Nadu"/>
        <s v="Jharkhand"/>
        <s v="Odisha"/>
        <s v="Chhattisgarh"/>
        <s v="Delhi"/>
        <s v="Kerala"/>
        <s v="Madhya Pradesh"/>
        <s v="Karnataka"/>
        <s v="Andhra Pradesh"/>
        <s v="Bihar"/>
        <s v="Rajasthan"/>
        <s v="Gujarat"/>
        <s v="West Bengal"/>
        <s v="Maharashtra"/>
        <s v="Uttar Pradesh"/>
      </sharedItems>
    </cacheField>
    <cacheField name="Vaccinations(Jan)" numFmtId="0">
      <sharedItems containsSemiMixedTypes="0" containsString="0" containsNumber="1" containsInteger="1">
        <n v="807.0"/>
        <n v="2060.0"/>
        <n v="856.0"/>
        <n v="2077.0"/>
        <n v="959.0"/>
        <n v="7977.0"/>
        <n v="2217.0"/>
        <n v="1709.0"/>
        <n v="3466.0"/>
        <n v="6525.0"/>
        <n v="3530.0"/>
        <n v="3076.0"/>
        <n v="2947.0"/>
        <n v="21367.0"/>
        <n v="22798.0"/>
        <n v="45738.0"/>
        <n v="26517.0"/>
        <n v="95245.0"/>
        <n v="30688.0"/>
        <n v="95057.0"/>
        <n v="21268.0"/>
        <n v="77809.0"/>
        <n v="31672.0"/>
        <n v="158567.0"/>
        <n v="57455.0"/>
        <n v="44840.0"/>
        <n v="140906.0"/>
        <n v="285481.0"/>
        <n v="247613.0"/>
        <n v="133623.0"/>
        <n v="108889.0"/>
        <n v="309565.0"/>
        <n v="251207.0"/>
        <n v="214256.0"/>
        <n v="234150.0"/>
        <n v="434185.0"/>
      </sharedItems>
    </cacheField>
    <cacheField name="Vaccinations(Feb)" numFmtId="0">
      <sharedItems containsSemiMixedTypes="0" containsString="0" containsNumber="1" containsInteger="1">
        <n v="1017.0"/>
        <n v="3969.0"/>
        <n v="6448.0"/>
        <n v="7972.0"/>
        <n v="8453.0"/>
        <n v="13949.0"/>
        <n v="14710.0"/>
        <n v="15938.0"/>
        <n v="16404.0"/>
        <n v="19378.0"/>
        <n v="23878.0"/>
        <n v="37138.0"/>
        <n v="45365.0"/>
        <n v="66722.0"/>
        <n v="78129.0"/>
        <n v="103461.0"/>
        <n v="121583.0"/>
        <n v="123270.0"/>
        <n v="164688.0"/>
        <n v="196368.0"/>
        <n v="201120.0"/>
        <n v="206831.0"/>
        <n v="258009.0"/>
        <n v="281970.0"/>
        <n v="319263.0"/>
        <n v="322859.0"/>
        <n v="348207.0"/>
        <n v="359235.0"/>
        <n v="363722.0"/>
        <n v="402332.0"/>
        <n v="450432.0"/>
        <n v="479915.0"/>
        <n v="570576.0"/>
        <n v="739626.0"/>
        <n v="794370.0"/>
        <n v="846893.0"/>
      </sharedItems>
    </cacheField>
    <cacheField name="Vaccinations(Mar)" numFmtId="0">
      <sharedItems containsSemiMixedTypes="0" containsString="0" containsNumber="1" containsInteger="1">
        <n v="1976.0"/>
        <n v="8184.0"/>
        <n v="12518.0"/>
        <n v="34136.0"/>
        <n v="29808.0"/>
        <n v="31667.0"/>
        <n v="33376.0"/>
        <n v="37688.0"/>
        <n v="61982.0"/>
        <n v="35045.0"/>
        <n v="24140.0"/>
        <n v="31889.0"/>
        <n v="29515.0"/>
        <n v="251266.0"/>
        <n v="176639.0"/>
        <n v="366987.0"/>
        <n v="277557.0"/>
        <n v="734814.0"/>
        <n v="507265.0"/>
        <n v="370279.0"/>
        <n v="288321.0"/>
        <n v="1717976.0"/>
        <n v="754343.0"/>
        <n v="1051023.0"/>
        <n v="796237.0"/>
        <n v="246901.0"/>
        <n v="1118350.0"/>
        <n v="1424634.0"/>
        <n v="1729195.0"/>
        <n v="984117.0"/>
        <n v="1094539.0"/>
        <n v="3135171.0"/>
        <n v="2628889.0"/>
        <n v="2516126.0"/>
        <n v="2271683.0"/>
        <n v="2486697.0"/>
      </sharedItems>
    </cacheField>
    <cacheField name="Mom" numFmtId="0">
      <sharedItems containsSemiMixedTypes="0" containsString="0" containsNumber="1">
        <n v="26.022304832713754"/>
        <n v="92.66990291262135"/>
        <n v="653.2710280373832"/>
        <n v="283.82282137698604"/>
        <n v="781.4389989572471"/>
        <n v="74.86523755797919"/>
        <n v="563.5092467298151"/>
        <n v="832.592159157402"/>
        <n v="373.28332371609923"/>
        <n v="196.9808429118774"/>
        <n v="576.4305949008499"/>
        <n v="1107.3472041612483"/>
        <n v="1439.3620631150322"/>
        <n v="212.26657930453504"/>
        <n v="242.70111413281867"/>
        <n v="126.20359438541257"/>
        <n v="358.50963532827996"/>
        <n v="29.424116751535514"/>
        <n v="436.6527632950991"/>
        <n v="106.57921036851573"/>
        <n v="845.6460410005642"/>
        <n v="165.81886414168028"/>
        <n v="714.6280626420813"/>
        <n v="77.82388517156785"/>
        <n v="455.67487598990516"/>
        <n v="620.0245316681535"/>
        <n v="147.12006585950917"/>
        <n v="25.83499427282376"/>
        <n v="46.89131830719712"/>
        <n v="201.0948713919011"/>
        <n v="313.661618712634"/>
        <n v="55.0288307786733"/>
        <n v="127.13379802314427"/>
        <n v="245.20666865805393"/>
        <n v="239.2568866111467"/>
        <n v="95.05349102341168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Question 1" cacheId="0" dataCaption="" compact="0" compactData="0">
  <location ref="A4:B9" firstHeaderRow="0" firstDataRow="1" firstDataCol="0" rowPageCount="2" colPageCount="1"/>
  <pivotFields>
    <pivotField name="State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Vaccination Feb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Confirm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Recover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Death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Activ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State_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RecoveryRate" axis="axisPage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Recovery" axis="axisPage" compact="0" outline="0" multipleItemSelectionAllowed="1" showAll="0">
      <items>
        <item h="1" x="0"/>
        <item x="1"/>
        <item h="1" x="2"/>
        <item t="default"/>
      </items>
    </pivotField>
    <pivotField name="Fatality Rate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Fatality" compact="0" outline="0" multipleItemSelectionAllowed="1" showAll="0">
      <items>
        <item x="0"/>
        <item x="1"/>
        <item x="2"/>
        <item t="default"/>
      </items>
    </pivotField>
  </pivotFields>
  <rowFields>
    <field x="0"/>
  </rowFields>
  <pageFields>
    <pageField fld="8"/>
    <pageField fld="7"/>
  </pageFields>
  <dataFields>
    <dataField name="AVERAGE of Deaths" fld="4" subtotal="average" baseField="0"/>
  </dataFields>
</pivotTableDefinition>
</file>

<file path=xl/pivotTables/pivotTable2.xml><?xml version="1.0" encoding="utf-8"?>
<pivotTableDefinition xmlns="http://schemas.openxmlformats.org/spreadsheetml/2006/main" name="Question 2" cacheId="0" dataCaption="" compact="0" compactData="0">
  <location ref="A4:B13" firstHeaderRow="0" firstDataRow="1" firstDataCol="0" rowPageCount="2" colPageCount="1"/>
  <pivotFields>
    <pivotField name="State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Vaccination Feb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Confirm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Recover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Death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Activ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State_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RecoveryRate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Recovery" axis="axisPage" compact="0" outline="0" multipleItemSelectionAllowed="1" showAll="0">
      <items>
        <item x="0"/>
        <item h="1" x="1"/>
        <item h="1" x="2"/>
        <item t="default"/>
      </items>
    </pivotField>
    <pivotField name="Fatality Rate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Fatality" axis="axisPage" compact="0" outline="0" multipleItemSelectionAllowed="1" showAll="0">
      <items>
        <item h="1" x="0"/>
        <item x="1"/>
        <item h="1" x="2"/>
        <item t="default"/>
      </items>
    </pivotField>
  </pivotFields>
  <rowFields>
    <field x="0"/>
  </rowFields>
  <pageFields>
    <pageField fld="8"/>
    <pageField fld="10"/>
  </pageFields>
  <dataFields>
    <dataField name="AVERAGE of Vaccination Feb" fld="1" subtotal="average" baseField="0"/>
  </dataFields>
</pivotTableDefinition>
</file>

<file path=xl/pivotTables/pivotTable3.xml><?xml version="1.0" encoding="utf-8"?>
<pivotTableDefinition xmlns="http://schemas.openxmlformats.org/spreadsheetml/2006/main" name="Question 3" cacheId="1" dataCaption="" compact="0" compactData="0">
  <location ref="A1:B7" firstHeaderRow="0" firstDataRow="1" firstDataCol="0"/>
  <pivotFields>
    <pivotField name="State_name" axis="axisRow" compact="0" outline="0" multipleItemSelectionAllowed="1" showAll="0" sortType="ascending">
      <items>
        <item h="1" x="1"/>
        <item x="29"/>
        <item h="1" x="9"/>
        <item h="1" x="18"/>
        <item h="1" x="30"/>
        <item h="1" x="6"/>
        <item h="1" x="24"/>
        <item h="1" x="2"/>
        <item h="1" x="25"/>
        <item h="1" x="8"/>
        <item h="1" x="32"/>
        <item h="1" x="17"/>
        <item h="1" x="14"/>
        <item h="1" x="20"/>
        <item h="1" x="22"/>
        <item x="28"/>
        <item x="26"/>
        <item h="1" x="4"/>
        <item h="1" x="0"/>
        <item h="1" x="27"/>
        <item h="1" x="34"/>
        <item h="1" x="12"/>
        <item h="1" x="11"/>
        <item h="1" x="5"/>
        <item h="1" x="10"/>
        <item h="1" x="23"/>
        <item h="1" x="3"/>
        <item h="1" x="15"/>
        <item h="1" x="31"/>
        <item h="1" x="7"/>
        <item x="21"/>
        <item x="19"/>
        <item h="1" x="13"/>
        <item h="1" x="35"/>
        <item h="1" x="16"/>
        <item h="1" x="33"/>
        <item t="default"/>
      </items>
    </pivotField>
    <pivotField name="Vaccinations(Jan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Vaccinations(Feb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Vaccinations(Mar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Mom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</pivotFields>
  <rowFields>
    <field x="0"/>
  </rowFields>
  <dataFields>
    <dataField name="AVERAGE of Mom" fld="4" subtotal="average" baseField="0"/>
  </dataFields>
</pivotTableDefinition>
</file>

<file path=xl/pivotTables/pivotTable4.xml><?xml version="1.0" encoding="utf-8"?>
<pivotTableDefinition xmlns="http://schemas.openxmlformats.org/spreadsheetml/2006/main" name="Question 4" cacheId="0" dataCaption="" compact="0" compactData="0">
  <location ref="A1:B4" firstHeaderRow="0" firstDataRow="1" firstDataCol="0"/>
  <pivotFields>
    <pivotField name="State" axis="axisRow" compact="0" outline="0" multipleItemSelectionAllowed="1" showAll="0" sortType="ascending">
      <items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x="30"/>
        <item h="1" x="31"/>
        <item h="1" x="32"/>
        <item h="1" x="33"/>
        <item h="1" x="34"/>
        <item h="1" x="35"/>
        <item t="default"/>
      </items>
    </pivotField>
    <pivotField name="Vaccination Feb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Confirm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Recover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Death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Activ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State_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RecoveryRate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Recovery" compact="0" outline="0" multipleItemSelectionAllowed="1" showAll="0">
      <items>
        <item x="0"/>
        <item x="1"/>
        <item x="2"/>
        <item t="default"/>
      </items>
    </pivotField>
    <pivotField name="Fatality Rate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Fatality" compact="0" outline="0" multipleItemSelectionAllowed="1" showAll="0">
      <items>
        <item x="0"/>
        <item x="1"/>
        <item x="2"/>
        <item t="default"/>
      </items>
    </pivotField>
  </pivotFields>
  <rowFields>
    <field x="0"/>
  </rowFields>
  <dataFields>
    <dataField name="SUM of Fatality Rate" fld="9" baseField="0"/>
  </dataFields>
</pivotTableDefinition>
</file>

<file path=xl/pivotTables/pivotTable5.xml><?xml version="1.0" encoding="utf-8"?>
<pivotTableDefinition xmlns="http://schemas.openxmlformats.org/spreadsheetml/2006/main" name="Question 6" cacheId="0" dataCaption="" compact="0" compactData="0">
  <location ref="A3:B9" firstHeaderRow="0" firstDataRow="1" firstDataCol="0" rowPageCount="1" colPageCount="1"/>
  <pivotFields>
    <pivotField name="State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Vaccination Feb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Confirm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Recovere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Death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Activ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State_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RecoveryRate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Recovery" compact="0" outline="0" multipleItemSelectionAllowed="1" showAll="0">
      <items>
        <item x="0"/>
        <item x="1"/>
        <item x="2"/>
        <item t="default"/>
      </items>
    </pivotField>
    <pivotField name="Fatality Rate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Fatality" axis="axisPage" compact="0" outline="0" multipleItemSelectionAllowed="1" showAll="0">
      <items>
        <item h="1" x="0"/>
        <item h="1" x="1"/>
        <item x="2"/>
        <item t="default"/>
      </items>
    </pivotField>
  </pivotFields>
  <rowFields>
    <field x="0"/>
  </rowFields>
  <pageFields>
    <pageField fld="10"/>
  </pageFields>
  <dataFields>
    <dataField name="AVERAGE of Recovered" fld="3" subtotal="average" baseField="0"/>
  </dataFields>
</pivotTableDefinition>
</file>

<file path=xl/pivotTables/pivotTable6.xml><?xml version="1.0" encoding="utf-8"?>
<pivotTableDefinition xmlns="http://schemas.openxmlformats.org/spreadsheetml/2006/main" name="Question 7" cacheId="1" dataCaption="" rowGrandTotals="0" compact="0" compactData="0">
  <location ref="A1:D6" firstHeaderRow="0" firstDataRow="2" firstDataCol="0"/>
  <pivotFields>
    <pivotField name="State_name" axis="axisRow" compact="0" outline="0" multipleItemSelectionAllowed="1" showAll="0" sortType="descending">
      <items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h="1" x="20"/>
        <item x="21"/>
        <item h="1" x="22"/>
        <item h="1" x="23"/>
        <item h="1" x="24"/>
        <item h="1" x="25"/>
        <item x="26"/>
        <item h="1" x="27"/>
        <item x="28"/>
        <item x="29"/>
        <item h="1" x="30"/>
        <item h="1" x="31"/>
        <item h="1" x="32"/>
        <item h="1" x="33"/>
        <item h="1" x="34"/>
        <item h="1" x="35"/>
        <item t="default"/>
      </items>
      <autoSortScope>
        <pivotArea>
          <references>
            <reference field="4294967294">
              <x v="1"/>
            </reference>
          </references>
        </pivotArea>
      </autoSortScope>
    </pivotField>
    <pivotField name="Vaccinations(Jan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Vaccinations(Feb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Vaccinations(Mar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Mo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</pivotFields>
  <rowFields>
    <field x="0"/>
  </rowFields>
  <colFields>
    <field x="-2"/>
  </colFields>
  <dataFields>
    <dataField name="SUM of Vaccinations(Jan)" fld="1" baseField="0"/>
    <dataField name="SUM of Vaccinations(Feb)" fld="2" baseField="0"/>
    <dataField name="SUM of Vaccinations(Mar)" fld="3" baseField="0"/>
  </dataFields>
</pivotTableDefinition>
</file>

<file path=xl/pivotTables/pivotTable7.xml><?xml version="1.0" encoding="utf-8"?>
<pivotTableDefinition xmlns="http://schemas.openxmlformats.org/spreadsheetml/2006/main" name="Question 7 2" cacheId="0" dataCaption="" rowGrandTotals="0" compact="0" compactData="0">
  <location ref="A29:B34" firstHeaderRow="0" firstDataRow="1" firstDataCol="0"/>
  <pivotFields>
    <pivotField name="State" axis="axisRow" compact="0" outline="0" multipleItemSelectionAllowed="1" showAll="0" sortType="ascending">
      <items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x="15"/>
        <item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x="30"/>
        <item x="31"/>
        <item h="1" x="32"/>
        <item h="1" x="33"/>
        <item h="1" x="34"/>
        <item h="1" x="35"/>
        <item t="default"/>
      </items>
    </pivotField>
    <pivotField name="Vaccination Feb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Confirm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Recover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Death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Activ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State_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RecoveryRate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Recovery" compact="0" outline="0" multipleItemSelectionAllowed="1" showAll="0">
      <items>
        <item x="0"/>
        <item x="1"/>
        <item x="2"/>
        <item t="default"/>
      </items>
    </pivotField>
    <pivotField name="Fatality Rate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Fatality" compact="0" outline="0" multipleItemSelectionAllowed="1" showAll="0">
      <items>
        <item x="0"/>
        <item x="1"/>
        <item x="2"/>
        <item t="default"/>
      </items>
    </pivotField>
  </pivotFields>
  <rowFields>
    <field x="0"/>
  </rowFields>
  <dataFields>
    <dataField name="SUM of RecoveryRate" fld="7" baseField="0"/>
  </dataFields>
</pivotTableDefinition>
</file>

<file path=xl/pivotTables/pivotTable8.xml><?xml version="1.0" encoding="utf-8"?>
<pivotTableDefinition xmlns="http://schemas.openxmlformats.org/spreadsheetml/2006/main" name="Question 7 3" cacheId="0" dataCaption="" rowGrandTotals="0" compact="0" compactData="0">
  <location ref="A56:B61" firstHeaderRow="0" firstDataRow="1" firstDataCol="0"/>
  <pivotFields>
    <pivotField name="State" axis="axisRow" compact="0" outline="0" multipleItemSelectionAllowed="1" showAll="0" sortType="ascending">
      <items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x="15"/>
        <item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x="30"/>
        <item x="31"/>
        <item h="1" x="32"/>
        <item h="1" x="33"/>
        <item h="1" x="34"/>
        <item h="1" x="35"/>
        <item t="default"/>
      </items>
    </pivotField>
    <pivotField name="Vaccination Feb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Confirm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Recover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Death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Activ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State_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RecoveryRate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Recovery" compact="0" outline="0" multipleItemSelectionAllowed="1" showAll="0">
      <items>
        <item x="0"/>
        <item x="1"/>
        <item x="2"/>
        <item t="default"/>
      </items>
    </pivotField>
    <pivotField name="Fatality Rate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Fatality" compact="0" outline="0" multipleItemSelectionAllowed="1" showAll="0">
      <items>
        <item x="0"/>
        <item x="1"/>
        <item x="2"/>
        <item t="default"/>
      </items>
    </pivotField>
  </pivotFields>
  <rowFields>
    <field x="0"/>
  </rowFields>
  <dataFields>
    <dataField name="SUM of Fatality Rate" fld="9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pivotTable" Target="../pivotTables/pivotTable7.xml"/><Relationship Id="rId3" Type="http://schemas.openxmlformats.org/officeDocument/2006/relationships/pivotTable" Target="../pivotTables/pivotTable8.xml"/><Relationship Id="rId4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0"/>
    <col customWidth="1" min="2" max="2" width="17.38"/>
    <col customWidth="1" min="3" max="26" width="14.38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5" t="s">
        <v>9</v>
      </c>
      <c r="K1" s="4" t="s">
        <v>10</v>
      </c>
    </row>
    <row r="2" ht="15.75" customHeight="1">
      <c r="A2" s="1" t="s">
        <v>11</v>
      </c>
      <c r="B2" s="1">
        <f>VLOOKUP(A2,Vaccination!A:C,3,0)</f>
        <v>3969</v>
      </c>
      <c r="C2" s="1">
        <v>5042.0</v>
      </c>
      <c r="D2" s="1">
        <v>4974.0</v>
      </c>
      <c r="E2" s="1">
        <v>62.0</v>
      </c>
      <c r="F2" s="1">
        <v>6.0</v>
      </c>
      <c r="G2" s="1" t="s">
        <v>12</v>
      </c>
      <c r="H2" s="6">
        <f t="shared" ref="H2:H37" si="1">D2*100/C2</f>
        <v>98.65132884</v>
      </c>
      <c r="I2" s="7" t="str">
        <f t="shared" ref="I2:I37" si="2">IF(H2&gt;=96,"High",IF(AND(H2&gt;92,H2&lt;96),"Moderate",IF(H2&lt;=92,"Low",0)))</f>
        <v>High</v>
      </c>
      <c r="J2" s="8">
        <f t="shared" ref="J2:J37" si="3">E2*100/C2</f>
        <v>1.229670766</v>
      </c>
      <c r="K2" s="7" t="str">
        <f t="shared" ref="K2:K37" si="4">IF(J2&gt;=1,"High",IF(AND(J2&gt;0.5,J2&lt;1),"Moderate",IF(AND(J2&lt;=0.5,J2&gt;0),"Low",0)))</f>
        <v>High</v>
      </c>
    </row>
    <row r="3" ht="15.75" customHeight="1">
      <c r="A3" s="1" t="s">
        <v>13</v>
      </c>
      <c r="B3" s="1">
        <f>VLOOKUP(A3,Vaccination!A:C,3,0)</f>
        <v>402332</v>
      </c>
      <c r="C3" s="1">
        <v>895879.0</v>
      </c>
      <c r="D3" s="1">
        <v>885209.0</v>
      </c>
      <c r="E3" s="1">
        <v>7201.0</v>
      </c>
      <c r="F3" s="1">
        <v>3469.0</v>
      </c>
      <c r="G3" s="1" t="s">
        <v>14</v>
      </c>
      <c r="H3" s="6">
        <f t="shared" si="1"/>
        <v>98.80899095</v>
      </c>
      <c r="I3" s="7" t="str">
        <f t="shared" si="2"/>
        <v>High</v>
      </c>
      <c r="J3" s="8">
        <f t="shared" si="3"/>
        <v>0.8037915835</v>
      </c>
      <c r="K3" s="7" t="str">
        <f t="shared" si="4"/>
        <v>Moderate</v>
      </c>
    </row>
    <row r="4" ht="15.75" customHeight="1">
      <c r="A4" s="1" t="s">
        <v>15</v>
      </c>
      <c r="B4" s="1">
        <f>VLOOKUP(A4,Vaccination!A:C,3,0)</f>
        <v>19378</v>
      </c>
      <c r="C4" s="1">
        <v>16842.0</v>
      </c>
      <c r="D4" s="1">
        <v>16785.0</v>
      </c>
      <c r="E4" s="1">
        <v>56.0</v>
      </c>
      <c r="F4" s="1">
        <v>1.0</v>
      </c>
      <c r="G4" s="1" t="s">
        <v>16</v>
      </c>
      <c r="H4" s="6">
        <f t="shared" si="1"/>
        <v>99.66156038</v>
      </c>
      <c r="I4" s="7" t="str">
        <f t="shared" si="2"/>
        <v>High</v>
      </c>
      <c r="J4" s="8">
        <f t="shared" si="3"/>
        <v>0.3325020781</v>
      </c>
      <c r="K4" s="7" t="str">
        <f t="shared" si="4"/>
        <v>Low</v>
      </c>
    </row>
    <row r="5" ht="15.75" customHeight="1">
      <c r="A5" s="1" t="s">
        <v>17</v>
      </c>
      <c r="B5" s="1">
        <f>VLOOKUP(A5,Vaccination!A:C,3,0)</f>
        <v>164688</v>
      </c>
      <c r="C5" s="1">
        <v>218139.0</v>
      </c>
      <c r="D5" s="1">
        <v>215299.0</v>
      </c>
      <c r="E5" s="1">
        <v>1104.0</v>
      </c>
      <c r="F5" s="1">
        <v>389.0</v>
      </c>
      <c r="G5" s="1" t="s">
        <v>18</v>
      </c>
      <c r="H5" s="6">
        <f t="shared" si="1"/>
        <v>98.69807783</v>
      </c>
      <c r="I5" s="7" t="str">
        <f t="shared" si="2"/>
        <v>High</v>
      </c>
      <c r="J5" s="8">
        <f t="shared" si="3"/>
        <v>0.506099322</v>
      </c>
      <c r="K5" s="7" t="str">
        <f t="shared" si="4"/>
        <v>Moderate</v>
      </c>
    </row>
    <row r="6" ht="15.75" customHeight="1">
      <c r="A6" s="1" t="s">
        <v>19</v>
      </c>
      <c r="B6" s="1">
        <f>VLOOKUP(A6,Vaccination!A:C,3,0)</f>
        <v>450432</v>
      </c>
      <c r="C6" s="1">
        <v>264198.0</v>
      </c>
      <c r="D6" s="1">
        <v>261706.0</v>
      </c>
      <c r="E6" s="1">
        <v>1567.0</v>
      </c>
      <c r="F6" s="1">
        <v>924.0</v>
      </c>
      <c r="G6" s="1" t="s">
        <v>20</v>
      </c>
      <c r="H6" s="6">
        <f t="shared" si="1"/>
        <v>99.05676803</v>
      </c>
      <c r="I6" s="7" t="str">
        <f t="shared" si="2"/>
        <v>High</v>
      </c>
      <c r="J6" s="8">
        <f t="shared" si="3"/>
        <v>0.5931157692</v>
      </c>
      <c r="K6" s="7" t="str">
        <f t="shared" si="4"/>
        <v>Moderate</v>
      </c>
    </row>
    <row r="7" ht="15.75" customHeight="1">
      <c r="A7" s="1" t="s">
        <v>21</v>
      </c>
      <c r="B7" s="1">
        <f>VLOOKUP(A7,Vaccination!A:C,3,0)</f>
        <v>14710</v>
      </c>
      <c r="C7" s="1">
        <v>25356.0</v>
      </c>
      <c r="D7" s="1">
        <v>22702.0</v>
      </c>
      <c r="E7" s="1">
        <v>368.0</v>
      </c>
      <c r="F7" s="1">
        <v>2286.0</v>
      </c>
      <c r="G7" s="1" t="s">
        <v>22</v>
      </c>
      <c r="H7" s="6">
        <f t="shared" si="1"/>
        <v>89.53304938</v>
      </c>
      <c r="I7" s="7" t="str">
        <f t="shared" si="2"/>
        <v>Low</v>
      </c>
      <c r="J7" s="8">
        <f t="shared" si="3"/>
        <v>1.451333018</v>
      </c>
      <c r="K7" s="7" t="str">
        <f t="shared" si="4"/>
        <v>High</v>
      </c>
    </row>
    <row r="8" ht="15.75" customHeight="1">
      <c r="A8" s="1" t="s">
        <v>23</v>
      </c>
      <c r="B8" s="1">
        <f>VLOOKUP(A8,Vaccination!A:C,3,0)</f>
        <v>319263</v>
      </c>
      <c r="C8" s="1">
        <v>332113.0</v>
      </c>
      <c r="D8" s="1">
        <v>314769.0</v>
      </c>
      <c r="E8" s="1">
        <v>4026.0</v>
      </c>
      <c r="F8" s="1">
        <v>13318.0</v>
      </c>
      <c r="G8" s="1" t="s">
        <v>24</v>
      </c>
      <c r="H8" s="6">
        <f t="shared" si="1"/>
        <v>94.77768109</v>
      </c>
      <c r="I8" s="7" t="str">
        <f t="shared" si="2"/>
        <v>Moderate</v>
      </c>
      <c r="J8" s="8">
        <f t="shared" si="3"/>
        <v>1.212238003</v>
      </c>
      <c r="K8" s="7" t="str">
        <f t="shared" si="4"/>
        <v>High</v>
      </c>
    </row>
    <row r="9" ht="15.75" customHeight="1">
      <c r="A9" s="1" t="s">
        <v>25</v>
      </c>
      <c r="B9" s="1">
        <f>VLOOKUP(A9,Vaccination!A:C,3,0)</f>
        <v>6448</v>
      </c>
      <c r="C9" s="1">
        <v>3511.0</v>
      </c>
      <c r="D9" s="1">
        <v>3394.0</v>
      </c>
      <c r="E9" s="1">
        <v>2.0</v>
      </c>
      <c r="F9" s="1">
        <v>85.0</v>
      </c>
      <c r="G9" s="1" t="s">
        <v>26</v>
      </c>
      <c r="H9" s="6">
        <f t="shared" si="1"/>
        <v>96.66761606</v>
      </c>
      <c r="I9" s="7" t="str">
        <f t="shared" si="2"/>
        <v>High</v>
      </c>
      <c r="J9" s="8">
        <f t="shared" si="3"/>
        <v>0.05696382797</v>
      </c>
      <c r="K9" s="7" t="str">
        <f t="shared" si="4"/>
        <v>Low</v>
      </c>
    </row>
    <row r="10" ht="15.75" customHeight="1">
      <c r="A10" s="1" t="s">
        <v>27</v>
      </c>
      <c r="B10" s="1">
        <f>VLOOKUP(A10,Vaccination!A:C,3,0)</f>
        <v>322859</v>
      </c>
      <c r="C10" s="1">
        <v>652742.0</v>
      </c>
      <c r="D10" s="1">
        <v>636267.0</v>
      </c>
      <c r="E10" s="1">
        <v>10978.0</v>
      </c>
      <c r="F10" s="1">
        <v>5497.0</v>
      </c>
      <c r="G10" s="1" t="s">
        <v>28</v>
      </c>
      <c r="H10" s="6">
        <f t="shared" si="1"/>
        <v>97.47603188</v>
      </c>
      <c r="I10" s="7" t="str">
        <f t="shared" si="2"/>
        <v>High</v>
      </c>
      <c r="J10" s="8">
        <f t="shared" si="3"/>
        <v>1.681828349</v>
      </c>
      <c r="K10" s="7" t="str">
        <f t="shared" si="4"/>
        <v>High</v>
      </c>
    </row>
    <row r="11" ht="15.75" customHeight="1">
      <c r="A11" s="1" t="s">
        <v>29</v>
      </c>
      <c r="B11" s="1">
        <f>VLOOKUP(A11,Vaccination!A:C,3,0)</f>
        <v>16404</v>
      </c>
      <c r="C11" s="1">
        <v>57170.0</v>
      </c>
      <c r="D11" s="1">
        <v>55070.0</v>
      </c>
      <c r="E11" s="1">
        <v>822.0</v>
      </c>
      <c r="F11" s="1">
        <v>1278.0</v>
      </c>
      <c r="G11" s="1" t="s">
        <v>30</v>
      </c>
      <c r="H11" s="6">
        <f t="shared" si="1"/>
        <v>96.3267448</v>
      </c>
      <c r="I11" s="7" t="str">
        <f t="shared" si="2"/>
        <v>High</v>
      </c>
      <c r="J11" s="8">
        <f t="shared" si="3"/>
        <v>1.437817037</v>
      </c>
      <c r="K11" s="7" t="str">
        <f t="shared" si="4"/>
        <v>High</v>
      </c>
    </row>
    <row r="12" ht="15.75" customHeight="1">
      <c r="A12" s="1" t="s">
        <v>31</v>
      </c>
      <c r="B12" s="1">
        <f>VLOOKUP(A12,Vaccination!A:C,3,0)</f>
        <v>570576</v>
      </c>
      <c r="C12" s="1">
        <v>294130.0</v>
      </c>
      <c r="D12" s="1">
        <v>280285.0</v>
      </c>
      <c r="E12" s="1">
        <v>4473.0</v>
      </c>
      <c r="F12" s="1">
        <v>9372.0</v>
      </c>
      <c r="G12" s="1" t="s">
        <v>32</v>
      </c>
      <c r="H12" s="6">
        <f t="shared" si="1"/>
        <v>95.2928977</v>
      </c>
      <c r="I12" s="7" t="str">
        <f t="shared" si="2"/>
        <v>Moderate</v>
      </c>
      <c r="J12" s="8">
        <f t="shared" si="3"/>
        <v>1.520756128</v>
      </c>
      <c r="K12" s="7" t="str">
        <f t="shared" si="4"/>
        <v>High</v>
      </c>
    </row>
    <row r="13" ht="15.75" customHeight="1">
      <c r="A13" s="1" t="s">
        <v>33</v>
      </c>
      <c r="B13" s="1">
        <f>VLOOKUP(A13,Vaccination!A:C,3,0)</f>
        <v>123270</v>
      </c>
      <c r="C13" s="1">
        <v>283622.0</v>
      </c>
      <c r="D13" s="1">
        <v>273276.0</v>
      </c>
      <c r="E13" s="1">
        <v>3117.0</v>
      </c>
      <c r="F13" s="1">
        <v>7229.0</v>
      </c>
      <c r="G13" s="1" t="s">
        <v>34</v>
      </c>
      <c r="H13" s="6">
        <f t="shared" si="1"/>
        <v>96.35218707</v>
      </c>
      <c r="I13" s="7" t="str">
        <f t="shared" si="2"/>
        <v>High</v>
      </c>
      <c r="J13" s="8">
        <f t="shared" si="3"/>
        <v>1.098997962</v>
      </c>
      <c r="K13" s="7" t="str">
        <f t="shared" si="4"/>
        <v>High</v>
      </c>
    </row>
    <row r="14" ht="15.75" customHeight="1">
      <c r="A14" s="1" t="s">
        <v>35</v>
      </c>
      <c r="B14" s="1">
        <f>VLOOKUP(A14,Vaccination!A:C,3,0)</f>
        <v>78129</v>
      </c>
      <c r="C14" s="1">
        <v>61616.0</v>
      </c>
      <c r="D14" s="1">
        <v>58679.0</v>
      </c>
      <c r="E14" s="1">
        <v>1016.0</v>
      </c>
      <c r="F14" s="1">
        <v>1903.0</v>
      </c>
      <c r="G14" s="1" t="s">
        <v>36</v>
      </c>
      <c r="H14" s="6">
        <f t="shared" si="1"/>
        <v>95.23338094</v>
      </c>
      <c r="I14" s="7" t="str">
        <f t="shared" si="2"/>
        <v>Moderate</v>
      </c>
      <c r="J14" s="8">
        <f t="shared" si="3"/>
        <v>1.648922358</v>
      </c>
      <c r="K14" s="7" t="str">
        <f t="shared" si="4"/>
        <v>High</v>
      </c>
    </row>
    <row r="15" ht="15.75" customHeight="1">
      <c r="A15" s="1" t="s">
        <v>37</v>
      </c>
      <c r="B15" s="1">
        <f>VLOOKUP(A15,Vaccination!A:C,3,0)</f>
        <v>201120</v>
      </c>
      <c r="C15" s="1">
        <v>129203.0</v>
      </c>
      <c r="D15" s="1">
        <v>125627.0</v>
      </c>
      <c r="E15" s="1">
        <v>1983.0</v>
      </c>
      <c r="F15" s="1">
        <v>1593.0</v>
      </c>
      <c r="G15" s="1" t="s">
        <v>38</v>
      </c>
      <c r="H15" s="6">
        <f t="shared" si="1"/>
        <v>97.23226241</v>
      </c>
      <c r="I15" s="7" t="str">
        <f t="shared" si="2"/>
        <v>High</v>
      </c>
      <c r="J15" s="8">
        <f t="shared" si="3"/>
        <v>1.534794084</v>
      </c>
      <c r="K15" s="7" t="str">
        <f t="shared" si="4"/>
        <v>High</v>
      </c>
    </row>
    <row r="16" ht="15.75" customHeight="1">
      <c r="A16" s="1" t="s">
        <v>39</v>
      </c>
      <c r="B16" s="1">
        <f>VLOOKUP(A16,Vaccination!A:C,3,0)</f>
        <v>258009</v>
      </c>
      <c r="C16" s="1">
        <v>121973.0</v>
      </c>
      <c r="D16" s="1">
        <v>119698.0</v>
      </c>
      <c r="E16" s="1">
        <v>1100.0</v>
      </c>
      <c r="F16" s="1">
        <v>1175.0</v>
      </c>
      <c r="G16" s="1" t="s">
        <v>40</v>
      </c>
      <c r="H16" s="6">
        <f t="shared" si="1"/>
        <v>98.13483312</v>
      </c>
      <c r="I16" s="7" t="str">
        <f t="shared" si="2"/>
        <v>High</v>
      </c>
      <c r="J16" s="8">
        <f t="shared" si="3"/>
        <v>0.9018389316</v>
      </c>
      <c r="K16" s="7" t="str">
        <f t="shared" si="4"/>
        <v>Moderate</v>
      </c>
    </row>
    <row r="17" ht="15.75" customHeight="1">
      <c r="A17" s="1" t="s">
        <v>41</v>
      </c>
      <c r="B17" s="1">
        <f>VLOOKUP(A17,Vaccination!A:C,3,0)</f>
        <v>363722</v>
      </c>
      <c r="C17" s="1">
        <v>978478.0</v>
      </c>
      <c r="D17" s="1">
        <v>947781.0</v>
      </c>
      <c r="E17" s="1">
        <v>12471.0</v>
      </c>
      <c r="F17" s="1">
        <v>18207.0</v>
      </c>
      <c r="G17" s="1" t="s">
        <v>42</v>
      </c>
      <c r="H17" s="6">
        <f t="shared" si="1"/>
        <v>96.86278077</v>
      </c>
      <c r="I17" s="7" t="str">
        <f t="shared" si="2"/>
        <v>High</v>
      </c>
      <c r="J17" s="8">
        <f t="shared" si="3"/>
        <v>1.274530444</v>
      </c>
      <c r="K17" s="7" t="str">
        <f t="shared" si="4"/>
        <v>High</v>
      </c>
    </row>
    <row r="18" ht="15.75" customHeight="1">
      <c r="A18" s="1" t="s">
        <v>43</v>
      </c>
      <c r="B18" s="1">
        <f>VLOOKUP(A18,Vaccination!A:C,3,0)</f>
        <v>348207</v>
      </c>
      <c r="C18" s="1">
        <v>1111898.0</v>
      </c>
      <c r="D18" s="1">
        <v>1082668.0</v>
      </c>
      <c r="E18" s="1">
        <v>4540.0</v>
      </c>
      <c r="F18" s="1">
        <v>24377.0</v>
      </c>
      <c r="G18" s="1" t="s">
        <v>44</v>
      </c>
      <c r="H18" s="6">
        <f t="shared" si="1"/>
        <v>97.37116174</v>
      </c>
      <c r="I18" s="7" t="str">
        <f t="shared" si="2"/>
        <v>High</v>
      </c>
      <c r="J18" s="8">
        <f t="shared" si="3"/>
        <v>0.4083108343</v>
      </c>
      <c r="K18" s="7" t="str">
        <f t="shared" si="4"/>
        <v>Low</v>
      </c>
    </row>
    <row r="19" ht="15.75" customHeight="1">
      <c r="A19" s="1" t="s">
        <v>45</v>
      </c>
      <c r="B19" s="1">
        <f>VLOOKUP(A19,Vaccination!A:C,3,0)</f>
        <v>8453</v>
      </c>
      <c r="C19" s="1">
        <v>9948.0</v>
      </c>
      <c r="D19" s="1">
        <v>9713.0</v>
      </c>
      <c r="E19" s="1">
        <v>130.0</v>
      </c>
      <c r="F19" s="1">
        <v>105.0</v>
      </c>
      <c r="G19" s="1" t="s">
        <v>46</v>
      </c>
      <c r="H19" s="6">
        <f t="shared" si="1"/>
        <v>97.63771612</v>
      </c>
      <c r="I19" s="7" t="str">
        <f t="shared" si="2"/>
        <v>High</v>
      </c>
      <c r="J19" s="8">
        <f t="shared" si="3"/>
        <v>1.306795336</v>
      </c>
      <c r="K19" s="7" t="str">
        <f t="shared" si="4"/>
        <v>High</v>
      </c>
    </row>
    <row r="20" ht="15.75" customHeight="1">
      <c r="A20" s="1" t="s">
        <v>47</v>
      </c>
      <c r="B20" s="1">
        <f>VLOOKUP(A20,Vaccination!A:C,3,0)</f>
        <v>1017</v>
      </c>
      <c r="C20" s="1">
        <v>708.0</v>
      </c>
      <c r="D20" s="1">
        <v>591.0</v>
      </c>
      <c r="E20" s="1">
        <v>1.0</v>
      </c>
      <c r="F20" s="1">
        <v>111.0</v>
      </c>
      <c r="G20" s="1" t="s">
        <v>48</v>
      </c>
      <c r="H20" s="6">
        <f t="shared" si="1"/>
        <v>83.47457627</v>
      </c>
      <c r="I20" s="7" t="str">
        <f t="shared" si="2"/>
        <v>Low</v>
      </c>
      <c r="J20" s="8">
        <f t="shared" si="3"/>
        <v>0.1412429379</v>
      </c>
      <c r="K20" s="7" t="str">
        <f t="shared" si="4"/>
        <v>Low</v>
      </c>
    </row>
    <row r="21" ht="15.75" customHeight="1">
      <c r="A21" s="1" t="s">
        <v>49</v>
      </c>
      <c r="B21" s="1">
        <f>VLOOKUP(A21,Vaccination!A:C,3,0)</f>
        <v>359235</v>
      </c>
      <c r="C21" s="1">
        <v>282174.0</v>
      </c>
      <c r="D21" s="1">
        <v>267242.0</v>
      </c>
      <c r="E21" s="1">
        <v>3928.0</v>
      </c>
      <c r="F21" s="1">
        <v>11004.0</v>
      </c>
      <c r="G21" s="1" t="s">
        <v>50</v>
      </c>
      <c r="H21" s="6">
        <f t="shared" si="1"/>
        <v>94.70822967</v>
      </c>
      <c r="I21" s="7" t="str">
        <f t="shared" si="2"/>
        <v>Moderate</v>
      </c>
      <c r="J21" s="8">
        <f t="shared" si="3"/>
        <v>1.392048878</v>
      </c>
      <c r="K21" s="7" t="str">
        <f t="shared" si="4"/>
        <v>High</v>
      </c>
    </row>
    <row r="22" ht="15.75" customHeight="1">
      <c r="A22" s="1" t="s">
        <v>51</v>
      </c>
      <c r="B22" s="1">
        <f>VLOOKUP(A22,Vaccination!A:C,3,0)</f>
        <v>794370</v>
      </c>
      <c r="C22" s="1">
        <v>2600833.0</v>
      </c>
      <c r="D22" s="1">
        <v>2283037.0</v>
      </c>
      <c r="E22" s="1">
        <v>53795.0</v>
      </c>
      <c r="F22" s="1">
        <v>262685.0</v>
      </c>
      <c r="G22" s="1" t="s">
        <v>52</v>
      </c>
      <c r="H22" s="6">
        <f t="shared" si="1"/>
        <v>87.78099171</v>
      </c>
      <c r="I22" s="7" t="str">
        <f t="shared" si="2"/>
        <v>Low</v>
      </c>
      <c r="J22" s="8">
        <f t="shared" si="3"/>
        <v>2.068375786</v>
      </c>
      <c r="K22" s="7" t="str">
        <f t="shared" si="4"/>
        <v>High</v>
      </c>
    </row>
    <row r="23" ht="15.75" customHeight="1">
      <c r="A23" s="1" t="s">
        <v>53</v>
      </c>
      <c r="B23" s="1">
        <f>VLOOKUP(A23,Vaccination!A:C,3,0)</f>
        <v>45365</v>
      </c>
      <c r="C23" s="1">
        <v>29365.0</v>
      </c>
      <c r="D23" s="1">
        <v>28937.0</v>
      </c>
      <c r="E23" s="1">
        <v>374.0</v>
      </c>
      <c r="F23" s="1">
        <v>54.0</v>
      </c>
      <c r="G23" s="1" t="s">
        <v>54</v>
      </c>
      <c r="H23" s="6">
        <f t="shared" si="1"/>
        <v>98.54248255</v>
      </c>
      <c r="I23" s="7" t="str">
        <f t="shared" si="2"/>
        <v>High</v>
      </c>
      <c r="J23" s="8">
        <f t="shared" si="3"/>
        <v>1.273625064</v>
      </c>
      <c r="K23" s="7" t="str">
        <f t="shared" si="4"/>
        <v>High</v>
      </c>
    </row>
    <row r="24" ht="15.75" customHeight="1">
      <c r="A24" s="1" t="s">
        <v>55</v>
      </c>
      <c r="B24" s="1">
        <f>VLOOKUP(A24,Vaccination!A:C,3,0)</f>
        <v>37138</v>
      </c>
      <c r="C24" s="1">
        <v>14022.0</v>
      </c>
      <c r="D24" s="1">
        <v>13849.0</v>
      </c>
      <c r="E24" s="1">
        <v>150.0</v>
      </c>
      <c r="F24" s="1">
        <v>23.0</v>
      </c>
      <c r="G24" s="1" t="s">
        <v>56</v>
      </c>
      <c r="H24" s="6">
        <f t="shared" si="1"/>
        <v>98.7662245</v>
      </c>
      <c r="I24" s="7" t="str">
        <f t="shared" si="2"/>
        <v>High</v>
      </c>
      <c r="J24" s="8">
        <f t="shared" si="3"/>
        <v>1.06974754</v>
      </c>
      <c r="K24" s="7" t="str">
        <f t="shared" si="4"/>
        <v>High</v>
      </c>
    </row>
    <row r="25" ht="15.75" customHeight="1">
      <c r="A25" s="1" t="s">
        <v>57</v>
      </c>
      <c r="B25" s="1">
        <f>VLOOKUP(A25,Vaccination!A:C,3,0)</f>
        <v>13949</v>
      </c>
      <c r="C25" s="1">
        <v>4454.0</v>
      </c>
      <c r="D25" s="1">
        <v>4425.0</v>
      </c>
      <c r="E25" s="1">
        <v>11.0</v>
      </c>
      <c r="F25" s="1">
        <v>18.0</v>
      </c>
      <c r="G25" s="1" t="s">
        <v>58</v>
      </c>
      <c r="H25" s="6">
        <f t="shared" si="1"/>
        <v>99.34889987</v>
      </c>
      <c r="I25" s="7" t="str">
        <f t="shared" si="2"/>
        <v>High</v>
      </c>
      <c r="J25" s="8">
        <f t="shared" si="3"/>
        <v>0.2469690166</v>
      </c>
      <c r="K25" s="7" t="str">
        <f t="shared" si="4"/>
        <v>Low</v>
      </c>
    </row>
    <row r="26" ht="15.75" customHeight="1">
      <c r="A26" s="1" t="s">
        <v>59</v>
      </c>
      <c r="B26" s="1">
        <f>VLOOKUP(A26,Vaccination!A:C,3,0)</f>
        <v>23878</v>
      </c>
      <c r="C26" s="1">
        <v>12229.0</v>
      </c>
      <c r="D26" s="1">
        <v>11979.0</v>
      </c>
      <c r="E26" s="1">
        <v>91.0</v>
      </c>
      <c r="F26" s="1">
        <v>5.0</v>
      </c>
      <c r="G26" s="1" t="s">
        <v>60</v>
      </c>
      <c r="H26" s="6">
        <f t="shared" si="1"/>
        <v>97.95567912</v>
      </c>
      <c r="I26" s="7" t="str">
        <f t="shared" si="2"/>
        <v>High</v>
      </c>
      <c r="J26" s="8">
        <f t="shared" si="3"/>
        <v>0.7441327991</v>
      </c>
      <c r="K26" s="7" t="str">
        <f t="shared" si="4"/>
        <v>Moderate</v>
      </c>
    </row>
    <row r="27" ht="15.75" customHeight="1">
      <c r="A27" s="1" t="s">
        <v>61</v>
      </c>
      <c r="B27" s="1">
        <f>VLOOKUP(A27,Vaccination!A:C,3,0)</f>
        <v>281970</v>
      </c>
      <c r="C27" s="1">
        <v>339460.0</v>
      </c>
      <c r="D27" s="1">
        <v>336409.0</v>
      </c>
      <c r="E27" s="1">
        <v>1972.0</v>
      </c>
      <c r="F27" s="1">
        <v>1079.0</v>
      </c>
      <c r="G27" s="1" t="s">
        <v>62</v>
      </c>
      <c r="H27" s="6">
        <f t="shared" si="1"/>
        <v>99.10121958</v>
      </c>
      <c r="I27" s="7" t="str">
        <f t="shared" si="2"/>
        <v>High</v>
      </c>
      <c r="J27" s="8">
        <f t="shared" si="3"/>
        <v>0.5809226418</v>
      </c>
      <c r="K27" s="7" t="str">
        <f t="shared" si="4"/>
        <v>Moderate</v>
      </c>
    </row>
    <row r="28" ht="15.75" customHeight="1">
      <c r="A28" s="1" t="s">
        <v>63</v>
      </c>
      <c r="B28" s="1">
        <f>VLOOKUP(A28,Vaccination!A:C,3,0)</f>
        <v>7972</v>
      </c>
      <c r="C28" s="1">
        <v>40740.0</v>
      </c>
      <c r="D28" s="1">
        <v>39389.0</v>
      </c>
      <c r="E28" s="1">
        <v>679.0</v>
      </c>
      <c r="F28" s="1">
        <v>672.0</v>
      </c>
      <c r="G28" s="1" t="s">
        <v>64</v>
      </c>
      <c r="H28" s="6">
        <f t="shared" si="1"/>
        <v>96.6838488</v>
      </c>
      <c r="I28" s="7" t="str">
        <f t="shared" si="2"/>
        <v>High</v>
      </c>
      <c r="J28" s="8">
        <f t="shared" si="3"/>
        <v>1.666666667</v>
      </c>
      <c r="K28" s="7" t="str">
        <f t="shared" si="4"/>
        <v>High</v>
      </c>
    </row>
    <row r="29" ht="15.75" customHeight="1">
      <c r="A29" s="1" t="s">
        <v>65</v>
      </c>
      <c r="B29" s="1">
        <f>VLOOKUP(A29,Vaccination!A:C,3,0)</f>
        <v>103461</v>
      </c>
      <c r="C29" s="1">
        <v>222937.0</v>
      </c>
      <c r="D29" s="1">
        <v>195015.0</v>
      </c>
      <c r="E29" s="1">
        <v>6517.0</v>
      </c>
      <c r="F29" s="1">
        <v>21405.0</v>
      </c>
      <c r="G29" s="1" t="s">
        <v>66</v>
      </c>
      <c r="H29" s="6">
        <f t="shared" si="1"/>
        <v>87.47538542</v>
      </c>
      <c r="I29" s="7" t="str">
        <f t="shared" si="2"/>
        <v>Low</v>
      </c>
      <c r="J29" s="8">
        <f t="shared" si="3"/>
        <v>2.923247375</v>
      </c>
      <c r="K29" s="7" t="str">
        <f t="shared" si="4"/>
        <v>High</v>
      </c>
    </row>
    <row r="30" ht="15.75" customHeight="1">
      <c r="A30" s="1" t="s">
        <v>67</v>
      </c>
      <c r="B30" s="1">
        <f>VLOOKUP(A30,Vaccination!A:C,3,0)</f>
        <v>479915</v>
      </c>
      <c r="C30" s="1">
        <v>327890.0</v>
      </c>
      <c r="D30" s="1">
        <v>319933.0</v>
      </c>
      <c r="E30" s="1">
        <v>2808.0</v>
      </c>
      <c r="F30" s="1">
        <v>5149.0</v>
      </c>
      <c r="G30" s="1" t="s">
        <v>68</v>
      </c>
      <c r="H30" s="6">
        <f t="shared" si="1"/>
        <v>97.57327152</v>
      </c>
      <c r="I30" s="7" t="str">
        <f t="shared" si="2"/>
        <v>High</v>
      </c>
      <c r="J30" s="8">
        <f t="shared" si="3"/>
        <v>0.8563847632</v>
      </c>
      <c r="K30" s="7" t="str">
        <f t="shared" si="4"/>
        <v>Moderate</v>
      </c>
    </row>
    <row r="31" ht="15.75" customHeight="1">
      <c r="A31" s="1" t="s">
        <v>69</v>
      </c>
      <c r="B31" s="1">
        <f>VLOOKUP(A31,Vaccination!A:C,3,0)</f>
        <v>15938</v>
      </c>
      <c r="C31" s="1">
        <v>6212.0</v>
      </c>
      <c r="D31" s="1">
        <v>5939.0</v>
      </c>
      <c r="E31" s="1">
        <v>135.0</v>
      </c>
      <c r="F31" s="1">
        <v>41.0</v>
      </c>
      <c r="G31" s="1" t="s">
        <v>70</v>
      </c>
      <c r="H31" s="6">
        <f t="shared" si="1"/>
        <v>95.6052801</v>
      </c>
      <c r="I31" s="7" t="str">
        <f t="shared" si="2"/>
        <v>Moderate</v>
      </c>
      <c r="J31" s="8">
        <f t="shared" si="3"/>
        <v>2.173213136</v>
      </c>
      <c r="K31" s="7" t="str">
        <f t="shared" si="4"/>
        <v>High</v>
      </c>
    </row>
    <row r="32" ht="15.75" customHeight="1">
      <c r="A32" s="1" t="s">
        <v>71</v>
      </c>
      <c r="B32" s="1">
        <f>VLOOKUP(A32,Vaccination!A:C,3,0)</f>
        <v>206831</v>
      </c>
      <c r="C32" s="1">
        <v>873219.0</v>
      </c>
      <c r="D32" s="1">
        <v>850091.0</v>
      </c>
      <c r="E32" s="1">
        <v>12641.0</v>
      </c>
      <c r="F32" s="1">
        <v>10487.0</v>
      </c>
      <c r="G32" s="1" t="s">
        <v>72</v>
      </c>
      <c r="H32" s="6">
        <f t="shared" si="1"/>
        <v>97.35140898</v>
      </c>
      <c r="I32" s="7" t="str">
        <f t="shared" si="2"/>
        <v>High</v>
      </c>
      <c r="J32" s="8">
        <f t="shared" si="3"/>
        <v>1.447632266</v>
      </c>
      <c r="K32" s="7" t="str">
        <f t="shared" si="4"/>
        <v>High</v>
      </c>
    </row>
    <row r="33" ht="15.75" customHeight="1">
      <c r="A33" s="1" t="s">
        <v>73</v>
      </c>
      <c r="B33" s="1">
        <f>VLOOKUP(A33,Vaccination!A:C,3,0)</f>
        <v>196368</v>
      </c>
      <c r="C33" s="1">
        <v>304791.0</v>
      </c>
      <c r="D33" s="1">
        <v>299427.0</v>
      </c>
      <c r="E33" s="1">
        <v>1680.0</v>
      </c>
      <c r="F33" s="1">
        <v>3684.0</v>
      </c>
      <c r="G33" s="1" t="s">
        <v>74</v>
      </c>
      <c r="H33" s="6">
        <f t="shared" si="1"/>
        <v>98.24010551</v>
      </c>
      <c r="I33" s="7" t="str">
        <f t="shared" si="2"/>
        <v>High</v>
      </c>
      <c r="J33" s="8">
        <f t="shared" si="3"/>
        <v>0.5511973779</v>
      </c>
      <c r="K33" s="7" t="str">
        <f t="shared" si="4"/>
        <v>Moderate</v>
      </c>
    </row>
    <row r="34" ht="15.75" customHeight="1">
      <c r="A34" s="1" t="s">
        <v>75</v>
      </c>
      <c r="B34" s="1">
        <f>VLOOKUP(A34,Vaccination!A:C,3,0)</f>
        <v>66722</v>
      </c>
      <c r="C34" s="1">
        <v>33477.0</v>
      </c>
      <c r="D34" s="1">
        <v>33022.0</v>
      </c>
      <c r="E34" s="1">
        <v>389.0</v>
      </c>
      <c r="F34" s="1">
        <v>43.0</v>
      </c>
      <c r="G34" s="1" t="s">
        <v>76</v>
      </c>
      <c r="H34" s="6">
        <f t="shared" si="1"/>
        <v>98.6408579</v>
      </c>
      <c r="I34" s="7" t="str">
        <f t="shared" si="2"/>
        <v>High</v>
      </c>
      <c r="J34" s="8">
        <f t="shared" si="3"/>
        <v>1.161991815</v>
      </c>
      <c r="K34" s="7" t="str">
        <f t="shared" si="4"/>
        <v>High</v>
      </c>
    </row>
    <row r="35" ht="15.75" customHeight="1">
      <c r="A35" s="1" t="s">
        <v>77</v>
      </c>
      <c r="B35" s="1">
        <f>VLOOKUP(A35,Vaccination!A:C,3,0)</f>
        <v>846893</v>
      </c>
      <c r="C35" s="1">
        <v>610273.0</v>
      </c>
      <c r="D35" s="1">
        <v>596451.0</v>
      </c>
      <c r="E35" s="1">
        <v>8773.0</v>
      </c>
      <c r="F35" s="1">
        <v>5049.0</v>
      </c>
      <c r="G35" s="1" t="s">
        <v>78</v>
      </c>
      <c r="H35" s="6">
        <f t="shared" si="1"/>
        <v>97.73511199</v>
      </c>
      <c r="I35" s="7" t="str">
        <f t="shared" si="2"/>
        <v>High</v>
      </c>
      <c r="J35" s="8">
        <f t="shared" si="3"/>
        <v>1.437553357</v>
      </c>
      <c r="K35" s="7" t="str">
        <f t="shared" si="4"/>
        <v>High</v>
      </c>
    </row>
    <row r="36" ht="15.75" customHeight="1">
      <c r="A36" s="1" t="s">
        <v>79</v>
      </c>
      <c r="B36" s="1">
        <f>VLOOKUP(A36,Vaccination!A:C,3,0)</f>
        <v>121583</v>
      </c>
      <c r="C36" s="1">
        <v>99072.0</v>
      </c>
      <c r="D36" s="1">
        <v>94755.0</v>
      </c>
      <c r="E36" s="1">
        <v>1707.0</v>
      </c>
      <c r="F36" s="1">
        <v>1150.0</v>
      </c>
      <c r="G36" s="1" t="s">
        <v>80</v>
      </c>
      <c r="H36" s="6">
        <f t="shared" si="1"/>
        <v>95.64256298</v>
      </c>
      <c r="I36" s="7" t="str">
        <f t="shared" si="2"/>
        <v>Moderate</v>
      </c>
      <c r="J36" s="8">
        <f t="shared" si="3"/>
        <v>1.722989341</v>
      </c>
      <c r="K36" s="7" t="str">
        <f t="shared" si="4"/>
        <v>High</v>
      </c>
    </row>
    <row r="37" ht="15.75" customHeight="1">
      <c r="A37" s="1" t="s">
        <v>81</v>
      </c>
      <c r="B37" s="1">
        <f>VLOOKUP(A37,Vaccination!A:C,3,0)</f>
        <v>739626</v>
      </c>
      <c r="C37" s="1">
        <v>582381.0</v>
      </c>
      <c r="D37" s="1">
        <v>568115.0</v>
      </c>
      <c r="E37" s="1">
        <v>10316.0</v>
      </c>
      <c r="F37" s="1">
        <v>3950.0</v>
      </c>
      <c r="G37" s="1" t="s">
        <v>82</v>
      </c>
      <c r="H37" s="6">
        <f t="shared" si="1"/>
        <v>97.55040085</v>
      </c>
      <c r="I37" s="7" t="str">
        <f t="shared" si="2"/>
        <v>High</v>
      </c>
      <c r="J37" s="8">
        <f t="shared" si="3"/>
        <v>1.771348997</v>
      </c>
      <c r="K37" s="7" t="str">
        <f t="shared" si="4"/>
        <v>High</v>
      </c>
    </row>
    <row r="38" ht="15.75" customHeight="1">
      <c r="H38" s="6"/>
      <c r="J38" s="8"/>
    </row>
    <row r="39" ht="15.75" customHeight="1">
      <c r="H39" s="6"/>
      <c r="J39" s="8"/>
    </row>
    <row r="40" ht="15.75" customHeight="1">
      <c r="H40" s="6"/>
      <c r="J40" s="8"/>
    </row>
    <row r="41" ht="15.75" customHeight="1">
      <c r="H41" s="6"/>
      <c r="J41" s="8"/>
    </row>
    <row r="42" ht="15.75" customHeight="1">
      <c r="H42" s="6"/>
      <c r="J42" s="8"/>
    </row>
    <row r="43" ht="15.75" customHeight="1">
      <c r="F43" s="1"/>
      <c r="H43" s="6"/>
      <c r="J43" s="8"/>
    </row>
    <row r="44" ht="15.75" customHeight="1">
      <c r="F44" s="1"/>
      <c r="H44" s="6"/>
      <c r="J44" s="8"/>
    </row>
    <row r="45" ht="15.75" customHeight="1">
      <c r="F45" s="1"/>
      <c r="H45" s="6"/>
      <c r="J45" s="8"/>
    </row>
    <row r="46" ht="15.75" customHeight="1">
      <c r="F46" s="1"/>
      <c r="H46" s="6"/>
      <c r="J46" s="8"/>
    </row>
    <row r="47" ht="15.75" customHeight="1">
      <c r="F47" s="1"/>
      <c r="H47" s="6"/>
      <c r="J47" s="8"/>
    </row>
    <row r="48" ht="15.75" customHeight="1">
      <c r="F48" s="1"/>
      <c r="H48" s="6"/>
      <c r="J48" s="8"/>
    </row>
    <row r="49" ht="15.75" customHeight="1">
      <c r="F49" s="1"/>
      <c r="H49" s="6"/>
      <c r="J49" s="8"/>
    </row>
    <row r="50" ht="15.75" customHeight="1">
      <c r="F50" s="1"/>
      <c r="H50" s="6"/>
      <c r="J50" s="8"/>
    </row>
    <row r="51" ht="15.75" customHeight="1">
      <c r="F51" s="1"/>
      <c r="H51" s="6"/>
      <c r="J51" s="8"/>
    </row>
    <row r="52" ht="15.75" customHeight="1">
      <c r="H52" s="6"/>
      <c r="J52" s="8"/>
    </row>
    <row r="53" ht="15.75" customHeight="1">
      <c r="H53" s="6"/>
      <c r="J53" s="8"/>
    </row>
    <row r="54" ht="15.75" customHeight="1">
      <c r="H54" s="6"/>
      <c r="J54" s="8"/>
    </row>
    <row r="55" ht="15.75" customHeight="1">
      <c r="H55" s="6"/>
      <c r="J55" s="8"/>
    </row>
    <row r="56" ht="15.75" customHeight="1">
      <c r="H56" s="6"/>
      <c r="J56" s="8"/>
    </row>
    <row r="57" ht="15.75" customHeight="1">
      <c r="H57" s="6"/>
      <c r="J57" s="8"/>
    </row>
    <row r="58" ht="15.75" customHeight="1">
      <c r="H58" s="6"/>
      <c r="J58" s="8"/>
    </row>
    <row r="59" ht="15.75" customHeight="1">
      <c r="H59" s="6"/>
      <c r="J59" s="8"/>
    </row>
    <row r="60" ht="15.75" customHeight="1">
      <c r="H60" s="6"/>
      <c r="J60" s="8"/>
    </row>
    <row r="61" ht="15.75" customHeight="1">
      <c r="H61" s="6"/>
      <c r="J61" s="8"/>
    </row>
    <row r="62" ht="15.75" customHeight="1">
      <c r="H62" s="6"/>
      <c r="J62" s="8"/>
    </row>
    <row r="63" ht="15.75" customHeight="1">
      <c r="H63" s="6"/>
      <c r="J63" s="8"/>
    </row>
    <row r="64" ht="15.75" customHeight="1">
      <c r="H64" s="6"/>
      <c r="J64" s="8"/>
    </row>
    <row r="65" ht="15.75" customHeight="1">
      <c r="H65" s="6"/>
      <c r="J65" s="8"/>
    </row>
    <row r="66" ht="15.75" customHeight="1">
      <c r="H66" s="6"/>
      <c r="J66" s="8"/>
    </row>
    <row r="67" ht="15.75" customHeight="1">
      <c r="H67" s="6"/>
      <c r="J67" s="8"/>
    </row>
    <row r="68" ht="15.75" customHeight="1">
      <c r="H68" s="6"/>
      <c r="J68" s="8"/>
    </row>
    <row r="69" ht="15.75" customHeight="1">
      <c r="H69" s="6"/>
      <c r="J69" s="8"/>
    </row>
    <row r="70" ht="15.75" customHeight="1">
      <c r="H70" s="6"/>
      <c r="J70" s="8"/>
    </row>
    <row r="71" ht="15.75" customHeight="1">
      <c r="H71" s="6"/>
      <c r="J71" s="8"/>
    </row>
    <row r="72" ht="15.75" customHeight="1">
      <c r="H72" s="6"/>
      <c r="J72" s="8"/>
    </row>
    <row r="73" ht="15.75" customHeight="1">
      <c r="H73" s="6"/>
      <c r="J73" s="8"/>
    </row>
    <row r="74" ht="15.75" customHeight="1">
      <c r="H74" s="6"/>
      <c r="J74" s="8"/>
    </row>
    <row r="75" ht="15.75" customHeight="1">
      <c r="H75" s="6"/>
      <c r="J75" s="8"/>
    </row>
    <row r="76" ht="15.75" customHeight="1">
      <c r="H76" s="6"/>
      <c r="J76" s="8"/>
    </row>
    <row r="77" ht="15.75" customHeight="1">
      <c r="H77" s="6"/>
      <c r="J77" s="8"/>
    </row>
    <row r="78" ht="15.75" customHeight="1">
      <c r="H78" s="6"/>
      <c r="J78" s="8"/>
    </row>
    <row r="79" ht="15.75" customHeight="1">
      <c r="H79" s="6"/>
      <c r="J79" s="8"/>
    </row>
    <row r="80" ht="15.75" customHeight="1">
      <c r="H80" s="6"/>
      <c r="J80" s="8"/>
    </row>
    <row r="81" ht="15.75" customHeight="1">
      <c r="H81" s="6"/>
      <c r="J81" s="8"/>
    </row>
    <row r="82" ht="15.75" customHeight="1">
      <c r="H82" s="6"/>
      <c r="J82" s="8"/>
    </row>
    <row r="83" ht="15.75" customHeight="1">
      <c r="H83" s="6"/>
      <c r="J83" s="8"/>
    </row>
    <row r="84" ht="15.75" customHeight="1">
      <c r="H84" s="6"/>
      <c r="J84" s="8"/>
    </row>
    <row r="85" ht="15.75" customHeight="1">
      <c r="H85" s="6"/>
      <c r="J85" s="8"/>
    </row>
    <row r="86" ht="15.75" customHeight="1">
      <c r="H86" s="6"/>
      <c r="J86" s="8"/>
    </row>
    <row r="87" ht="15.75" customHeight="1">
      <c r="H87" s="6"/>
      <c r="J87" s="8"/>
    </row>
    <row r="88" ht="15.75" customHeight="1">
      <c r="H88" s="6"/>
      <c r="J88" s="8"/>
    </row>
    <row r="89" ht="15.75" customHeight="1">
      <c r="H89" s="6"/>
      <c r="J89" s="8"/>
    </row>
    <row r="90" ht="15.75" customHeight="1">
      <c r="H90" s="6"/>
      <c r="J90" s="8"/>
    </row>
    <row r="91" ht="15.75" customHeight="1">
      <c r="H91" s="6"/>
      <c r="J91" s="8"/>
    </row>
    <row r="92" ht="15.75" customHeight="1">
      <c r="H92" s="6"/>
      <c r="J92" s="8"/>
    </row>
    <row r="93" ht="15.75" customHeight="1">
      <c r="H93" s="6"/>
      <c r="J93" s="8"/>
    </row>
    <row r="94" ht="15.75" customHeight="1">
      <c r="H94" s="6"/>
      <c r="J94" s="8"/>
    </row>
    <row r="95" ht="15.75" customHeight="1">
      <c r="H95" s="6"/>
      <c r="J95" s="8"/>
    </row>
    <row r="96" ht="15.75" customHeight="1">
      <c r="H96" s="6"/>
      <c r="J96" s="8"/>
    </row>
    <row r="97" ht="15.75" customHeight="1">
      <c r="H97" s="6"/>
      <c r="J97" s="8"/>
    </row>
    <row r="98" ht="15.75" customHeight="1">
      <c r="H98" s="6"/>
      <c r="J98" s="8"/>
    </row>
    <row r="99" ht="15.75" customHeight="1">
      <c r="H99" s="6"/>
      <c r="J99" s="8"/>
    </row>
    <row r="100" ht="15.75" customHeight="1">
      <c r="H100" s="6"/>
      <c r="J100" s="8"/>
    </row>
    <row r="101" ht="15.75" customHeight="1">
      <c r="H101" s="6"/>
      <c r="J101" s="8"/>
    </row>
    <row r="102" ht="15.75" customHeight="1">
      <c r="H102" s="6"/>
      <c r="J102" s="8"/>
    </row>
    <row r="103" ht="15.75" customHeight="1">
      <c r="H103" s="6"/>
      <c r="J103" s="8"/>
    </row>
    <row r="104" ht="15.75" customHeight="1">
      <c r="H104" s="6"/>
      <c r="J104" s="8"/>
    </row>
    <row r="105" ht="15.75" customHeight="1">
      <c r="H105" s="6"/>
      <c r="J105" s="8"/>
    </row>
    <row r="106" ht="15.75" customHeight="1">
      <c r="H106" s="6"/>
      <c r="J106" s="8"/>
    </row>
    <row r="107" ht="15.75" customHeight="1">
      <c r="H107" s="6"/>
      <c r="J107" s="8"/>
    </row>
    <row r="108" ht="15.75" customHeight="1">
      <c r="H108" s="6"/>
      <c r="J108" s="8"/>
    </row>
    <row r="109" ht="15.75" customHeight="1">
      <c r="H109" s="6"/>
      <c r="J109" s="8"/>
    </row>
    <row r="110" ht="15.75" customHeight="1">
      <c r="H110" s="6"/>
      <c r="J110" s="8"/>
    </row>
    <row r="111" ht="15.75" customHeight="1">
      <c r="H111" s="6"/>
      <c r="J111" s="8"/>
    </row>
    <row r="112" ht="15.75" customHeight="1">
      <c r="H112" s="6"/>
      <c r="J112" s="8"/>
    </row>
    <row r="113" ht="15.75" customHeight="1">
      <c r="H113" s="6"/>
      <c r="J113" s="8"/>
    </row>
    <row r="114" ht="15.75" customHeight="1">
      <c r="H114" s="6"/>
      <c r="J114" s="8"/>
    </row>
    <row r="115" ht="15.75" customHeight="1">
      <c r="H115" s="6"/>
      <c r="J115" s="8"/>
    </row>
    <row r="116" ht="15.75" customHeight="1">
      <c r="H116" s="6"/>
      <c r="J116" s="8"/>
    </row>
    <row r="117" ht="15.75" customHeight="1">
      <c r="H117" s="6"/>
      <c r="J117" s="8"/>
    </row>
    <row r="118" ht="15.75" customHeight="1">
      <c r="H118" s="6"/>
      <c r="J118" s="8"/>
    </row>
    <row r="119" ht="15.75" customHeight="1">
      <c r="H119" s="6"/>
      <c r="J119" s="8"/>
    </row>
    <row r="120" ht="15.75" customHeight="1">
      <c r="H120" s="6"/>
      <c r="J120" s="8"/>
    </row>
    <row r="121" ht="15.75" customHeight="1">
      <c r="H121" s="6"/>
      <c r="J121" s="8"/>
    </row>
    <row r="122" ht="15.75" customHeight="1">
      <c r="H122" s="6"/>
      <c r="J122" s="8"/>
    </row>
    <row r="123" ht="15.75" customHeight="1">
      <c r="H123" s="6"/>
      <c r="J123" s="8"/>
    </row>
    <row r="124" ht="15.75" customHeight="1">
      <c r="H124" s="6"/>
      <c r="J124" s="8"/>
    </row>
    <row r="125" ht="15.75" customHeight="1">
      <c r="H125" s="6"/>
      <c r="J125" s="8"/>
    </row>
    <row r="126" ht="15.75" customHeight="1">
      <c r="H126" s="6"/>
      <c r="J126" s="8"/>
    </row>
    <row r="127" ht="15.75" customHeight="1">
      <c r="H127" s="6"/>
      <c r="J127" s="8"/>
    </row>
    <row r="128" ht="15.75" customHeight="1">
      <c r="H128" s="6"/>
      <c r="J128" s="8"/>
    </row>
    <row r="129" ht="15.75" customHeight="1">
      <c r="H129" s="6"/>
      <c r="J129" s="8"/>
    </row>
    <row r="130" ht="15.75" customHeight="1">
      <c r="H130" s="6"/>
      <c r="J130" s="8"/>
    </row>
    <row r="131" ht="15.75" customHeight="1">
      <c r="H131" s="6"/>
      <c r="J131" s="8"/>
    </row>
    <row r="132" ht="15.75" customHeight="1">
      <c r="H132" s="6"/>
      <c r="J132" s="8"/>
    </row>
    <row r="133" ht="15.75" customHeight="1">
      <c r="H133" s="6"/>
      <c r="J133" s="8"/>
    </row>
    <row r="134" ht="15.75" customHeight="1">
      <c r="H134" s="6"/>
      <c r="J134" s="8"/>
    </row>
    <row r="135" ht="15.75" customHeight="1">
      <c r="H135" s="6"/>
      <c r="J135" s="8"/>
    </row>
    <row r="136" ht="15.75" customHeight="1">
      <c r="H136" s="6"/>
      <c r="J136" s="8"/>
    </row>
    <row r="137" ht="15.75" customHeight="1">
      <c r="H137" s="6"/>
      <c r="J137" s="8"/>
    </row>
    <row r="138" ht="15.75" customHeight="1">
      <c r="H138" s="6"/>
      <c r="J138" s="8"/>
    </row>
    <row r="139" ht="15.75" customHeight="1">
      <c r="H139" s="6"/>
      <c r="J139" s="8"/>
    </row>
    <row r="140" ht="15.75" customHeight="1">
      <c r="H140" s="6"/>
      <c r="J140" s="8"/>
    </row>
    <row r="141" ht="15.75" customHeight="1">
      <c r="H141" s="6"/>
      <c r="J141" s="8"/>
    </row>
    <row r="142" ht="15.75" customHeight="1">
      <c r="H142" s="6"/>
      <c r="J142" s="8"/>
    </row>
    <row r="143" ht="15.75" customHeight="1">
      <c r="H143" s="6"/>
      <c r="J143" s="8"/>
    </row>
    <row r="144" ht="15.75" customHeight="1">
      <c r="H144" s="6"/>
      <c r="J144" s="8"/>
    </row>
    <row r="145" ht="15.75" customHeight="1">
      <c r="H145" s="6"/>
      <c r="J145" s="8"/>
    </row>
    <row r="146" ht="15.75" customHeight="1">
      <c r="H146" s="6"/>
      <c r="J146" s="8"/>
    </row>
    <row r="147" ht="15.75" customHeight="1">
      <c r="H147" s="6"/>
      <c r="J147" s="8"/>
    </row>
    <row r="148" ht="15.75" customHeight="1">
      <c r="H148" s="6"/>
      <c r="J148" s="8"/>
    </row>
    <row r="149" ht="15.75" customHeight="1">
      <c r="H149" s="6"/>
      <c r="J149" s="8"/>
    </row>
    <row r="150" ht="15.75" customHeight="1">
      <c r="H150" s="6"/>
      <c r="J150" s="8"/>
    </row>
    <row r="151" ht="15.75" customHeight="1">
      <c r="H151" s="6"/>
      <c r="J151" s="8"/>
    </row>
    <row r="152" ht="15.75" customHeight="1">
      <c r="H152" s="6"/>
      <c r="J152" s="8"/>
    </row>
    <row r="153" ht="15.75" customHeight="1">
      <c r="H153" s="6"/>
      <c r="J153" s="8"/>
    </row>
    <row r="154" ht="15.75" customHeight="1">
      <c r="H154" s="6"/>
      <c r="J154" s="8"/>
    </row>
    <row r="155" ht="15.75" customHeight="1">
      <c r="H155" s="6"/>
      <c r="J155" s="8"/>
    </row>
    <row r="156" ht="15.75" customHeight="1">
      <c r="H156" s="6"/>
      <c r="J156" s="8"/>
    </row>
    <row r="157" ht="15.75" customHeight="1">
      <c r="H157" s="6"/>
      <c r="J157" s="8"/>
    </row>
    <row r="158" ht="15.75" customHeight="1">
      <c r="H158" s="6"/>
      <c r="J158" s="8"/>
    </row>
    <row r="159" ht="15.75" customHeight="1">
      <c r="H159" s="6"/>
      <c r="J159" s="8"/>
    </row>
    <row r="160" ht="15.75" customHeight="1">
      <c r="H160" s="6"/>
      <c r="J160" s="8"/>
    </row>
    <row r="161" ht="15.75" customHeight="1">
      <c r="H161" s="6"/>
      <c r="J161" s="8"/>
    </row>
    <row r="162" ht="15.75" customHeight="1">
      <c r="H162" s="6"/>
      <c r="J162" s="8"/>
    </row>
    <row r="163" ht="15.75" customHeight="1">
      <c r="H163" s="6"/>
      <c r="J163" s="8"/>
    </row>
    <row r="164" ht="15.75" customHeight="1">
      <c r="H164" s="6"/>
      <c r="J164" s="8"/>
    </row>
    <row r="165" ht="15.75" customHeight="1">
      <c r="H165" s="6"/>
      <c r="J165" s="8"/>
    </row>
    <row r="166" ht="15.75" customHeight="1">
      <c r="H166" s="6"/>
      <c r="J166" s="8"/>
    </row>
    <row r="167" ht="15.75" customHeight="1">
      <c r="H167" s="6"/>
      <c r="J167" s="8"/>
    </row>
    <row r="168" ht="15.75" customHeight="1">
      <c r="H168" s="6"/>
      <c r="J168" s="8"/>
    </row>
    <row r="169" ht="15.75" customHeight="1">
      <c r="H169" s="6"/>
      <c r="J169" s="8"/>
    </row>
    <row r="170" ht="15.75" customHeight="1">
      <c r="H170" s="6"/>
      <c r="J170" s="8"/>
    </row>
    <row r="171" ht="15.75" customHeight="1">
      <c r="H171" s="6"/>
      <c r="J171" s="8"/>
    </row>
    <row r="172" ht="15.75" customHeight="1">
      <c r="H172" s="6"/>
      <c r="J172" s="8"/>
    </row>
    <row r="173" ht="15.75" customHeight="1">
      <c r="H173" s="6"/>
      <c r="J173" s="8"/>
    </row>
    <row r="174" ht="15.75" customHeight="1">
      <c r="H174" s="6"/>
      <c r="J174" s="8"/>
    </row>
    <row r="175" ht="15.75" customHeight="1">
      <c r="H175" s="6"/>
      <c r="J175" s="8"/>
    </row>
    <row r="176" ht="15.75" customHeight="1">
      <c r="H176" s="6"/>
      <c r="J176" s="8"/>
    </row>
    <row r="177" ht="15.75" customHeight="1">
      <c r="H177" s="6"/>
      <c r="J177" s="8"/>
    </row>
    <row r="178" ht="15.75" customHeight="1">
      <c r="H178" s="6"/>
      <c r="J178" s="8"/>
    </row>
    <row r="179" ht="15.75" customHeight="1">
      <c r="H179" s="6"/>
      <c r="J179" s="8"/>
    </row>
    <row r="180" ht="15.75" customHeight="1">
      <c r="H180" s="6"/>
      <c r="J180" s="8"/>
    </row>
    <row r="181" ht="15.75" customHeight="1">
      <c r="H181" s="6"/>
      <c r="J181" s="8"/>
    </row>
    <row r="182" ht="15.75" customHeight="1">
      <c r="H182" s="6"/>
      <c r="J182" s="8"/>
    </row>
    <row r="183" ht="15.75" customHeight="1">
      <c r="H183" s="6"/>
      <c r="J183" s="8"/>
    </row>
    <row r="184" ht="15.75" customHeight="1">
      <c r="H184" s="6"/>
      <c r="J184" s="8"/>
    </row>
    <row r="185" ht="15.75" customHeight="1">
      <c r="H185" s="6"/>
      <c r="J185" s="8"/>
    </row>
    <row r="186" ht="15.75" customHeight="1">
      <c r="H186" s="6"/>
      <c r="J186" s="8"/>
    </row>
    <row r="187" ht="15.75" customHeight="1">
      <c r="H187" s="6"/>
      <c r="J187" s="8"/>
    </row>
    <row r="188" ht="15.75" customHeight="1">
      <c r="H188" s="6"/>
      <c r="J188" s="8"/>
    </row>
    <row r="189" ht="15.75" customHeight="1">
      <c r="H189" s="6"/>
      <c r="J189" s="8"/>
    </row>
    <row r="190" ht="15.75" customHeight="1">
      <c r="H190" s="6"/>
      <c r="J190" s="8"/>
    </row>
    <row r="191" ht="15.75" customHeight="1">
      <c r="H191" s="6"/>
      <c r="J191" s="8"/>
    </row>
    <row r="192" ht="15.75" customHeight="1">
      <c r="H192" s="6"/>
      <c r="J192" s="8"/>
    </row>
    <row r="193" ht="15.75" customHeight="1">
      <c r="H193" s="6"/>
      <c r="J193" s="8"/>
    </row>
    <row r="194" ht="15.75" customHeight="1">
      <c r="H194" s="6"/>
      <c r="J194" s="8"/>
    </row>
    <row r="195" ht="15.75" customHeight="1">
      <c r="H195" s="6"/>
      <c r="J195" s="8"/>
    </row>
    <row r="196" ht="15.75" customHeight="1">
      <c r="H196" s="6"/>
      <c r="J196" s="8"/>
    </row>
    <row r="197" ht="15.75" customHeight="1">
      <c r="H197" s="6"/>
      <c r="J197" s="8"/>
    </row>
    <row r="198" ht="15.75" customHeight="1">
      <c r="H198" s="6"/>
      <c r="J198" s="8"/>
    </row>
    <row r="199" ht="15.75" customHeight="1">
      <c r="H199" s="6"/>
      <c r="J199" s="8"/>
    </row>
    <row r="200" ht="15.75" customHeight="1">
      <c r="H200" s="6"/>
      <c r="J200" s="8"/>
    </row>
    <row r="201" ht="15.75" customHeight="1">
      <c r="H201" s="6"/>
      <c r="J201" s="8"/>
    </row>
    <row r="202" ht="15.75" customHeight="1">
      <c r="H202" s="6"/>
      <c r="J202" s="8"/>
    </row>
    <row r="203" ht="15.75" customHeight="1">
      <c r="H203" s="6"/>
      <c r="J203" s="8"/>
    </row>
    <row r="204" ht="15.75" customHeight="1">
      <c r="H204" s="6"/>
      <c r="J204" s="8"/>
    </row>
    <row r="205" ht="15.75" customHeight="1">
      <c r="H205" s="6"/>
      <c r="J205" s="8"/>
    </row>
    <row r="206" ht="15.75" customHeight="1">
      <c r="H206" s="6"/>
      <c r="J206" s="8"/>
    </row>
    <row r="207" ht="15.75" customHeight="1">
      <c r="H207" s="6"/>
      <c r="J207" s="8"/>
    </row>
    <row r="208" ht="15.75" customHeight="1">
      <c r="H208" s="6"/>
      <c r="J208" s="8"/>
    </row>
    <row r="209" ht="15.75" customHeight="1">
      <c r="H209" s="6"/>
      <c r="J209" s="8"/>
    </row>
    <row r="210" ht="15.75" customHeight="1">
      <c r="H210" s="6"/>
      <c r="J210" s="8"/>
    </row>
    <row r="211" ht="15.75" customHeight="1">
      <c r="H211" s="6"/>
      <c r="J211" s="8"/>
    </row>
    <row r="212" ht="15.75" customHeight="1">
      <c r="H212" s="6"/>
      <c r="J212" s="8"/>
    </row>
    <row r="213" ht="15.75" customHeight="1">
      <c r="H213" s="6"/>
      <c r="J213" s="8"/>
    </row>
    <row r="214" ht="15.75" customHeight="1">
      <c r="H214" s="6"/>
      <c r="J214" s="8"/>
    </row>
    <row r="215" ht="15.75" customHeight="1">
      <c r="H215" s="6"/>
      <c r="J215" s="8"/>
    </row>
    <row r="216" ht="15.75" customHeight="1">
      <c r="H216" s="6"/>
      <c r="J216" s="8"/>
    </row>
    <row r="217" ht="15.75" customHeight="1">
      <c r="H217" s="6"/>
      <c r="J217" s="8"/>
    </row>
    <row r="218" ht="15.75" customHeight="1">
      <c r="H218" s="6"/>
      <c r="J218" s="8"/>
    </row>
    <row r="219" ht="15.75" customHeight="1">
      <c r="H219" s="6"/>
      <c r="J219" s="8"/>
    </row>
    <row r="220" ht="15.75" customHeight="1">
      <c r="H220" s="6"/>
      <c r="J220" s="8"/>
    </row>
    <row r="221" ht="15.75" customHeight="1">
      <c r="H221" s="6"/>
      <c r="J221" s="8"/>
    </row>
    <row r="222" ht="15.75" customHeight="1">
      <c r="H222" s="6"/>
      <c r="J222" s="8"/>
    </row>
    <row r="223" ht="15.75" customHeight="1">
      <c r="H223" s="6"/>
      <c r="J223" s="8"/>
    </row>
    <row r="224" ht="15.75" customHeight="1">
      <c r="H224" s="6"/>
      <c r="J224" s="8"/>
    </row>
    <row r="225" ht="15.75" customHeight="1">
      <c r="H225" s="6"/>
      <c r="J225" s="8"/>
    </row>
    <row r="226" ht="15.75" customHeight="1">
      <c r="H226" s="6"/>
      <c r="J226" s="8"/>
    </row>
    <row r="227" ht="15.75" customHeight="1">
      <c r="H227" s="6"/>
      <c r="J227" s="8"/>
    </row>
    <row r="228" ht="15.75" customHeight="1">
      <c r="H228" s="6"/>
      <c r="J228" s="8"/>
    </row>
    <row r="229" ht="15.75" customHeight="1">
      <c r="H229" s="6"/>
      <c r="J229" s="8"/>
    </row>
    <row r="230" ht="15.75" customHeight="1">
      <c r="H230" s="6"/>
      <c r="J230" s="8"/>
    </row>
    <row r="231" ht="15.75" customHeight="1">
      <c r="H231" s="6"/>
      <c r="J231" s="8"/>
    </row>
    <row r="232" ht="15.75" customHeight="1">
      <c r="H232" s="6"/>
      <c r="J232" s="8"/>
    </row>
    <row r="233" ht="15.75" customHeight="1">
      <c r="H233" s="6"/>
      <c r="J233" s="8"/>
    </row>
    <row r="234" ht="15.75" customHeight="1">
      <c r="H234" s="6"/>
      <c r="J234" s="8"/>
    </row>
    <row r="235" ht="15.75" customHeight="1">
      <c r="H235" s="6"/>
      <c r="J235" s="8"/>
    </row>
    <row r="236" ht="15.75" customHeight="1">
      <c r="H236" s="6"/>
      <c r="J236" s="8"/>
    </row>
    <row r="237" ht="15.75" customHeight="1">
      <c r="H237" s="6"/>
      <c r="J237" s="8"/>
    </row>
    <row r="238" ht="15.75" customHeight="1">
      <c r="H238" s="6"/>
      <c r="J238" s="8"/>
    </row>
    <row r="239" ht="15.75" customHeight="1">
      <c r="H239" s="6"/>
      <c r="J239" s="8"/>
    </row>
    <row r="240" ht="15.75" customHeight="1">
      <c r="H240" s="6"/>
      <c r="J240" s="8"/>
    </row>
    <row r="241" ht="15.75" customHeight="1">
      <c r="H241" s="6"/>
      <c r="J241" s="8"/>
    </row>
    <row r="242" ht="15.75" customHeight="1">
      <c r="H242" s="6"/>
      <c r="J242" s="8"/>
    </row>
    <row r="243" ht="15.75" customHeight="1">
      <c r="H243" s="6"/>
      <c r="J243" s="8"/>
    </row>
    <row r="244" ht="15.75" customHeight="1">
      <c r="H244" s="6"/>
      <c r="J244" s="8"/>
    </row>
    <row r="245" ht="15.75" customHeight="1">
      <c r="H245" s="6"/>
      <c r="J245" s="8"/>
    </row>
    <row r="246" ht="15.75" customHeight="1">
      <c r="H246" s="6"/>
      <c r="J246" s="8"/>
    </row>
    <row r="247" ht="15.75" customHeight="1">
      <c r="H247" s="6"/>
      <c r="J247" s="8"/>
    </row>
    <row r="248" ht="15.75" customHeight="1">
      <c r="H248" s="6"/>
      <c r="J248" s="8"/>
    </row>
    <row r="249" ht="15.75" customHeight="1">
      <c r="H249" s="6"/>
      <c r="J249" s="8"/>
    </row>
    <row r="250" ht="15.75" customHeight="1">
      <c r="H250" s="6"/>
      <c r="J250" s="8"/>
    </row>
    <row r="251" ht="15.75" customHeight="1">
      <c r="H251" s="6"/>
      <c r="J251" s="8"/>
    </row>
    <row r="252" ht="15.75" customHeight="1">
      <c r="H252" s="6"/>
      <c r="J252" s="8"/>
    </row>
    <row r="253" ht="15.75" customHeight="1">
      <c r="H253" s="6"/>
      <c r="J253" s="8"/>
    </row>
    <row r="254" ht="15.75" customHeight="1">
      <c r="H254" s="6"/>
      <c r="J254" s="8"/>
    </row>
    <row r="255" ht="15.75" customHeight="1">
      <c r="H255" s="6"/>
      <c r="J255" s="8"/>
    </row>
    <row r="256" ht="15.75" customHeight="1">
      <c r="H256" s="6"/>
      <c r="J256" s="8"/>
    </row>
    <row r="257" ht="15.75" customHeight="1">
      <c r="H257" s="6"/>
      <c r="J257" s="8"/>
    </row>
    <row r="258" ht="15.75" customHeight="1">
      <c r="H258" s="6"/>
      <c r="J258" s="8"/>
    </row>
    <row r="259" ht="15.75" customHeight="1">
      <c r="H259" s="6"/>
      <c r="J259" s="8"/>
    </row>
    <row r="260" ht="15.75" customHeight="1">
      <c r="H260" s="6"/>
      <c r="J260" s="8"/>
    </row>
    <row r="261" ht="15.75" customHeight="1">
      <c r="H261" s="6"/>
      <c r="J261" s="8"/>
    </row>
    <row r="262" ht="15.75" customHeight="1">
      <c r="H262" s="6"/>
      <c r="J262" s="8"/>
    </row>
    <row r="263" ht="15.75" customHeight="1">
      <c r="H263" s="6"/>
      <c r="J263" s="8"/>
    </row>
    <row r="264" ht="15.75" customHeight="1">
      <c r="H264" s="6"/>
      <c r="J264" s="8"/>
    </row>
    <row r="265" ht="15.75" customHeight="1">
      <c r="H265" s="6"/>
      <c r="J265" s="8"/>
    </row>
    <row r="266" ht="15.75" customHeight="1">
      <c r="H266" s="6"/>
      <c r="J266" s="8"/>
    </row>
    <row r="267" ht="15.75" customHeight="1">
      <c r="H267" s="6"/>
      <c r="J267" s="8"/>
    </row>
    <row r="268" ht="15.75" customHeight="1">
      <c r="H268" s="6"/>
      <c r="J268" s="8"/>
    </row>
    <row r="269" ht="15.75" customHeight="1">
      <c r="H269" s="6"/>
      <c r="J269" s="8"/>
    </row>
    <row r="270" ht="15.75" customHeight="1">
      <c r="H270" s="6"/>
      <c r="J270" s="8"/>
    </row>
    <row r="271" ht="15.75" customHeight="1">
      <c r="H271" s="6"/>
      <c r="J271" s="8"/>
    </row>
    <row r="272" ht="15.75" customHeight="1">
      <c r="H272" s="6"/>
      <c r="J272" s="8"/>
    </row>
    <row r="273" ht="15.75" customHeight="1">
      <c r="H273" s="6"/>
      <c r="J273" s="8"/>
    </row>
    <row r="274" ht="15.75" customHeight="1">
      <c r="H274" s="6"/>
      <c r="J274" s="8"/>
    </row>
    <row r="275" ht="15.75" customHeight="1">
      <c r="H275" s="6"/>
      <c r="J275" s="8"/>
    </row>
    <row r="276" ht="15.75" customHeight="1">
      <c r="H276" s="6"/>
      <c r="J276" s="8"/>
    </row>
    <row r="277" ht="15.75" customHeight="1">
      <c r="H277" s="6"/>
      <c r="J277" s="8"/>
    </row>
    <row r="278" ht="15.75" customHeight="1">
      <c r="H278" s="6"/>
      <c r="J278" s="8"/>
    </row>
    <row r="279" ht="15.75" customHeight="1">
      <c r="H279" s="6"/>
      <c r="J279" s="8"/>
    </row>
    <row r="280" ht="15.75" customHeight="1">
      <c r="H280" s="6"/>
      <c r="J280" s="8"/>
    </row>
    <row r="281" ht="15.75" customHeight="1">
      <c r="H281" s="6"/>
      <c r="J281" s="8"/>
    </row>
    <row r="282" ht="15.75" customHeight="1">
      <c r="H282" s="6"/>
      <c r="J282" s="8"/>
    </row>
    <row r="283" ht="15.75" customHeight="1">
      <c r="H283" s="6"/>
      <c r="J283" s="8"/>
    </row>
    <row r="284" ht="15.75" customHeight="1">
      <c r="H284" s="6"/>
      <c r="J284" s="8"/>
    </row>
    <row r="285" ht="15.75" customHeight="1">
      <c r="H285" s="6"/>
      <c r="J285" s="8"/>
    </row>
    <row r="286" ht="15.75" customHeight="1">
      <c r="H286" s="6"/>
      <c r="J286" s="8"/>
    </row>
    <row r="287" ht="15.75" customHeight="1">
      <c r="H287" s="6"/>
      <c r="J287" s="8"/>
    </row>
    <row r="288" ht="15.75" customHeight="1">
      <c r="H288" s="6"/>
      <c r="J288" s="8"/>
    </row>
    <row r="289" ht="15.75" customHeight="1">
      <c r="H289" s="6"/>
      <c r="J289" s="8"/>
    </row>
    <row r="290" ht="15.75" customHeight="1">
      <c r="H290" s="6"/>
      <c r="J290" s="8"/>
    </row>
    <row r="291" ht="15.75" customHeight="1">
      <c r="H291" s="6"/>
      <c r="J291" s="8"/>
    </row>
    <row r="292" ht="15.75" customHeight="1">
      <c r="H292" s="6"/>
      <c r="J292" s="8"/>
    </row>
    <row r="293" ht="15.75" customHeight="1">
      <c r="H293" s="6"/>
      <c r="J293" s="8"/>
    </row>
    <row r="294" ht="15.75" customHeight="1">
      <c r="H294" s="6"/>
      <c r="J294" s="8"/>
    </row>
    <row r="295" ht="15.75" customHeight="1">
      <c r="H295" s="6"/>
      <c r="J295" s="8"/>
    </row>
    <row r="296" ht="15.75" customHeight="1">
      <c r="H296" s="6"/>
      <c r="J296" s="8"/>
    </row>
    <row r="297" ht="15.75" customHeight="1">
      <c r="H297" s="6"/>
      <c r="J297" s="8"/>
    </row>
    <row r="298" ht="15.75" customHeight="1">
      <c r="H298" s="6"/>
      <c r="J298" s="8"/>
    </row>
    <row r="299" ht="15.75" customHeight="1">
      <c r="H299" s="6"/>
      <c r="J299" s="8"/>
    </row>
    <row r="300" ht="15.75" customHeight="1">
      <c r="H300" s="6"/>
      <c r="J300" s="8"/>
    </row>
    <row r="301" ht="15.75" customHeight="1">
      <c r="H301" s="6"/>
      <c r="J301" s="8"/>
    </row>
    <row r="302" ht="15.75" customHeight="1">
      <c r="H302" s="6"/>
      <c r="J302" s="8"/>
    </row>
    <row r="303" ht="15.75" customHeight="1">
      <c r="H303" s="6"/>
      <c r="J303" s="8"/>
    </row>
    <row r="304" ht="15.75" customHeight="1">
      <c r="H304" s="6"/>
      <c r="J304" s="8"/>
    </row>
    <row r="305" ht="15.75" customHeight="1">
      <c r="H305" s="6"/>
      <c r="J305" s="8"/>
    </row>
    <row r="306" ht="15.75" customHeight="1">
      <c r="H306" s="6"/>
      <c r="J306" s="8"/>
    </row>
    <row r="307" ht="15.75" customHeight="1">
      <c r="H307" s="6"/>
      <c r="J307" s="8"/>
    </row>
    <row r="308" ht="15.75" customHeight="1">
      <c r="H308" s="6"/>
      <c r="J308" s="8"/>
    </row>
    <row r="309" ht="15.75" customHeight="1">
      <c r="H309" s="6"/>
      <c r="J309" s="8"/>
    </row>
    <row r="310" ht="15.75" customHeight="1">
      <c r="H310" s="6"/>
      <c r="J310" s="8"/>
    </row>
    <row r="311" ht="15.75" customHeight="1">
      <c r="H311" s="6"/>
      <c r="J311" s="8"/>
    </row>
    <row r="312" ht="15.75" customHeight="1">
      <c r="H312" s="6"/>
      <c r="J312" s="8"/>
    </row>
    <row r="313" ht="15.75" customHeight="1">
      <c r="H313" s="6"/>
      <c r="J313" s="8"/>
    </row>
    <row r="314" ht="15.75" customHeight="1">
      <c r="H314" s="6"/>
      <c r="J314" s="8"/>
    </row>
    <row r="315" ht="15.75" customHeight="1">
      <c r="H315" s="6"/>
      <c r="J315" s="8"/>
    </row>
    <row r="316" ht="15.75" customHeight="1">
      <c r="H316" s="6"/>
      <c r="J316" s="8"/>
    </row>
    <row r="317" ht="15.75" customHeight="1">
      <c r="H317" s="6"/>
      <c r="J317" s="8"/>
    </row>
    <row r="318" ht="15.75" customHeight="1">
      <c r="H318" s="6"/>
      <c r="J318" s="8"/>
    </row>
    <row r="319" ht="15.75" customHeight="1">
      <c r="H319" s="6"/>
      <c r="J319" s="8"/>
    </row>
    <row r="320" ht="15.75" customHeight="1">
      <c r="H320" s="6"/>
      <c r="J320" s="8"/>
    </row>
    <row r="321" ht="15.75" customHeight="1">
      <c r="H321" s="6"/>
      <c r="J321" s="8"/>
    </row>
    <row r="322" ht="15.75" customHeight="1">
      <c r="H322" s="6"/>
      <c r="J322" s="8"/>
    </row>
    <row r="323" ht="15.75" customHeight="1">
      <c r="H323" s="6"/>
      <c r="J323" s="8"/>
    </row>
    <row r="324" ht="15.75" customHeight="1">
      <c r="H324" s="6"/>
      <c r="J324" s="8"/>
    </row>
    <row r="325" ht="15.75" customHeight="1">
      <c r="H325" s="6"/>
      <c r="J325" s="8"/>
    </row>
    <row r="326" ht="15.75" customHeight="1">
      <c r="H326" s="6"/>
      <c r="J326" s="8"/>
    </row>
    <row r="327" ht="15.75" customHeight="1">
      <c r="H327" s="6"/>
      <c r="J327" s="8"/>
    </row>
    <row r="328" ht="15.75" customHeight="1">
      <c r="H328" s="6"/>
      <c r="J328" s="8"/>
    </row>
    <row r="329" ht="15.75" customHeight="1">
      <c r="H329" s="6"/>
      <c r="J329" s="8"/>
    </row>
    <row r="330" ht="15.75" customHeight="1">
      <c r="H330" s="6"/>
      <c r="J330" s="8"/>
    </row>
    <row r="331" ht="15.75" customHeight="1">
      <c r="H331" s="6"/>
      <c r="J331" s="8"/>
    </row>
    <row r="332" ht="15.75" customHeight="1">
      <c r="H332" s="6"/>
      <c r="J332" s="8"/>
    </row>
    <row r="333" ht="15.75" customHeight="1">
      <c r="H333" s="6"/>
      <c r="J333" s="8"/>
    </row>
    <row r="334" ht="15.75" customHeight="1">
      <c r="H334" s="6"/>
      <c r="J334" s="8"/>
    </row>
    <row r="335" ht="15.75" customHeight="1">
      <c r="H335" s="6"/>
      <c r="J335" s="8"/>
    </row>
    <row r="336" ht="15.75" customHeight="1">
      <c r="H336" s="6"/>
      <c r="J336" s="8"/>
    </row>
    <row r="337" ht="15.75" customHeight="1">
      <c r="H337" s="6"/>
      <c r="J337" s="8"/>
    </row>
    <row r="338" ht="15.75" customHeight="1">
      <c r="H338" s="6"/>
      <c r="J338" s="8"/>
    </row>
    <row r="339" ht="15.75" customHeight="1">
      <c r="H339" s="6"/>
      <c r="J339" s="8"/>
    </row>
    <row r="340" ht="15.75" customHeight="1">
      <c r="H340" s="6"/>
      <c r="J340" s="8"/>
    </row>
    <row r="341" ht="15.75" customHeight="1">
      <c r="H341" s="6"/>
      <c r="J341" s="8"/>
    </row>
    <row r="342" ht="15.75" customHeight="1">
      <c r="H342" s="6"/>
      <c r="J342" s="8"/>
    </row>
    <row r="343" ht="15.75" customHeight="1">
      <c r="H343" s="6"/>
      <c r="J343" s="8"/>
    </row>
    <row r="344" ht="15.75" customHeight="1">
      <c r="H344" s="6"/>
      <c r="J344" s="8"/>
    </row>
    <row r="345" ht="15.75" customHeight="1">
      <c r="H345" s="6"/>
      <c r="J345" s="8"/>
    </row>
    <row r="346" ht="15.75" customHeight="1">
      <c r="H346" s="6"/>
      <c r="J346" s="8"/>
    </row>
    <row r="347" ht="15.75" customHeight="1">
      <c r="H347" s="6"/>
      <c r="J347" s="8"/>
    </row>
    <row r="348" ht="15.75" customHeight="1">
      <c r="H348" s="6"/>
      <c r="J348" s="8"/>
    </row>
    <row r="349" ht="15.75" customHeight="1">
      <c r="H349" s="6"/>
      <c r="J349" s="8"/>
    </row>
    <row r="350" ht="15.75" customHeight="1">
      <c r="H350" s="6"/>
      <c r="J350" s="8"/>
    </row>
    <row r="351" ht="15.75" customHeight="1">
      <c r="H351" s="6"/>
      <c r="J351" s="8"/>
    </row>
    <row r="352" ht="15.75" customHeight="1">
      <c r="H352" s="6"/>
      <c r="J352" s="8"/>
    </row>
    <row r="353" ht="15.75" customHeight="1">
      <c r="H353" s="6"/>
      <c r="J353" s="8"/>
    </row>
    <row r="354" ht="15.75" customHeight="1">
      <c r="H354" s="6"/>
      <c r="J354" s="8"/>
    </row>
    <row r="355" ht="15.75" customHeight="1">
      <c r="H355" s="6"/>
      <c r="J355" s="8"/>
    </row>
    <row r="356" ht="15.75" customHeight="1">
      <c r="H356" s="6"/>
      <c r="J356" s="8"/>
    </row>
    <row r="357" ht="15.75" customHeight="1">
      <c r="H357" s="6"/>
      <c r="J357" s="8"/>
    </row>
    <row r="358" ht="15.75" customHeight="1">
      <c r="H358" s="6"/>
      <c r="J358" s="8"/>
    </row>
    <row r="359" ht="15.75" customHeight="1">
      <c r="H359" s="6"/>
      <c r="J359" s="8"/>
    </row>
    <row r="360" ht="15.75" customHeight="1">
      <c r="H360" s="6"/>
      <c r="J360" s="8"/>
    </row>
    <row r="361" ht="15.75" customHeight="1">
      <c r="H361" s="6"/>
      <c r="J361" s="8"/>
    </row>
    <row r="362" ht="15.75" customHeight="1">
      <c r="H362" s="6"/>
      <c r="J362" s="8"/>
    </row>
    <row r="363" ht="15.75" customHeight="1">
      <c r="H363" s="6"/>
      <c r="J363" s="8"/>
    </row>
    <row r="364" ht="15.75" customHeight="1">
      <c r="H364" s="6"/>
      <c r="J364" s="8"/>
    </row>
    <row r="365" ht="15.75" customHeight="1">
      <c r="H365" s="6"/>
      <c r="J365" s="8"/>
    </row>
    <row r="366" ht="15.75" customHeight="1">
      <c r="H366" s="6"/>
      <c r="J366" s="8"/>
    </row>
    <row r="367" ht="15.75" customHeight="1">
      <c r="H367" s="6"/>
      <c r="J367" s="8"/>
    </row>
    <row r="368" ht="15.75" customHeight="1">
      <c r="H368" s="6"/>
      <c r="J368" s="8"/>
    </row>
    <row r="369" ht="15.75" customHeight="1">
      <c r="H369" s="6"/>
      <c r="J369" s="8"/>
    </row>
    <row r="370" ht="15.75" customHeight="1">
      <c r="H370" s="6"/>
      <c r="J370" s="8"/>
    </row>
    <row r="371" ht="15.75" customHeight="1">
      <c r="H371" s="6"/>
      <c r="J371" s="8"/>
    </row>
    <row r="372" ht="15.75" customHeight="1">
      <c r="H372" s="6"/>
      <c r="J372" s="8"/>
    </row>
    <row r="373" ht="15.75" customHeight="1">
      <c r="H373" s="6"/>
      <c r="J373" s="8"/>
    </row>
    <row r="374" ht="15.75" customHeight="1">
      <c r="H374" s="6"/>
      <c r="J374" s="8"/>
    </row>
    <row r="375" ht="15.75" customHeight="1">
      <c r="H375" s="6"/>
      <c r="J375" s="8"/>
    </row>
    <row r="376" ht="15.75" customHeight="1">
      <c r="H376" s="6"/>
      <c r="J376" s="8"/>
    </row>
    <row r="377" ht="15.75" customHeight="1">
      <c r="H377" s="6"/>
      <c r="J377" s="8"/>
    </row>
    <row r="378" ht="15.75" customHeight="1">
      <c r="H378" s="6"/>
      <c r="J378" s="8"/>
    </row>
    <row r="379" ht="15.75" customHeight="1">
      <c r="H379" s="6"/>
      <c r="J379" s="8"/>
    </row>
    <row r="380" ht="15.75" customHeight="1">
      <c r="H380" s="6"/>
      <c r="J380" s="8"/>
    </row>
    <row r="381" ht="15.75" customHeight="1">
      <c r="H381" s="6"/>
      <c r="J381" s="8"/>
    </row>
    <row r="382" ht="15.75" customHeight="1">
      <c r="H382" s="6"/>
      <c r="J382" s="8"/>
    </row>
    <row r="383" ht="15.75" customHeight="1">
      <c r="H383" s="6"/>
      <c r="J383" s="8"/>
    </row>
    <row r="384" ht="15.75" customHeight="1">
      <c r="H384" s="6"/>
      <c r="J384" s="8"/>
    </row>
    <row r="385" ht="15.75" customHeight="1">
      <c r="H385" s="6"/>
      <c r="J385" s="8"/>
    </row>
    <row r="386" ht="15.75" customHeight="1">
      <c r="H386" s="6"/>
      <c r="J386" s="8"/>
    </row>
    <row r="387" ht="15.75" customHeight="1">
      <c r="H387" s="6"/>
      <c r="J387" s="8"/>
    </row>
    <row r="388" ht="15.75" customHeight="1">
      <c r="H388" s="6"/>
      <c r="J388" s="8"/>
    </row>
    <row r="389" ht="15.75" customHeight="1">
      <c r="H389" s="6"/>
      <c r="J389" s="8"/>
    </row>
    <row r="390" ht="15.75" customHeight="1">
      <c r="H390" s="6"/>
      <c r="J390" s="8"/>
    </row>
    <row r="391" ht="15.75" customHeight="1">
      <c r="H391" s="6"/>
      <c r="J391" s="8"/>
    </row>
    <row r="392" ht="15.75" customHeight="1">
      <c r="H392" s="6"/>
      <c r="J392" s="8"/>
    </row>
    <row r="393" ht="15.75" customHeight="1">
      <c r="H393" s="6"/>
      <c r="J393" s="8"/>
    </row>
    <row r="394" ht="15.75" customHeight="1">
      <c r="H394" s="6"/>
      <c r="J394" s="8"/>
    </row>
    <row r="395" ht="15.75" customHeight="1">
      <c r="H395" s="6"/>
      <c r="J395" s="8"/>
    </row>
    <row r="396" ht="15.75" customHeight="1">
      <c r="H396" s="6"/>
      <c r="J396" s="8"/>
    </row>
    <row r="397" ht="15.75" customHeight="1">
      <c r="H397" s="6"/>
      <c r="J397" s="8"/>
    </row>
    <row r="398" ht="15.75" customHeight="1">
      <c r="H398" s="6"/>
      <c r="J398" s="8"/>
    </row>
    <row r="399" ht="15.75" customHeight="1">
      <c r="H399" s="6"/>
      <c r="J399" s="8"/>
    </row>
    <row r="400" ht="15.75" customHeight="1">
      <c r="H400" s="6"/>
      <c r="J400" s="8"/>
    </row>
    <row r="401" ht="15.75" customHeight="1">
      <c r="H401" s="6"/>
      <c r="J401" s="8"/>
    </row>
    <row r="402" ht="15.75" customHeight="1">
      <c r="H402" s="6"/>
      <c r="J402" s="8"/>
    </row>
    <row r="403" ht="15.75" customHeight="1">
      <c r="H403" s="6"/>
      <c r="J403" s="8"/>
    </row>
    <row r="404" ht="15.75" customHeight="1">
      <c r="H404" s="6"/>
      <c r="J404" s="8"/>
    </row>
    <row r="405" ht="15.75" customHeight="1">
      <c r="H405" s="6"/>
      <c r="J405" s="8"/>
    </row>
    <row r="406" ht="15.75" customHeight="1">
      <c r="H406" s="6"/>
      <c r="J406" s="8"/>
    </row>
    <row r="407" ht="15.75" customHeight="1">
      <c r="H407" s="6"/>
      <c r="J407" s="8"/>
    </row>
    <row r="408" ht="15.75" customHeight="1">
      <c r="H408" s="6"/>
      <c r="J408" s="8"/>
    </row>
    <row r="409" ht="15.75" customHeight="1">
      <c r="H409" s="6"/>
      <c r="J409" s="8"/>
    </row>
    <row r="410" ht="15.75" customHeight="1">
      <c r="H410" s="6"/>
      <c r="J410" s="8"/>
    </row>
    <row r="411" ht="15.75" customHeight="1">
      <c r="H411" s="6"/>
      <c r="J411" s="8"/>
    </row>
    <row r="412" ht="15.75" customHeight="1">
      <c r="H412" s="6"/>
      <c r="J412" s="8"/>
    </row>
    <row r="413" ht="15.75" customHeight="1">
      <c r="H413" s="6"/>
      <c r="J413" s="8"/>
    </row>
    <row r="414" ht="15.75" customHeight="1">
      <c r="H414" s="6"/>
      <c r="J414" s="8"/>
    </row>
    <row r="415" ht="15.75" customHeight="1">
      <c r="H415" s="6"/>
      <c r="J415" s="8"/>
    </row>
    <row r="416" ht="15.75" customHeight="1">
      <c r="H416" s="6"/>
      <c r="J416" s="8"/>
    </row>
    <row r="417" ht="15.75" customHeight="1">
      <c r="H417" s="6"/>
      <c r="J417" s="8"/>
    </row>
    <row r="418" ht="15.75" customHeight="1">
      <c r="H418" s="6"/>
      <c r="J418" s="8"/>
    </row>
    <row r="419" ht="15.75" customHeight="1">
      <c r="H419" s="6"/>
      <c r="J419" s="8"/>
    </row>
    <row r="420" ht="15.75" customHeight="1">
      <c r="H420" s="6"/>
      <c r="J420" s="8"/>
    </row>
    <row r="421" ht="15.75" customHeight="1">
      <c r="H421" s="6"/>
      <c r="J421" s="8"/>
    </row>
    <row r="422" ht="15.75" customHeight="1">
      <c r="H422" s="6"/>
      <c r="J422" s="8"/>
    </row>
    <row r="423" ht="15.75" customHeight="1">
      <c r="H423" s="6"/>
      <c r="J423" s="8"/>
    </row>
    <row r="424" ht="15.75" customHeight="1">
      <c r="H424" s="6"/>
      <c r="J424" s="8"/>
    </row>
    <row r="425" ht="15.75" customHeight="1">
      <c r="H425" s="6"/>
      <c r="J425" s="8"/>
    </row>
    <row r="426" ht="15.75" customHeight="1">
      <c r="H426" s="6"/>
      <c r="J426" s="8"/>
    </row>
    <row r="427" ht="15.75" customHeight="1">
      <c r="H427" s="6"/>
      <c r="J427" s="8"/>
    </row>
    <row r="428" ht="15.75" customHeight="1">
      <c r="H428" s="6"/>
      <c r="J428" s="8"/>
    </row>
    <row r="429" ht="15.75" customHeight="1">
      <c r="H429" s="6"/>
      <c r="J429" s="8"/>
    </row>
    <row r="430" ht="15.75" customHeight="1">
      <c r="H430" s="6"/>
      <c r="J430" s="8"/>
    </row>
    <row r="431" ht="15.75" customHeight="1">
      <c r="H431" s="6"/>
      <c r="J431" s="8"/>
    </row>
    <row r="432" ht="15.75" customHeight="1">
      <c r="H432" s="6"/>
      <c r="J432" s="8"/>
    </row>
    <row r="433" ht="15.75" customHeight="1">
      <c r="H433" s="6"/>
      <c r="J433" s="8"/>
    </row>
    <row r="434" ht="15.75" customHeight="1">
      <c r="H434" s="6"/>
      <c r="J434" s="8"/>
    </row>
    <row r="435" ht="15.75" customHeight="1">
      <c r="H435" s="6"/>
      <c r="J435" s="8"/>
    </row>
    <row r="436" ht="15.75" customHeight="1">
      <c r="H436" s="6"/>
      <c r="J436" s="8"/>
    </row>
    <row r="437" ht="15.75" customHeight="1">
      <c r="H437" s="6"/>
      <c r="J437" s="8"/>
    </row>
    <row r="438" ht="15.75" customHeight="1">
      <c r="H438" s="6"/>
      <c r="J438" s="8"/>
    </row>
    <row r="439" ht="15.75" customHeight="1">
      <c r="H439" s="6"/>
      <c r="J439" s="8"/>
    </row>
    <row r="440" ht="15.75" customHeight="1">
      <c r="H440" s="6"/>
      <c r="J440" s="8"/>
    </row>
    <row r="441" ht="15.75" customHeight="1">
      <c r="H441" s="6"/>
      <c r="J441" s="8"/>
    </row>
    <row r="442" ht="15.75" customHeight="1">
      <c r="H442" s="6"/>
      <c r="J442" s="8"/>
    </row>
    <row r="443" ht="15.75" customHeight="1">
      <c r="H443" s="6"/>
      <c r="J443" s="8"/>
    </row>
    <row r="444" ht="15.75" customHeight="1">
      <c r="H444" s="6"/>
      <c r="J444" s="8"/>
    </row>
    <row r="445" ht="15.75" customHeight="1">
      <c r="H445" s="6"/>
      <c r="J445" s="8"/>
    </row>
    <row r="446" ht="15.75" customHeight="1">
      <c r="H446" s="6"/>
      <c r="J446" s="8"/>
    </row>
    <row r="447" ht="15.75" customHeight="1">
      <c r="H447" s="6"/>
      <c r="J447" s="8"/>
    </row>
    <row r="448" ht="15.75" customHeight="1">
      <c r="H448" s="6"/>
      <c r="J448" s="8"/>
    </row>
    <row r="449" ht="15.75" customHeight="1">
      <c r="H449" s="6"/>
      <c r="J449" s="8"/>
    </row>
    <row r="450" ht="15.75" customHeight="1">
      <c r="H450" s="6"/>
      <c r="J450" s="8"/>
    </row>
    <row r="451" ht="15.75" customHeight="1">
      <c r="H451" s="6"/>
      <c r="J451" s="8"/>
    </row>
    <row r="452" ht="15.75" customHeight="1">
      <c r="H452" s="6"/>
      <c r="J452" s="8"/>
    </row>
    <row r="453" ht="15.75" customHeight="1">
      <c r="H453" s="6"/>
      <c r="J453" s="8"/>
    </row>
    <row r="454" ht="15.75" customHeight="1">
      <c r="H454" s="6"/>
      <c r="J454" s="8"/>
    </row>
    <row r="455" ht="15.75" customHeight="1">
      <c r="H455" s="6"/>
      <c r="J455" s="8"/>
    </row>
    <row r="456" ht="15.75" customHeight="1">
      <c r="H456" s="6"/>
      <c r="J456" s="8"/>
    </row>
    <row r="457" ht="15.75" customHeight="1">
      <c r="H457" s="6"/>
      <c r="J457" s="8"/>
    </row>
    <row r="458" ht="15.75" customHeight="1">
      <c r="H458" s="6"/>
      <c r="J458" s="8"/>
    </row>
    <row r="459" ht="15.75" customHeight="1">
      <c r="H459" s="6"/>
      <c r="J459" s="8"/>
    </row>
    <row r="460" ht="15.75" customHeight="1">
      <c r="H460" s="6"/>
      <c r="J460" s="8"/>
    </row>
    <row r="461" ht="15.75" customHeight="1">
      <c r="H461" s="6"/>
      <c r="J461" s="8"/>
    </row>
    <row r="462" ht="15.75" customHeight="1">
      <c r="H462" s="6"/>
      <c r="J462" s="8"/>
    </row>
    <row r="463" ht="15.75" customHeight="1">
      <c r="H463" s="6"/>
      <c r="J463" s="8"/>
    </row>
    <row r="464" ht="15.75" customHeight="1">
      <c r="H464" s="6"/>
      <c r="J464" s="8"/>
    </row>
    <row r="465" ht="15.75" customHeight="1">
      <c r="H465" s="6"/>
      <c r="J465" s="8"/>
    </row>
    <row r="466" ht="15.75" customHeight="1">
      <c r="H466" s="6"/>
      <c r="J466" s="8"/>
    </row>
    <row r="467" ht="15.75" customHeight="1">
      <c r="H467" s="6"/>
      <c r="J467" s="8"/>
    </row>
    <row r="468" ht="15.75" customHeight="1">
      <c r="H468" s="6"/>
      <c r="J468" s="8"/>
    </row>
    <row r="469" ht="15.75" customHeight="1">
      <c r="H469" s="6"/>
      <c r="J469" s="8"/>
    </row>
    <row r="470" ht="15.75" customHeight="1">
      <c r="H470" s="6"/>
      <c r="J470" s="8"/>
    </row>
    <row r="471" ht="15.75" customHeight="1">
      <c r="H471" s="6"/>
      <c r="J471" s="8"/>
    </row>
    <row r="472" ht="15.75" customHeight="1">
      <c r="H472" s="6"/>
      <c r="J472" s="8"/>
    </row>
    <row r="473" ht="15.75" customHeight="1">
      <c r="H473" s="6"/>
      <c r="J473" s="8"/>
    </row>
    <row r="474" ht="15.75" customHeight="1">
      <c r="H474" s="6"/>
      <c r="J474" s="8"/>
    </row>
    <row r="475" ht="15.75" customHeight="1">
      <c r="H475" s="6"/>
      <c r="J475" s="8"/>
    </row>
    <row r="476" ht="15.75" customHeight="1">
      <c r="H476" s="6"/>
      <c r="J476" s="8"/>
    </row>
    <row r="477" ht="15.75" customHeight="1">
      <c r="H477" s="6"/>
      <c r="J477" s="8"/>
    </row>
    <row r="478" ht="15.75" customHeight="1">
      <c r="H478" s="6"/>
      <c r="J478" s="8"/>
    </row>
    <row r="479" ht="15.75" customHeight="1">
      <c r="H479" s="6"/>
      <c r="J479" s="8"/>
    </row>
    <row r="480" ht="15.75" customHeight="1">
      <c r="H480" s="6"/>
      <c r="J480" s="8"/>
    </row>
    <row r="481" ht="15.75" customHeight="1">
      <c r="H481" s="6"/>
      <c r="J481" s="8"/>
    </row>
    <row r="482" ht="15.75" customHeight="1">
      <c r="H482" s="6"/>
      <c r="J482" s="8"/>
    </row>
    <row r="483" ht="15.75" customHeight="1">
      <c r="H483" s="6"/>
      <c r="J483" s="8"/>
    </row>
    <row r="484" ht="15.75" customHeight="1">
      <c r="H484" s="6"/>
      <c r="J484" s="8"/>
    </row>
    <row r="485" ht="15.75" customHeight="1">
      <c r="H485" s="6"/>
      <c r="J485" s="8"/>
    </row>
    <row r="486" ht="15.75" customHeight="1">
      <c r="H486" s="6"/>
      <c r="J486" s="8"/>
    </row>
    <row r="487" ht="15.75" customHeight="1">
      <c r="H487" s="6"/>
      <c r="J487" s="8"/>
    </row>
    <row r="488" ht="15.75" customHeight="1">
      <c r="H488" s="6"/>
      <c r="J488" s="8"/>
    </row>
    <row r="489" ht="15.75" customHeight="1">
      <c r="H489" s="6"/>
      <c r="J489" s="8"/>
    </row>
    <row r="490" ht="15.75" customHeight="1">
      <c r="H490" s="6"/>
      <c r="J490" s="8"/>
    </row>
    <row r="491" ht="15.75" customHeight="1">
      <c r="H491" s="6"/>
      <c r="J491" s="8"/>
    </row>
    <row r="492" ht="15.75" customHeight="1">
      <c r="H492" s="6"/>
      <c r="J492" s="8"/>
    </row>
    <row r="493" ht="15.75" customHeight="1">
      <c r="H493" s="6"/>
      <c r="J493" s="8"/>
    </row>
    <row r="494" ht="15.75" customHeight="1">
      <c r="H494" s="6"/>
      <c r="J494" s="8"/>
    </row>
    <row r="495" ht="15.75" customHeight="1">
      <c r="H495" s="6"/>
      <c r="J495" s="8"/>
    </row>
    <row r="496" ht="15.75" customHeight="1">
      <c r="H496" s="6"/>
      <c r="J496" s="8"/>
    </row>
    <row r="497" ht="15.75" customHeight="1">
      <c r="H497" s="6"/>
      <c r="J497" s="8"/>
    </row>
    <row r="498" ht="15.75" customHeight="1">
      <c r="H498" s="6"/>
      <c r="J498" s="8"/>
    </row>
    <row r="499" ht="15.75" customHeight="1">
      <c r="H499" s="6"/>
      <c r="J499" s="8"/>
    </row>
    <row r="500" ht="15.75" customHeight="1">
      <c r="H500" s="6"/>
      <c r="J500" s="8"/>
    </row>
    <row r="501" ht="15.75" customHeight="1">
      <c r="H501" s="6"/>
      <c r="J501" s="8"/>
    </row>
    <row r="502" ht="15.75" customHeight="1">
      <c r="H502" s="6"/>
      <c r="J502" s="8"/>
    </row>
    <row r="503" ht="15.75" customHeight="1">
      <c r="H503" s="6"/>
      <c r="J503" s="8"/>
    </row>
    <row r="504" ht="15.75" customHeight="1">
      <c r="H504" s="6"/>
      <c r="J504" s="8"/>
    </row>
    <row r="505" ht="15.75" customHeight="1">
      <c r="H505" s="6"/>
      <c r="J505" s="8"/>
    </row>
    <row r="506" ht="15.75" customHeight="1">
      <c r="H506" s="6"/>
      <c r="J506" s="8"/>
    </row>
    <row r="507" ht="15.75" customHeight="1">
      <c r="H507" s="6"/>
      <c r="J507" s="8"/>
    </row>
    <row r="508" ht="15.75" customHeight="1">
      <c r="H508" s="6"/>
      <c r="J508" s="8"/>
    </row>
    <row r="509" ht="15.75" customHeight="1">
      <c r="H509" s="6"/>
      <c r="J509" s="8"/>
    </row>
    <row r="510" ht="15.75" customHeight="1">
      <c r="H510" s="6"/>
      <c r="J510" s="8"/>
    </row>
    <row r="511" ht="15.75" customHeight="1">
      <c r="H511" s="6"/>
      <c r="J511" s="8"/>
    </row>
    <row r="512" ht="15.75" customHeight="1">
      <c r="H512" s="6"/>
      <c r="J512" s="8"/>
    </row>
    <row r="513" ht="15.75" customHeight="1">
      <c r="H513" s="6"/>
      <c r="J513" s="8"/>
    </row>
    <row r="514" ht="15.75" customHeight="1">
      <c r="H514" s="6"/>
      <c r="J514" s="8"/>
    </row>
    <row r="515" ht="15.75" customHeight="1">
      <c r="H515" s="6"/>
      <c r="J515" s="8"/>
    </row>
    <row r="516" ht="15.75" customHeight="1">
      <c r="H516" s="6"/>
      <c r="J516" s="8"/>
    </row>
    <row r="517" ht="15.75" customHeight="1">
      <c r="H517" s="6"/>
      <c r="J517" s="8"/>
    </row>
    <row r="518" ht="15.75" customHeight="1">
      <c r="H518" s="6"/>
      <c r="J518" s="8"/>
    </row>
    <row r="519" ht="15.75" customHeight="1">
      <c r="H519" s="6"/>
      <c r="J519" s="8"/>
    </row>
    <row r="520" ht="15.75" customHeight="1">
      <c r="H520" s="6"/>
      <c r="J520" s="8"/>
    </row>
    <row r="521" ht="15.75" customHeight="1">
      <c r="H521" s="6"/>
      <c r="J521" s="8"/>
    </row>
    <row r="522" ht="15.75" customHeight="1">
      <c r="H522" s="6"/>
      <c r="J522" s="8"/>
    </row>
    <row r="523" ht="15.75" customHeight="1">
      <c r="H523" s="6"/>
      <c r="J523" s="8"/>
    </row>
    <row r="524" ht="15.75" customHeight="1">
      <c r="H524" s="6"/>
      <c r="J524" s="8"/>
    </row>
    <row r="525" ht="15.75" customHeight="1">
      <c r="H525" s="6"/>
      <c r="J525" s="8"/>
    </row>
    <row r="526" ht="15.75" customHeight="1">
      <c r="H526" s="6"/>
      <c r="J526" s="8"/>
    </row>
    <row r="527" ht="15.75" customHeight="1">
      <c r="H527" s="6"/>
      <c r="J527" s="8"/>
    </row>
    <row r="528" ht="15.75" customHeight="1">
      <c r="H528" s="6"/>
      <c r="J528" s="8"/>
    </row>
    <row r="529" ht="15.75" customHeight="1">
      <c r="H529" s="6"/>
      <c r="J529" s="8"/>
    </row>
    <row r="530" ht="15.75" customHeight="1">
      <c r="H530" s="6"/>
      <c r="J530" s="8"/>
    </row>
    <row r="531" ht="15.75" customHeight="1">
      <c r="H531" s="6"/>
      <c r="J531" s="8"/>
    </row>
    <row r="532" ht="15.75" customHeight="1">
      <c r="H532" s="6"/>
      <c r="J532" s="8"/>
    </row>
    <row r="533" ht="15.75" customHeight="1">
      <c r="H533" s="6"/>
      <c r="J533" s="8"/>
    </row>
    <row r="534" ht="15.75" customHeight="1">
      <c r="H534" s="6"/>
      <c r="J534" s="8"/>
    </row>
    <row r="535" ht="15.75" customHeight="1">
      <c r="H535" s="6"/>
      <c r="J535" s="8"/>
    </row>
    <row r="536" ht="15.75" customHeight="1">
      <c r="H536" s="6"/>
      <c r="J536" s="8"/>
    </row>
    <row r="537" ht="15.75" customHeight="1">
      <c r="H537" s="6"/>
      <c r="J537" s="8"/>
    </row>
    <row r="538" ht="15.75" customHeight="1">
      <c r="H538" s="6"/>
      <c r="J538" s="8"/>
    </row>
    <row r="539" ht="15.75" customHeight="1">
      <c r="H539" s="6"/>
      <c r="J539" s="8"/>
    </row>
    <row r="540" ht="15.75" customHeight="1">
      <c r="H540" s="6"/>
      <c r="J540" s="8"/>
    </row>
    <row r="541" ht="15.75" customHeight="1">
      <c r="H541" s="6"/>
      <c r="J541" s="8"/>
    </row>
    <row r="542" ht="15.75" customHeight="1">
      <c r="H542" s="6"/>
      <c r="J542" s="8"/>
    </row>
    <row r="543" ht="15.75" customHeight="1">
      <c r="H543" s="6"/>
      <c r="J543" s="8"/>
    </row>
    <row r="544" ht="15.75" customHeight="1">
      <c r="H544" s="6"/>
      <c r="J544" s="8"/>
    </row>
    <row r="545" ht="15.75" customHeight="1">
      <c r="H545" s="6"/>
      <c r="J545" s="8"/>
    </row>
    <row r="546" ht="15.75" customHeight="1">
      <c r="H546" s="6"/>
      <c r="J546" s="8"/>
    </row>
    <row r="547" ht="15.75" customHeight="1">
      <c r="H547" s="6"/>
      <c r="J547" s="8"/>
    </row>
    <row r="548" ht="15.75" customHeight="1">
      <c r="H548" s="6"/>
      <c r="J548" s="8"/>
    </row>
    <row r="549" ht="15.75" customHeight="1">
      <c r="H549" s="6"/>
      <c r="J549" s="8"/>
    </row>
    <row r="550" ht="15.75" customHeight="1">
      <c r="H550" s="6"/>
      <c r="J550" s="8"/>
    </row>
    <row r="551" ht="15.75" customHeight="1">
      <c r="H551" s="6"/>
      <c r="J551" s="8"/>
    </row>
    <row r="552" ht="15.75" customHeight="1">
      <c r="H552" s="6"/>
      <c r="J552" s="8"/>
    </row>
    <row r="553" ht="15.75" customHeight="1">
      <c r="H553" s="6"/>
      <c r="J553" s="8"/>
    </row>
    <row r="554" ht="15.75" customHeight="1">
      <c r="H554" s="6"/>
      <c r="J554" s="8"/>
    </row>
    <row r="555" ht="15.75" customHeight="1">
      <c r="H555" s="6"/>
      <c r="J555" s="8"/>
    </row>
    <row r="556" ht="15.75" customHeight="1">
      <c r="H556" s="6"/>
      <c r="J556" s="8"/>
    </row>
    <row r="557" ht="15.75" customHeight="1">
      <c r="H557" s="6"/>
      <c r="J557" s="8"/>
    </row>
    <row r="558" ht="15.75" customHeight="1">
      <c r="H558" s="6"/>
      <c r="J558" s="8"/>
    </row>
    <row r="559" ht="15.75" customHeight="1">
      <c r="H559" s="6"/>
      <c r="J559" s="8"/>
    </row>
    <row r="560" ht="15.75" customHeight="1">
      <c r="H560" s="6"/>
      <c r="J560" s="8"/>
    </row>
    <row r="561" ht="15.75" customHeight="1">
      <c r="H561" s="6"/>
      <c r="J561" s="8"/>
    </row>
    <row r="562" ht="15.75" customHeight="1">
      <c r="H562" s="6"/>
      <c r="J562" s="8"/>
    </row>
    <row r="563" ht="15.75" customHeight="1">
      <c r="H563" s="6"/>
      <c r="J563" s="8"/>
    </row>
    <row r="564" ht="15.75" customHeight="1">
      <c r="H564" s="6"/>
      <c r="J564" s="8"/>
    </row>
    <row r="565" ht="15.75" customHeight="1">
      <c r="H565" s="6"/>
      <c r="J565" s="8"/>
    </row>
    <row r="566" ht="15.75" customHeight="1">
      <c r="H566" s="6"/>
      <c r="J566" s="8"/>
    </row>
    <row r="567" ht="15.75" customHeight="1">
      <c r="H567" s="6"/>
      <c r="J567" s="8"/>
    </row>
    <row r="568" ht="15.75" customHeight="1">
      <c r="H568" s="6"/>
      <c r="J568" s="8"/>
    </row>
    <row r="569" ht="15.75" customHeight="1">
      <c r="H569" s="6"/>
      <c r="J569" s="8"/>
    </row>
    <row r="570" ht="15.75" customHeight="1">
      <c r="H570" s="6"/>
      <c r="J570" s="8"/>
    </row>
    <row r="571" ht="15.75" customHeight="1">
      <c r="H571" s="6"/>
      <c r="J571" s="8"/>
    </row>
    <row r="572" ht="15.75" customHeight="1">
      <c r="H572" s="6"/>
      <c r="J572" s="8"/>
    </row>
    <row r="573" ht="15.75" customHeight="1">
      <c r="H573" s="6"/>
      <c r="J573" s="8"/>
    </row>
    <row r="574" ht="15.75" customHeight="1">
      <c r="H574" s="6"/>
      <c r="J574" s="8"/>
    </row>
    <row r="575" ht="15.75" customHeight="1">
      <c r="H575" s="6"/>
      <c r="J575" s="8"/>
    </row>
    <row r="576" ht="15.75" customHeight="1">
      <c r="H576" s="6"/>
      <c r="J576" s="8"/>
    </row>
    <row r="577" ht="15.75" customHeight="1">
      <c r="H577" s="6"/>
      <c r="J577" s="8"/>
    </row>
    <row r="578" ht="15.75" customHeight="1">
      <c r="H578" s="6"/>
      <c r="J578" s="8"/>
    </row>
    <row r="579" ht="15.75" customHeight="1">
      <c r="H579" s="6"/>
      <c r="J579" s="8"/>
    </row>
    <row r="580" ht="15.75" customHeight="1">
      <c r="H580" s="6"/>
      <c r="J580" s="8"/>
    </row>
    <row r="581" ht="15.75" customHeight="1">
      <c r="H581" s="6"/>
      <c r="J581" s="8"/>
    </row>
    <row r="582" ht="15.75" customHeight="1">
      <c r="H582" s="6"/>
      <c r="J582" s="8"/>
    </row>
    <row r="583" ht="15.75" customHeight="1">
      <c r="H583" s="6"/>
      <c r="J583" s="8"/>
    </row>
    <row r="584" ht="15.75" customHeight="1">
      <c r="H584" s="6"/>
      <c r="J584" s="8"/>
    </row>
    <row r="585" ht="15.75" customHeight="1">
      <c r="H585" s="6"/>
      <c r="J585" s="8"/>
    </row>
    <row r="586" ht="15.75" customHeight="1">
      <c r="H586" s="6"/>
      <c r="J586" s="8"/>
    </row>
    <row r="587" ht="15.75" customHeight="1">
      <c r="H587" s="6"/>
      <c r="J587" s="8"/>
    </row>
    <row r="588" ht="15.75" customHeight="1">
      <c r="H588" s="6"/>
      <c r="J588" s="8"/>
    </row>
    <row r="589" ht="15.75" customHeight="1">
      <c r="H589" s="6"/>
      <c r="J589" s="8"/>
    </row>
    <row r="590" ht="15.75" customHeight="1">
      <c r="H590" s="6"/>
      <c r="J590" s="8"/>
    </row>
    <row r="591" ht="15.75" customHeight="1">
      <c r="H591" s="6"/>
      <c r="J591" s="8"/>
    </row>
    <row r="592" ht="15.75" customHeight="1">
      <c r="H592" s="6"/>
      <c r="J592" s="8"/>
    </row>
    <row r="593" ht="15.75" customHeight="1">
      <c r="H593" s="6"/>
      <c r="J593" s="8"/>
    </row>
    <row r="594" ht="15.75" customHeight="1">
      <c r="H594" s="6"/>
      <c r="J594" s="8"/>
    </row>
    <row r="595" ht="15.75" customHeight="1">
      <c r="H595" s="6"/>
      <c r="J595" s="8"/>
    </row>
    <row r="596" ht="15.75" customHeight="1">
      <c r="H596" s="6"/>
      <c r="J596" s="8"/>
    </row>
    <row r="597" ht="15.75" customHeight="1">
      <c r="H597" s="6"/>
      <c r="J597" s="8"/>
    </row>
    <row r="598" ht="15.75" customHeight="1">
      <c r="H598" s="6"/>
      <c r="J598" s="8"/>
    </row>
    <row r="599" ht="15.75" customHeight="1">
      <c r="H599" s="6"/>
      <c r="J599" s="8"/>
    </row>
    <row r="600" ht="15.75" customHeight="1">
      <c r="H600" s="6"/>
      <c r="J600" s="8"/>
    </row>
    <row r="601" ht="15.75" customHeight="1">
      <c r="H601" s="6"/>
      <c r="J601" s="8"/>
    </row>
    <row r="602" ht="15.75" customHeight="1">
      <c r="H602" s="6"/>
      <c r="J602" s="8"/>
    </row>
    <row r="603" ht="15.75" customHeight="1">
      <c r="H603" s="6"/>
      <c r="J603" s="8"/>
    </row>
    <row r="604" ht="15.75" customHeight="1">
      <c r="H604" s="6"/>
      <c r="J604" s="8"/>
    </row>
    <row r="605" ht="15.75" customHeight="1">
      <c r="H605" s="6"/>
      <c r="J605" s="8"/>
    </row>
    <row r="606" ht="15.75" customHeight="1">
      <c r="H606" s="6"/>
      <c r="J606" s="8"/>
    </row>
    <row r="607" ht="15.75" customHeight="1">
      <c r="H607" s="6"/>
      <c r="J607" s="8"/>
    </row>
    <row r="608" ht="15.75" customHeight="1">
      <c r="H608" s="6"/>
      <c r="J608" s="8"/>
    </row>
    <row r="609" ht="15.75" customHeight="1">
      <c r="H609" s="6"/>
      <c r="J609" s="8"/>
    </row>
    <row r="610" ht="15.75" customHeight="1">
      <c r="H610" s="6"/>
      <c r="J610" s="8"/>
    </row>
    <row r="611" ht="15.75" customHeight="1">
      <c r="H611" s="6"/>
      <c r="J611" s="8"/>
    </row>
    <row r="612" ht="15.75" customHeight="1">
      <c r="H612" s="6"/>
      <c r="J612" s="8"/>
    </row>
    <row r="613" ht="15.75" customHeight="1">
      <c r="H613" s="6"/>
      <c r="J613" s="8"/>
    </row>
    <row r="614" ht="15.75" customHeight="1">
      <c r="H614" s="6"/>
      <c r="J614" s="8"/>
    </row>
    <row r="615" ht="15.75" customHeight="1">
      <c r="H615" s="6"/>
      <c r="J615" s="8"/>
    </row>
    <row r="616" ht="15.75" customHeight="1">
      <c r="H616" s="6"/>
      <c r="J616" s="8"/>
    </row>
    <row r="617" ht="15.75" customHeight="1">
      <c r="H617" s="6"/>
      <c r="J617" s="8"/>
    </row>
    <row r="618" ht="15.75" customHeight="1">
      <c r="H618" s="6"/>
      <c r="J618" s="8"/>
    </row>
    <row r="619" ht="15.75" customHeight="1">
      <c r="H619" s="6"/>
      <c r="J619" s="8"/>
    </row>
    <row r="620" ht="15.75" customHeight="1">
      <c r="H620" s="6"/>
      <c r="J620" s="8"/>
    </row>
    <row r="621" ht="15.75" customHeight="1">
      <c r="H621" s="6"/>
      <c r="J621" s="8"/>
    </row>
    <row r="622" ht="15.75" customHeight="1">
      <c r="H622" s="6"/>
      <c r="J622" s="8"/>
    </row>
    <row r="623" ht="15.75" customHeight="1">
      <c r="H623" s="6"/>
      <c r="J623" s="8"/>
    </row>
    <row r="624" ht="15.75" customHeight="1">
      <c r="H624" s="6"/>
      <c r="J624" s="8"/>
    </row>
    <row r="625" ht="15.75" customHeight="1">
      <c r="H625" s="6"/>
      <c r="J625" s="8"/>
    </row>
    <row r="626" ht="15.75" customHeight="1">
      <c r="H626" s="6"/>
      <c r="J626" s="8"/>
    </row>
    <row r="627" ht="15.75" customHeight="1">
      <c r="H627" s="6"/>
      <c r="J627" s="8"/>
    </row>
    <row r="628" ht="15.75" customHeight="1">
      <c r="H628" s="6"/>
      <c r="J628" s="8"/>
    </row>
    <row r="629" ht="15.75" customHeight="1">
      <c r="H629" s="6"/>
      <c r="J629" s="8"/>
    </row>
    <row r="630" ht="15.75" customHeight="1">
      <c r="H630" s="6"/>
      <c r="J630" s="8"/>
    </row>
    <row r="631" ht="15.75" customHeight="1">
      <c r="H631" s="6"/>
      <c r="J631" s="8"/>
    </row>
    <row r="632" ht="15.75" customHeight="1">
      <c r="H632" s="6"/>
      <c r="J632" s="8"/>
    </row>
    <row r="633" ht="15.75" customHeight="1">
      <c r="H633" s="6"/>
      <c r="J633" s="8"/>
    </row>
    <row r="634" ht="15.75" customHeight="1">
      <c r="H634" s="6"/>
      <c r="J634" s="8"/>
    </row>
    <row r="635" ht="15.75" customHeight="1">
      <c r="H635" s="6"/>
      <c r="J635" s="8"/>
    </row>
    <row r="636" ht="15.75" customHeight="1">
      <c r="H636" s="6"/>
      <c r="J636" s="8"/>
    </row>
    <row r="637" ht="15.75" customHeight="1">
      <c r="H637" s="6"/>
      <c r="J637" s="8"/>
    </row>
    <row r="638" ht="15.75" customHeight="1">
      <c r="H638" s="6"/>
      <c r="J638" s="8"/>
    </row>
    <row r="639" ht="15.75" customHeight="1">
      <c r="H639" s="6"/>
      <c r="J639" s="8"/>
    </row>
    <row r="640" ht="15.75" customHeight="1">
      <c r="H640" s="6"/>
      <c r="J640" s="8"/>
    </row>
    <row r="641" ht="15.75" customHeight="1">
      <c r="H641" s="6"/>
      <c r="J641" s="8"/>
    </row>
    <row r="642" ht="15.75" customHeight="1">
      <c r="H642" s="6"/>
      <c r="J642" s="8"/>
    </row>
    <row r="643" ht="15.75" customHeight="1">
      <c r="H643" s="6"/>
      <c r="J643" s="8"/>
    </row>
    <row r="644" ht="15.75" customHeight="1">
      <c r="H644" s="6"/>
      <c r="J644" s="8"/>
    </row>
    <row r="645" ht="15.75" customHeight="1">
      <c r="H645" s="6"/>
      <c r="J645" s="8"/>
    </row>
    <row r="646" ht="15.75" customHeight="1">
      <c r="H646" s="6"/>
      <c r="J646" s="8"/>
    </row>
    <row r="647" ht="15.75" customHeight="1">
      <c r="H647" s="6"/>
      <c r="J647" s="8"/>
    </row>
    <row r="648" ht="15.75" customHeight="1">
      <c r="H648" s="6"/>
      <c r="J648" s="8"/>
    </row>
    <row r="649" ht="15.75" customHeight="1">
      <c r="H649" s="6"/>
      <c r="J649" s="8"/>
    </row>
    <row r="650" ht="15.75" customHeight="1">
      <c r="H650" s="6"/>
      <c r="J650" s="8"/>
    </row>
    <row r="651" ht="15.75" customHeight="1">
      <c r="H651" s="6"/>
      <c r="J651" s="8"/>
    </row>
    <row r="652" ht="15.75" customHeight="1">
      <c r="H652" s="6"/>
      <c r="J652" s="8"/>
    </row>
    <row r="653" ht="15.75" customHeight="1">
      <c r="H653" s="6"/>
      <c r="J653" s="8"/>
    </row>
    <row r="654" ht="15.75" customHeight="1">
      <c r="H654" s="6"/>
      <c r="J654" s="8"/>
    </row>
    <row r="655" ht="15.75" customHeight="1">
      <c r="H655" s="6"/>
      <c r="J655" s="8"/>
    </row>
    <row r="656" ht="15.75" customHeight="1">
      <c r="H656" s="6"/>
      <c r="J656" s="8"/>
    </row>
    <row r="657" ht="15.75" customHeight="1">
      <c r="H657" s="6"/>
      <c r="J657" s="8"/>
    </row>
    <row r="658" ht="15.75" customHeight="1">
      <c r="H658" s="6"/>
      <c r="J658" s="8"/>
    </row>
    <row r="659" ht="15.75" customHeight="1">
      <c r="H659" s="6"/>
      <c r="J659" s="8"/>
    </row>
    <row r="660" ht="15.75" customHeight="1">
      <c r="H660" s="6"/>
      <c r="J660" s="8"/>
    </row>
    <row r="661" ht="15.75" customHeight="1">
      <c r="H661" s="6"/>
      <c r="J661" s="8"/>
    </row>
    <row r="662" ht="15.75" customHeight="1">
      <c r="H662" s="6"/>
      <c r="J662" s="8"/>
    </row>
    <row r="663" ht="15.75" customHeight="1">
      <c r="H663" s="6"/>
      <c r="J663" s="8"/>
    </row>
    <row r="664" ht="15.75" customHeight="1">
      <c r="H664" s="6"/>
      <c r="J664" s="8"/>
    </row>
    <row r="665" ht="15.75" customHeight="1">
      <c r="H665" s="6"/>
      <c r="J665" s="8"/>
    </row>
    <row r="666" ht="15.75" customHeight="1">
      <c r="H666" s="6"/>
      <c r="J666" s="8"/>
    </row>
    <row r="667" ht="15.75" customHeight="1">
      <c r="H667" s="6"/>
      <c r="J667" s="8"/>
    </row>
    <row r="668" ht="15.75" customHeight="1">
      <c r="H668" s="6"/>
      <c r="J668" s="8"/>
    </row>
    <row r="669" ht="15.75" customHeight="1">
      <c r="H669" s="6"/>
      <c r="J669" s="8"/>
    </row>
    <row r="670" ht="15.75" customHeight="1">
      <c r="H670" s="6"/>
      <c r="J670" s="8"/>
    </row>
    <row r="671" ht="15.75" customHeight="1">
      <c r="H671" s="6"/>
      <c r="J671" s="8"/>
    </row>
    <row r="672" ht="15.75" customHeight="1">
      <c r="H672" s="6"/>
      <c r="J672" s="8"/>
    </row>
    <row r="673" ht="15.75" customHeight="1">
      <c r="H673" s="6"/>
      <c r="J673" s="8"/>
    </row>
    <row r="674" ht="15.75" customHeight="1">
      <c r="H674" s="6"/>
      <c r="J674" s="8"/>
    </row>
    <row r="675" ht="15.75" customHeight="1">
      <c r="H675" s="6"/>
      <c r="J675" s="8"/>
    </row>
    <row r="676" ht="15.75" customHeight="1">
      <c r="H676" s="6"/>
      <c r="J676" s="8"/>
    </row>
    <row r="677" ht="15.75" customHeight="1">
      <c r="H677" s="6"/>
      <c r="J677" s="8"/>
    </row>
    <row r="678" ht="15.75" customHeight="1">
      <c r="H678" s="6"/>
      <c r="J678" s="8"/>
    </row>
    <row r="679" ht="15.75" customHeight="1">
      <c r="H679" s="6"/>
      <c r="J679" s="8"/>
    </row>
    <row r="680" ht="15.75" customHeight="1">
      <c r="H680" s="6"/>
      <c r="J680" s="8"/>
    </row>
    <row r="681" ht="15.75" customHeight="1">
      <c r="H681" s="6"/>
      <c r="J681" s="8"/>
    </row>
    <row r="682" ht="15.75" customHeight="1">
      <c r="H682" s="6"/>
      <c r="J682" s="8"/>
    </row>
    <row r="683" ht="15.75" customHeight="1">
      <c r="H683" s="6"/>
      <c r="J683" s="8"/>
    </row>
    <row r="684" ht="15.75" customHeight="1">
      <c r="H684" s="6"/>
      <c r="J684" s="8"/>
    </row>
    <row r="685" ht="15.75" customHeight="1">
      <c r="H685" s="6"/>
      <c r="J685" s="8"/>
    </row>
    <row r="686" ht="15.75" customHeight="1">
      <c r="H686" s="6"/>
      <c r="J686" s="8"/>
    </row>
    <row r="687" ht="15.75" customHeight="1">
      <c r="H687" s="6"/>
      <c r="J687" s="8"/>
    </row>
    <row r="688" ht="15.75" customHeight="1">
      <c r="H688" s="6"/>
      <c r="J688" s="8"/>
    </row>
    <row r="689" ht="15.75" customHeight="1">
      <c r="H689" s="6"/>
      <c r="J689" s="8"/>
    </row>
    <row r="690" ht="15.75" customHeight="1">
      <c r="H690" s="6"/>
      <c r="J690" s="8"/>
    </row>
    <row r="691" ht="15.75" customHeight="1">
      <c r="H691" s="6"/>
      <c r="J691" s="8"/>
    </row>
    <row r="692" ht="15.75" customHeight="1">
      <c r="H692" s="6"/>
      <c r="J692" s="8"/>
    </row>
    <row r="693" ht="15.75" customHeight="1">
      <c r="H693" s="6"/>
      <c r="J693" s="8"/>
    </row>
    <row r="694" ht="15.75" customHeight="1">
      <c r="H694" s="6"/>
      <c r="J694" s="8"/>
    </row>
    <row r="695" ht="15.75" customHeight="1">
      <c r="H695" s="6"/>
      <c r="J695" s="8"/>
    </row>
    <row r="696" ht="15.75" customHeight="1">
      <c r="H696" s="6"/>
      <c r="J696" s="8"/>
    </row>
    <row r="697" ht="15.75" customHeight="1">
      <c r="H697" s="6"/>
      <c r="J697" s="8"/>
    </row>
    <row r="698" ht="15.75" customHeight="1">
      <c r="H698" s="6"/>
      <c r="J698" s="8"/>
    </row>
    <row r="699" ht="15.75" customHeight="1">
      <c r="H699" s="6"/>
      <c r="J699" s="8"/>
    </row>
    <row r="700" ht="15.75" customHeight="1">
      <c r="H700" s="6"/>
      <c r="J700" s="8"/>
    </row>
    <row r="701" ht="15.75" customHeight="1">
      <c r="H701" s="6"/>
      <c r="J701" s="8"/>
    </row>
    <row r="702" ht="15.75" customHeight="1">
      <c r="H702" s="6"/>
      <c r="J702" s="8"/>
    </row>
    <row r="703" ht="15.75" customHeight="1">
      <c r="H703" s="6"/>
      <c r="J703" s="8"/>
    </row>
    <row r="704" ht="15.75" customHeight="1">
      <c r="H704" s="6"/>
      <c r="J704" s="8"/>
    </row>
    <row r="705" ht="15.75" customHeight="1">
      <c r="H705" s="6"/>
      <c r="J705" s="8"/>
    </row>
    <row r="706" ht="15.75" customHeight="1">
      <c r="H706" s="6"/>
      <c r="J706" s="8"/>
    </row>
    <row r="707" ht="15.75" customHeight="1">
      <c r="H707" s="6"/>
      <c r="J707" s="8"/>
    </row>
    <row r="708" ht="15.75" customHeight="1">
      <c r="H708" s="6"/>
      <c r="J708" s="8"/>
    </row>
    <row r="709" ht="15.75" customHeight="1">
      <c r="H709" s="6"/>
      <c r="J709" s="8"/>
    </row>
    <row r="710" ht="15.75" customHeight="1">
      <c r="H710" s="6"/>
      <c r="J710" s="8"/>
    </row>
    <row r="711" ht="15.75" customHeight="1">
      <c r="H711" s="6"/>
      <c r="J711" s="8"/>
    </row>
    <row r="712" ht="15.75" customHeight="1">
      <c r="H712" s="6"/>
      <c r="J712" s="8"/>
    </row>
    <row r="713" ht="15.75" customHeight="1">
      <c r="H713" s="6"/>
      <c r="J713" s="8"/>
    </row>
    <row r="714" ht="15.75" customHeight="1">
      <c r="H714" s="6"/>
      <c r="J714" s="8"/>
    </row>
    <row r="715" ht="15.75" customHeight="1">
      <c r="H715" s="6"/>
      <c r="J715" s="8"/>
    </row>
    <row r="716" ht="15.75" customHeight="1">
      <c r="H716" s="6"/>
      <c r="J716" s="8"/>
    </row>
    <row r="717" ht="15.75" customHeight="1">
      <c r="H717" s="6"/>
      <c r="J717" s="8"/>
    </row>
    <row r="718" ht="15.75" customHeight="1">
      <c r="H718" s="6"/>
      <c r="J718" s="8"/>
    </row>
    <row r="719" ht="15.75" customHeight="1">
      <c r="H719" s="6"/>
      <c r="J719" s="8"/>
    </row>
    <row r="720" ht="15.75" customHeight="1">
      <c r="H720" s="6"/>
      <c r="J720" s="8"/>
    </row>
    <row r="721" ht="15.75" customHeight="1">
      <c r="H721" s="6"/>
      <c r="J721" s="8"/>
    </row>
    <row r="722" ht="15.75" customHeight="1">
      <c r="H722" s="6"/>
      <c r="J722" s="8"/>
    </row>
    <row r="723" ht="15.75" customHeight="1">
      <c r="H723" s="6"/>
      <c r="J723" s="8"/>
    </row>
    <row r="724" ht="15.75" customHeight="1">
      <c r="H724" s="6"/>
      <c r="J724" s="8"/>
    </row>
    <row r="725" ht="15.75" customHeight="1">
      <c r="H725" s="6"/>
      <c r="J725" s="8"/>
    </row>
    <row r="726" ht="15.75" customHeight="1">
      <c r="H726" s="6"/>
      <c r="J726" s="8"/>
    </row>
    <row r="727" ht="15.75" customHeight="1">
      <c r="H727" s="6"/>
      <c r="J727" s="8"/>
    </row>
    <row r="728" ht="15.75" customHeight="1">
      <c r="H728" s="6"/>
      <c r="J728" s="8"/>
    </row>
    <row r="729" ht="15.75" customHeight="1">
      <c r="H729" s="6"/>
      <c r="J729" s="8"/>
    </row>
    <row r="730" ht="15.75" customHeight="1">
      <c r="H730" s="6"/>
      <c r="J730" s="8"/>
    </row>
    <row r="731" ht="15.75" customHeight="1">
      <c r="H731" s="6"/>
      <c r="J731" s="8"/>
    </row>
    <row r="732" ht="15.75" customHeight="1">
      <c r="H732" s="6"/>
      <c r="J732" s="8"/>
    </row>
    <row r="733" ht="15.75" customHeight="1">
      <c r="H733" s="6"/>
      <c r="J733" s="8"/>
    </row>
    <row r="734" ht="15.75" customHeight="1">
      <c r="H734" s="6"/>
      <c r="J734" s="8"/>
    </row>
    <row r="735" ht="15.75" customHeight="1">
      <c r="H735" s="6"/>
      <c r="J735" s="8"/>
    </row>
    <row r="736" ht="15.75" customHeight="1">
      <c r="H736" s="6"/>
      <c r="J736" s="8"/>
    </row>
    <row r="737" ht="15.75" customHeight="1">
      <c r="H737" s="6"/>
      <c r="J737" s="8"/>
    </row>
    <row r="738" ht="15.75" customHeight="1">
      <c r="H738" s="6"/>
      <c r="J738" s="8"/>
    </row>
    <row r="739" ht="15.75" customHeight="1">
      <c r="H739" s="6"/>
      <c r="J739" s="8"/>
    </row>
    <row r="740" ht="15.75" customHeight="1">
      <c r="H740" s="6"/>
      <c r="J740" s="8"/>
    </row>
    <row r="741" ht="15.75" customHeight="1">
      <c r="H741" s="6"/>
      <c r="J741" s="8"/>
    </row>
    <row r="742" ht="15.75" customHeight="1">
      <c r="H742" s="6"/>
      <c r="J742" s="8"/>
    </row>
    <row r="743" ht="15.75" customHeight="1">
      <c r="H743" s="6"/>
      <c r="J743" s="8"/>
    </row>
    <row r="744" ht="15.75" customHeight="1">
      <c r="H744" s="6"/>
      <c r="J744" s="8"/>
    </row>
    <row r="745" ht="15.75" customHeight="1">
      <c r="H745" s="6"/>
      <c r="J745" s="8"/>
    </row>
    <row r="746" ht="15.75" customHeight="1">
      <c r="H746" s="6"/>
      <c r="J746" s="8"/>
    </row>
    <row r="747" ht="15.75" customHeight="1">
      <c r="H747" s="6"/>
      <c r="J747" s="8"/>
    </row>
    <row r="748" ht="15.75" customHeight="1">
      <c r="H748" s="6"/>
      <c r="J748" s="8"/>
    </row>
    <row r="749" ht="15.75" customHeight="1">
      <c r="H749" s="6"/>
      <c r="J749" s="8"/>
    </row>
    <row r="750" ht="15.75" customHeight="1">
      <c r="H750" s="6"/>
      <c r="J750" s="8"/>
    </row>
    <row r="751" ht="15.75" customHeight="1">
      <c r="H751" s="6"/>
      <c r="J751" s="8"/>
    </row>
    <row r="752" ht="15.75" customHeight="1">
      <c r="H752" s="6"/>
      <c r="J752" s="8"/>
    </row>
    <row r="753" ht="15.75" customHeight="1">
      <c r="H753" s="6"/>
      <c r="J753" s="8"/>
    </row>
    <row r="754" ht="15.75" customHeight="1">
      <c r="H754" s="6"/>
      <c r="J754" s="8"/>
    </row>
    <row r="755" ht="15.75" customHeight="1">
      <c r="H755" s="6"/>
      <c r="J755" s="8"/>
    </row>
    <row r="756" ht="15.75" customHeight="1">
      <c r="H756" s="6"/>
      <c r="J756" s="8"/>
    </row>
    <row r="757" ht="15.75" customHeight="1">
      <c r="H757" s="6"/>
      <c r="J757" s="8"/>
    </row>
    <row r="758" ht="15.75" customHeight="1">
      <c r="H758" s="6"/>
      <c r="J758" s="8"/>
    </row>
    <row r="759" ht="15.75" customHeight="1">
      <c r="H759" s="6"/>
      <c r="J759" s="8"/>
    </row>
    <row r="760" ht="15.75" customHeight="1">
      <c r="H760" s="6"/>
      <c r="J760" s="8"/>
    </row>
    <row r="761" ht="15.75" customHeight="1">
      <c r="H761" s="6"/>
      <c r="J761" s="8"/>
    </row>
    <row r="762" ht="15.75" customHeight="1">
      <c r="H762" s="6"/>
      <c r="J762" s="8"/>
    </row>
    <row r="763" ht="15.75" customHeight="1">
      <c r="H763" s="6"/>
      <c r="J763" s="8"/>
    </row>
    <row r="764" ht="15.75" customHeight="1">
      <c r="H764" s="6"/>
      <c r="J764" s="8"/>
    </row>
    <row r="765" ht="15.75" customHeight="1">
      <c r="H765" s="6"/>
      <c r="J765" s="8"/>
    </row>
    <row r="766" ht="15.75" customHeight="1">
      <c r="H766" s="6"/>
      <c r="J766" s="8"/>
    </row>
    <row r="767" ht="15.75" customHeight="1">
      <c r="H767" s="6"/>
      <c r="J767" s="8"/>
    </row>
    <row r="768" ht="15.75" customHeight="1">
      <c r="H768" s="6"/>
      <c r="J768" s="8"/>
    </row>
    <row r="769" ht="15.75" customHeight="1">
      <c r="H769" s="6"/>
      <c r="J769" s="8"/>
    </row>
    <row r="770" ht="15.75" customHeight="1">
      <c r="H770" s="6"/>
      <c r="J770" s="8"/>
    </row>
    <row r="771" ht="15.75" customHeight="1">
      <c r="H771" s="6"/>
      <c r="J771" s="8"/>
    </row>
    <row r="772" ht="15.75" customHeight="1">
      <c r="H772" s="6"/>
      <c r="J772" s="8"/>
    </row>
    <row r="773" ht="15.75" customHeight="1">
      <c r="H773" s="6"/>
      <c r="J773" s="8"/>
    </row>
    <row r="774" ht="15.75" customHeight="1">
      <c r="H774" s="6"/>
      <c r="J774" s="8"/>
    </row>
    <row r="775" ht="15.75" customHeight="1">
      <c r="H775" s="6"/>
      <c r="J775" s="8"/>
    </row>
    <row r="776" ht="15.75" customHeight="1">
      <c r="H776" s="6"/>
      <c r="J776" s="8"/>
    </row>
    <row r="777" ht="15.75" customHeight="1">
      <c r="H777" s="6"/>
      <c r="J777" s="8"/>
    </row>
    <row r="778" ht="15.75" customHeight="1">
      <c r="H778" s="6"/>
      <c r="J778" s="8"/>
    </row>
    <row r="779" ht="15.75" customHeight="1">
      <c r="H779" s="6"/>
      <c r="J779" s="8"/>
    </row>
    <row r="780" ht="15.75" customHeight="1">
      <c r="H780" s="6"/>
      <c r="J780" s="8"/>
    </row>
    <row r="781" ht="15.75" customHeight="1">
      <c r="H781" s="6"/>
      <c r="J781" s="8"/>
    </row>
    <row r="782" ht="15.75" customHeight="1">
      <c r="H782" s="6"/>
      <c r="J782" s="8"/>
    </row>
    <row r="783" ht="15.75" customHeight="1">
      <c r="H783" s="6"/>
      <c r="J783" s="8"/>
    </row>
    <row r="784" ht="15.75" customHeight="1">
      <c r="H784" s="6"/>
      <c r="J784" s="8"/>
    </row>
    <row r="785" ht="15.75" customHeight="1">
      <c r="H785" s="6"/>
      <c r="J785" s="8"/>
    </row>
    <row r="786" ht="15.75" customHeight="1">
      <c r="H786" s="6"/>
      <c r="J786" s="8"/>
    </row>
    <row r="787" ht="15.75" customHeight="1">
      <c r="H787" s="6"/>
      <c r="J787" s="8"/>
    </row>
    <row r="788" ht="15.75" customHeight="1">
      <c r="H788" s="6"/>
      <c r="J788" s="8"/>
    </row>
    <row r="789" ht="15.75" customHeight="1">
      <c r="H789" s="6"/>
      <c r="J789" s="8"/>
    </row>
    <row r="790" ht="15.75" customHeight="1">
      <c r="H790" s="6"/>
      <c r="J790" s="8"/>
    </row>
    <row r="791" ht="15.75" customHeight="1">
      <c r="H791" s="6"/>
      <c r="J791" s="8"/>
    </row>
    <row r="792" ht="15.75" customHeight="1">
      <c r="H792" s="6"/>
      <c r="J792" s="8"/>
    </row>
    <row r="793" ht="15.75" customHeight="1">
      <c r="H793" s="6"/>
      <c r="J793" s="8"/>
    </row>
    <row r="794" ht="15.75" customHeight="1">
      <c r="H794" s="6"/>
      <c r="J794" s="8"/>
    </row>
    <row r="795" ht="15.75" customHeight="1">
      <c r="H795" s="6"/>
      <c r="J795" s="8"/>
    </row>
    <row r="796" ht="15.75" customHeight="1">
      <c r="H796" s="6"/>
      <c r="J796" s="8"/>
    </row>
    <row r="797" ht="15.75" customHeight="1">
      <c r="H797" s="6"/>
      <c r="J797" s="8"/>
    </row>
    <row r="798" ht="15.75" customHeight="1">
      <c r="H798" s="6"/>
      <c r="J798" s="8"/>
    </row>
    <row r="799" ht="15.75" customHeight="1">
      <c r="H799" s="6"/>
      <c r="J799" s="8"/>
    </row>
    <row r="800" ht="15.75" customHeight="1">
      <c r="H800" s="6"/>
      <c r="J800" s="8"/>
    </row>
    <row r="801" ht="15.75" customHeight="1">
      <c r="H801" s="6"/>
      <c r="J801" s="8"/>
    </row>
    <row r="802" ht="15.75" customHeight="1">
      <c r="H802" s="6"/>
      <c r="J802" s="8"/>
    </row>
    <row r="803" ht="15.75" customHeight="1">
      <c r="H803" s="6"/>
      <c r="J803" s="8"/>
    </row>
    <row r="804" ht="15.75" customHeight="1">
      <c r="H804" s="6"/>
      <c r="J804" s="8"/>
    </row>
    <row r="805" ht="15.75" customHeight="1">
      <c r="H805" s="6"/>
      <c r="J805" s="8"/>
    </row>
    <row r="806" ht="15.75" customHeight="1">
      <c r="H806" s="6"/>
      <c r="J806" s="8"/>
    </row>
    <row r="807" ht="15.75" customHeight="1">
      <c r="H807" s="6"/>
      <c r="J807" s="8"/>
    </row>
    <row r="808" ht="15.75" customHeight="1">
      <c r="H808" s="6"/>
      <c r="J808" s="8"/>
    </row>
    <row r="809" ht="15.75" customHeight="1">
      <c r="H809" s="6"/>
      <c r="J809" s="8"/>
    </row>
    <row r="810" ht="15.75" customHeight="1">
      <c r="H810" s="6"/>
      <c r="J810" s="8"/>
    </row>
    <row r="811" ht="15.75" customHeight="1">
      <c r="H811" s="6"/>
      <c r="J811" s="8"/>
    </row>
    <row r="812" ht="15.75" customHeight="1">
      <c r="H812" s="6"/>
      <c r="J812" s="8"/>
    </row>
    <row r="813" ht="15.75" customHeight="1">
      <c r="H813" s="6"/>
      <c r="J813" s="8"/>
    </row>
    <row r="814" ht="15.75" customHeight="1">
      <c r="H814" s="6"/>
      <c r="J814" s="8"/>
    </row>
    <row r="815" ht="15.75" customHeight="1">
      <c r="H815" s="6"/>
      <c r="J815" s="8"/>
    </row>
    <row r="816" ht="15.75" customHeight="1">
      <c r="H816" s="6"/>
      <c r="J816" s="8"/>
    </row>
    <row r="817" ht="15.75" customHeight="1">
      <c r="H817" s="6"/>
      <c r="J817" s="8"/>
    </row>
    <row r="818" ht="15.75" customHeight="1">
      <c r="H818" s="6"/>
      <c r="J818" s="8"/>
    </row>
    <row r="819" ht="15.75" customHeight="1">
      <c r="H819" s="6"/>
      <c r="J819" s="8"/>
    </row>
    <row r="820" ht="15.75" customHeight="1">
      <c r="H820" s="6"/>
      <c r="J820" s="8"/>
    </row>
    <row r="821" ht="15.75" customHeight="1">
      <c r="H821" s="6"/>
      <c r="J821" s="8"/>
    </row>
    <row r="822" ht="15.75" customHeight="1">
      <c r="H822" s="6"/>
      <c r="J822" s="8"/>
    </row>
    <row r="823" ht="15.75" customHeight="1">
      <c r="H823" s="6"/>
      <c r="J823" s="8"/>
    </row>
    <row r="824" ht="15.75" customHeight="1">
      <c r="H824" s="6"/>
      <c r="J824" s="8"/>
    </row>
    <row r="825" ht="15.75" customHeight="1">
      <c r="H825" s="6"/>
      <c r="J825" s="8"/>
    </row>
    <row r="826" ht="15.75" customHeight="1">
      <c r="H826" s="6"/>
      <c r="J826" s="8"/>
    </row>
    <row r="827" ht="15.75" customHeight="1">
      <c r="H827" s="6"/>
      <c r="J827" s="8"/>
    </row>
    <row r="828" ht="15.75" customHeight="1">
      <c r="H828" s="6"/>
      <c r="J828" s="8"/>
    </row>
    <row r="829" ht="15.75" customHeight="1">
      <c r="H829" s="6"/>
      <c r="J829" s="8"/>
    </row>
    <row r="830" ht="15.75" customHeight="1">
      <c r="H830" s="6"/>
      <c r="J830" s="8"/>
    </row>
    <row r="831" ht="15.75" customHeight="1">
      <c r="H831" s="6"/>
      <c r="J831" s="8"/>
    </row>
    <row r="832" ht="15.75" customHeight="1">
      <c r="H832" s="6"/>
      <c r="J832" s="8"/>
    </row>
    <row r="833" ht="15.75" customHeight="1">
      <c r="H833" s="6"/>
      <c r="J833" s="8"/>
    </row>
    <row r="834" ht="15.75" customHeight="1">
      <c r="H834" s="6"/>
      <c r="J834" s="8"/>
    </row>
    <row r="835" ht="15.75" customHeight="1">
      <c r="H835" s="6"/>
      <c r="J835" s="8"/>
    </row>
    <row r="836" ht="15.75" customHeight="1">
      <c r="H836" s="6"/>
      <c r="J836" s="8"/>
    </row>
    <row r="837" ht="15.75" customHeight="1">
      <c r="H837" s="6"/>
      <c r="J837" s="8"/>
    </row>
    <row r="838" ht="15.75" customHeight="1">
      <c r="H838" s="6"/>
      <c r="J838" s="8"/>
    </row>
    <row r="839" ht="15.75" customHeight="1">
      <c r="H839" s="6"/>
      <c r="J839" s="8"/>
    </row>
    <row r="840" ht="15.75" customHeight="1">
      <c r="H840" s="6"/>
      <c r="J840" s="8"/>
    </row>
    <row r="841" ht="15.75" customHeight="1">
      <c r="H841" s="6"/>
      <c r="J841" s="8"/>
    </row>
    <row r="842" ht="15.75" customHeight="1">
      <c r="H842" s="6"/>
      <c r="J842" s="8"/>
    </row>
    <row r="843" ht="15.75" customHeight="1">
      <c r="H843" s="6"/>
      <c r="J843" s="8"/>
    </row>
    <row r="844" ht="15.75" customHeight="1">
      <c r="H844" s="6"/>
      <c r="J844" s="8"/>
    </row>
    <row r="845" ht="15.75" customHeight="1">
      <c r="H845" s="6"/>
      <c r="J845" s="8"/>
    </row>
    <row r="846" ht="15.75" customHeight="1">
      <c r="H846" s="6"/>
      <c r="J846" s="8"/>
    </row>
    <row r="847" ht="15.75" customHeight="1">
      <c r="H847" s="6"/>
      <c r="J847" s="8"/>
    </row>
    <row r="848" ht="15.75" customHeight="1">
      <c r="H848" s="6"/>
      <c r="J848" s="8"/>
    </row>
    <row r="849" ht="15.75" customHeight="1">
      <c r="H849" s="6"/>
      <c r="J849" s="8"/>
    </row>
    <row r="850" ht="15.75" customHeight="1">
      <c r="H850" s="6"/>
      <c r="J850" s="8"/>
    </row>
    <row r="851" ht="15.75" customHeight="1">
      <c r="H851" s="6"/>
      <c r="J851" s="8"/>
    </row>
    <row r="852" ht="15.75" customHeight="1">
      <c r="H852" s="6"/>
      <c r="J852" s="8"/>
    </row>
    <row r="853" ht="15.75" customHeight="1">
      <c r="H853" s="6"/>
      <c r="J853" s="8"/>
    </row>
    <row r="854" ht="15.75" customHeight="1">
      <c r="H854" s="6"/>
      <c r="J854" s="8"/>
    </row>
    <row r="855" ht="15.75" customHeight="1">
      <c r="H855" s="6"/>
      <c r="J855" s="8"/>
    </row>
    <row r="856" ht="15.75" customHeight="1">
      <c r="H856" s="6"/>
      <c r="J856" s="8"/>
    </row>
    <row r="857" ht="15.75" customHeight="1">
      <c r="H857" s="6"/>
      <c r="J857" s="8"/>
    </row>
    <row r="858" ht="15.75" customHeight="1">
      <c r="H858" s="6"/>
      <c r="J858" s="8"/>
    </row>
    <row r="859" ht="15.75" customHeight="1">
      <c r="H859" s="6"/>
      <c r="J859" s="8"/>
    </row>
    <row r="860" ht="15.75" customHeight="1">
      <c r="H860" s="6"/>
      <c r="J860" s="8"/>
    </row>
    <row r="861" ht="15.75" customHeight="1">
      <c r="H861" s="6"/>
      <c r="J861" s="8"/>
    </row>
    <row r="862" ht="15.75" customHeight="1">
      <c r="H862" s="6"/>
      <c r="J862" s="8"/>
    </row>
    <row r="863" ht="15.75" customHeight="1">
      <c r="H863" s="6"/>
      <c r="J863" s="8"/>
    </row>
    <row r="864" ht="15.75" customHeight="1">
      <c r="H864" s="6"/>
      <c r="J864" s="8"/>
    </row>
    <row r="865" ht="15.75" customHeight="1">
      <c r="H865" s="6"/>
      <c r="J865" s="8"/>
    </row>
    <row r="866" ht="15.75" customHeight="1">
      <c r="H866" s="6"/>
      <c r="J866" s="8"/>
    </row>
    <row r="867" ht="15.75" customHeight="1">
      <c r="H867" s="6"/>
      <c r="J867" s="8"/>
    </row>
    <row r="868" ht="15.75" customHeight="1">
      <c r="H868" s="6"/>
      <c r="J868" s="8"/>
    </row>
    <row r="869" ht="15.75" customHeight="1">
      <c r="H869" s="6"/>
      <c r="J869" s="8"/>
    </row>
    <row r="870" ht="15.75" customHeight="1">
      <c r="H870" s="6"/>
      <c r="J870" s="8"/>
    </row>
    <row r="871" ht="15.75" customHeight="1">
      <c r="H871" s="6"/>
      <c r="J871" s="8"/>
    </row>
    <row r="872" ht="15.75" customHeight="1">
      <c r="H872" s="6"/>
      <c r="J872" s="8"/>
    </row>
    <row r="873" ht="15.75" customHeight="1">
      <c r="H873" s="6"/>
      <c r="J873" s="8"/>
    </row>
    <row r="874" ht="15.75" customHeight="1">
      <c r="H874" s="6"/>
      <c r="J874" s="8"/>
    </row>
    <row r="875" ht="15.75" customHeight="1">
      <c r="H875" s="6"/>
      <c r="J875" s="8"/>
    </row>
    <row r="876" ht="15.75" customHeight="1">
      <c r="H876" s="6"/>
      <c r="J876" s="8"/>
    </row>
    <row r="877" ht="15.75" customHeight="1">
      <c r="H877" s="6"/>
      <c r="J877" s="8"/>
    </row>
    <row r="878" ht="15.75" customHeight="1">
      <c r="H878" s="6"/>
      <c r="J878" s="8"/>
    </row>
    <row r="879" ht="15.75" customHeight="1">
      <c r="H879" s="6"/>
      <c r="J879" s="8"/>
    </row>
    <row r="880" ht="15.75" customHeight="1">
      <c r="H880" s="6"/>
      <c r="J880" s="8"/>
    </row>
    <row r="881" ht="15.75" customHeight="1">
      <c r="H881" s="6"/>
      <c r="J881" s="8"/>
    </row>
    <row r="882" ht="15.75" customHeight="1">
      <c r="H882" s="6"/>
      <c r="J882" s="8"/>
    </row>
    <row r="883" ht="15.75" customHeight="1">
      <c r="H883" s="6"/>
      <c r="J883" s="8"/>
    </row>
    <row r="884" ht="15.75" customHeight="1">
      <c r="H884" s="6"/>
      <c r="J884" s="8"/>
    </row>
    <row r="885" ht="15.75" customHeight="1">
      <c r="H885" s="6"/>
      <c r="J885" s="8"/>
    </row>
    <row r="886" ht="15.75" customHeight="1">
      <c r="H886" s="6"/>
      <c r="J886" s="8"/>
    </row>
    <row r="887" ht="15.75" customHeight="1">
      <c r="H887" s="6"/>
      <c r="J887" s="8"/>
    </row>
    <row r="888" ht="15.75" customHeight="1">
      <c r="H888" s="6"/>
      <c r="J888" s="8"/>
    </row>
    <row r="889" ht="15.75" customHeight="1">
      <c r="H889" s="6"/>
      <c r="J889" s="8"/>
    </row>
    <row r="890" ht="15.75" customHeight="1">
      <c r="H890" s="6"/>
      <c r="J890" s="8"/>
    </row>
    <row r="891" ht="15.75" customHeight="1">
      <c r="H891" s="6"/>
      <c r="J891" s="8"/>
    </row>
    <row r="892" ht="15.75" customHeight="1">
      <c r="H892" s="6"/>
      <c r="J892" s="8"/>
    </row>
    <row r="893" ht="15.75" customHeight="1">
      <c r="H893" s="6"/>
      <c r="J893" s="8"/>
    </row>
    <row r="894" ht="15.75" customHeight="1">
      <c r="H894" s="6"/>
      <c r="J894" s="8"/>
    </row>
    <row r="895" ht="15.75" customHeight="1">
      <c r="H895" s="6"/>
      <c r="J895" s="8"/>
    </row>
    <row r="896" ht="15.75" customHeight="1">
      <c r="H896" s="6"/>
      <c r="J896" s="8"/>
    </row>
    <row r="897" ht="15.75" customHeight="1">
      <c r="H897" s="6"/>
      <c r="J897" s="8"/>
    </row>
    <row r="898" ht="15.75" customHeight="1">
      <c r="H898" s="6"/>
      <c r="J898" s="8"/>
    </row>
    <row r="899" ht="15.75" customHeight="1">
      <c r="H899" s="6"/>
      <c r="J899" s="8"/>
    </row>
    <row r="900" ht="15.75" customHeight="1">
      <c r="H900" s="6"/>
      <c r="J900" s="8"/>
    </row>
    <row r="901" ht="15.75" customHeight="1">
      <c r="H901" s="6"/>
      <c r="J901" s="8"/>
    </row>
    <row r="902" ht="15.75" customHeight="1">
      <c r="H902" s="6"/>
      <c r="J902" s="8"/>
    </row>
    <row r="903" ht="15.75" customHeight="1">
      <c r="H903" s="6"/>
      <c r="J903" s="8"/>
    </row>
    <row r="904" ht="15.75" customHeight="1">
      <c r="H904" s="6"/>
      <c r="J904" s="8"/>
    </row>
    <row r="905" ht="15.75" customHeight="1">
      <c r="H905" s="6"/>
      <c r="J905" s="8"/>
    </row>
    <row r="906" ht="15.75" customHeight="1">
      <c r="H906" s="6"/>
      <c r="J906" s="8"/>
    </row>
    <row r="907" ht="15.75" customHeight="1">
      <c r="H907" s="6"/>
      <c r="J907" s="8"/>
    </row>
    <row r="908" ht="15.75" customHeight="1">
      <c r="H908" s="6"/>
      <c r="J908" s="8"/>
    </row>
    <row r="909" ht="15.75" customHeight="1">
      <c r="H909" s="6"/>
      <c r="J909" s="8"/>
    </row>
    <row r="910" ht="15.75" customHeight="1">
      <c r="H910" s="6"/>
      <c r="J910" s="8"/>
    </row>
    <row r="911" ht="15.75" customHeight="1">
      <c r="H911" s="6"/>
      <c r="J911" s="8"/>
    </row>
    <row r="912" ht="15.75" customHeight="1">
      <c r="H912" s="6"/>
      <c r="J912" s="8"/>
    </row>
    <row r="913" ht="15.75" customHeight="1">
      <c r="H913" s="6"/>
      <c r="J913" s="8"/>
    </row>
    <row r="914" ht="15.75" customHeight="1">
      <c r="H914" s="6"/>
      <c r="J914" s="8"/>
    </row>
    <row r="915" ht="15.75" customHeight="1">
      <c r="H915" s="6"/>
      <c r="J915" s="8"/>
    </row>
    <row r="916" ht="15.75" customHeight="1">
      <c r="H916" s="6"/>
      <c r="J916" s="8"/>
    </row>
    <row r="917" ht="15.75" customHeight="1">
      <c r="H917" s="6"/>
      <c r="J917" s="8"/>
    </row>
    <row r="918" ht="15.75" customHeight="1">
      <c r="H918" s="6"/>
      <c r="J918" s="8"/>
    </row>
    <row r="919" ht="15.75" customHeight="1">
      <c r="H919" s="6"/>
      <c r="J919" s="8"/>
    </row>
    <row r="920" ht="15.75" customHeight="1">
      <c r="H920" s="6"/>
      <c r="J920" s="8"/>
    </row>
    <row r="921" ht="15.75" customHeight="1">
      <c r="H921" s="6"/>
      <c r="J921" s="8"/>
    </row>
    <row r="922" ht="15.75" customHeight="1">
      <c r="H922" s="6"/>
      <c r="J922" s="8"/>
    </row>
    <row r="923" ht="15.75" customHeight="1">
      <c r="H923" s="6"/>
      <c r="J923" s="8"/>
    </row>
    <row r="924" ht="15.75" customHeight="1">
      <c r="H924" s="6"/>
      <c r="J924" s="8"/>
    </row>
    <row r="925" ht="15.75" customHeight="1">
      <c r="H925" s="6"/>
      <c r="J925" s="8"/>
    </row>
    <row r="926" ht="15.75" customHeight="1">
      <c r="H926" s="6"/>
      <c r="J926" s="8"/>
    </row>
    <row r="927" ht="15.75" customHeight="1">
      <c r="H927" s="6"/>
      <c r="J927" s="8"/>
    </row>
    <row r="928" ht="15.75" customHeight="1">
      <c r="H928" s="6"/>
      <c r="J928" s="8"/>
    </row>
    <row r="929" ht="15.75" customHeight="1">
      <c r="H929" s="6"/>
      <c r="J929" s="8"/>
    </row>
    <row r="930" ht="15.75" customHeight="1">
      <c r="H930" s="6"/>
      <c r="J930" s="8"/>
    </row>
    <row r="931" ht="15.75" customHeight="1">
      <c r="H931" s="6"/>
      <c r="J931" s="8"/>
    </row>
    <row r="932" ht="15.75" customHeight="1">
      <c r="H932" s="6"/>
      <c r="J932" s="8"/>
    </row>
    <row r="933" ht="15.75" customHeight="1">
      <c r="H933" s="6"/>
      <c r="J933" s="8"/>
    </row>
    <row r="934" ht="15.75" customHeight="1">
      <c r="H934" s="6"/>
      <c r="J934" s="8"/>
    </row>
    <row r="935" ht="15.75" customHeight="1">
      <c r="H935" s="6"/>
      <c r="J935" s="8"/>
    </row>
    <row r="936" ht="15.75" customHeight="1">
      <c r="H936" s="6"/>
      <c r="J936" s="8"/>
    </row>
    <row r="937" ht="15.75" customHeight="1">
      <c r="H937" s="6"/>
      <c r="J937" s="8"/>
    </row>
    <row r="938" ht="15.75" customHeight="1">
      <c r="H938" s="6"/>
      <c r="J938" s="8"/>
    </row>
    <row r="939" ht="15.75" customHeight="1">
      <c r="H939" s="6"/>
      <c r="J939" s="8"/>
    </row>
    <row r="940" ht="15.75" customHeight="1">
      <c r="H940" s="6"/>
      <c r="J940" s="8"/>
    </row>
    <row r="941" ht="15.75" customHeight="1">
      <c r="H941" s="6"/>
      <c r="J941" s="8"/>
    </row>
    <row r="942" ht="15.75" customHeight="1">
      <c r="H942" s="6"/>
      <c r="J942" s="8"/>
    </row>
    <row r="943" ht="15.75" customHeight="1">
      <c r="H943" s="6"/>
      <c r="J943" s="8"/>
    </row>
    <row r="944" ht="15.75" customHeight="1">
      <c r="H944" s="6"/>
      <c r="J944" s="8"/>
    </row>
    <row r="945" ht="15.75" customHeight="1">
      <c r="H945" s="6"/>
      <c r="J945" s="8"/>
    </row>
    <row r="946" ht="15.75" customHeight="1">
      <c r="H946" s="6"/>
      <c r="J946" s="8"/>
    </row>
    <row r="947" ht="15.75" customHeight="1">
      <c r="H947" s="6"/>
      <c r="J947" s="8"/>
    </row>
    <row r="948" ht="15.75" customHeight="1">
      <c r="H948" s="6"/>
      <c r="J948" s="8"/>
    </row>
    <row r="949" ht="15.75" customHeight="1">
      <c r="H949" s="6"/>
      <c r="J949" s="8"/>
    </row>
    <row r="950" ht="15.75" customHeight="1">
      <c r="H950" s="6"/>
      <c r="J950" s="8"/>
    </row>
    <row r="951" ht="15.75" customHeight="1">
      <c r="H951" s="6"/>
      <c r="J951" s="8"/>
    </row>
    <row r="952" ht="15.75" customHeight="1">
      <c r="H952" s="6"/>
      <c r="J952" s="8"/>
    </row>
    <row r="953" ht="15.75" customHeight="1">
      <c r="H953" s="6"/>
      <c r="J953" s="8"/>
    </row>
    <row r="954" ht="15.75" customHeight="1">
      <c r="H954" s="6"/>
      <c r="J954" s="8"/>
    </row>
    <row r="955" ht="15.75" customHeight="1">
      <c r="H955" s="6"/>
      <c r="J955" s="8"/>
    </row>
    <row r="956" ht="15.75" customHeight="1">
      <c r="H956" s="6"/>
      <c r="J956" s="8"/>
    </row>
    <row r="957" ht="15.75" customHeight="1">
      <c r="H957" s="6"/>
      <c r="J957" s="8"/>
    </row>
    <row r="958" ht="15.75" customHeight="1">
      <c r="H958" s="6"/>
      <c r="J958" s="8"/>
    </row>
    <row r="959" ht="15.75" customHeight="1">
      <c r="H959" s="6"/>
      <c r="J959" s="8"/>
    </row>
    <row r="960" ht="15.75" customHeight="1">
      <c r="H960" s="6"/>
      <c r="J960" s="8"/>
    </row>
    <row r="961" ht="15.75" customHeight="1">
      <c r="H961" s="6"/>
      <c r="J961" s="8"/>
    </row>
    <row r="962" ht="15.75" customHeight="1">
      <c r="H962" s="6"/>
      <c r="J962" s="8"/>
    </row>
    <row r="963" ht="15.75" customHeight="1">
      <c r="H963" s="6"/>
      <c r="J963" s="8"/>
    </row>
    <row r="964" ht="15.75" customHeight="1">
      <c r="H964" s="6"/>
      <c r="J964" s="8"/>
    </row>
    <row r="965" ht="15.75" customHeight="1">
      <c r="H965" s="6"/>
      <c r="J965" s="8"/>
    </row>
    <row r="966" ht="15.75" customHeight="1">
      <c r="H966" s="6"/>
      <c r="J966" s="8"/>
    </row>
    <row r="967" ht="15.75" customHeight="1">
      <c r="H967" s="6"/>
      <c r="J967" s="8"/>
    </row>
    <row r="968" ht="15.75" customHeight="1">
      <c r="H968" s="6"/>
      <c r="J968" s="8"/>
    </row>
    <row r="969" ht="15.75" customHeight="1">
      <c r="H969" s="6"/>
      <c r="J969" s="8"/>
    </row>
    <row r="970" ht="15.75" customHeight="1">
      <c r="H970" s="6"/>
      <c r="J970" s="8"/>
    </row>
    <row r="971" ht="15.75" customHeight="1">
      <c r="H971" s="6"/>
      <c r="J971" s="8"/>
    </row>
    <row r="972" ht="15.75" customHeight="1">
      <c r="H972" s="6"/>
      <c r="J972" s="8"/>
    </row>
    <row r="973" ht="15.75" customHeight="1">
      <c r="H973" s="6"/>
      <c r="J973" s="8"/>
    </row>
    <row r="974" ht="15.75" customHeight="1">
      <c r="H974" s="6"/>
      <c r="J974" s="8"/>
    </row>
    <row r="975" ht="15.75" customHeight="1">
      <c r="H975" s="6"/>
      <c r="J975" s="8"/>
    </row>
    <row r="976" ht="15.75" customHeight="1">
      <c r="H976" s="6"/>
      <c r="J976" s="8"/>
    </row>
    <row r="977" ht="15.75" customHeight="1">
      <c r="H977" s="6"/>
      <c r="J977" s="8"/>
    </row>
    <row r="978" ht="15.75" customHeight="1">
      <c r="H978" s="6"/>
      <c r="J978" s="8"/>
    </row>
    <row r="979" ht="15.75" customHeight="1">
      <c r="H979" s="6"/>
      <c r="J979" s="8"/>
    </row>
    <row r="980" ht="15.75" customHeight="1">
      <c r="H980" s="6"/>
      <c r="J980" s="8"/>
    </row>
    <row r="981" ht="15.75" customHeight="1">
      <c r="H981" s="6"/>
      <c r="J981" s="8"/>
    </row>
    <row r="982" ht="15.75" customHeight="1">
      <c r="H982" s="6"/>
      <c r="J982" s="8"/>
    </row>
    <row r="983" ht="15.75" customHeight="1">
      <c r="H983" s="6"/>
      <c r="J983" s="8"/>
    </row>
    <row r="984" ht="15.75" customHeight="1">
      <c r="H984" s="6"/>
      <c r="J984" s="8"/>
    </row>
    <row r="985" ht="15.75" customHeight="1">
      <c r="H985" s="6"/>
      <c r="J985" s="8"/>
    </row>
    <row r="986" ht="15.75" customHeight="1">
      <c r="H986" s="6"/>
      <c r="J986" s="8"/>
    </row>
    <row r="987" ht="15.75" customHeight="1">
      <c r="H987" s="6"/>
      <c r="J987" s="8"/>
    </row>
    <row r="988" ht="15.75" customHeight="1">
      <c r="H988" s="6"/>
      <c r="J988" s="8"/>
    </row>
    <row r="989" ht="15.75" customHeight="1">
      <c r="H989" s="6"/>
      <c r="J989" s="8"/>
    </row>
    <row r="990" ht="15.75" customHeight="1">
      <c r="H990" s="6"/>
      <c r="J990" s="8"/>
    </row>
    <row r="991" ht="15.75" customHeight="1">
      <c r="H991" s="6"/>
      <c r="J991" s="8"/>
    </row>
    <row r="992" ht="15.75" customHeight="1">
      <c r="H992" s="6"/>
      <c r="J992" s="8"/>
    </row>
    <row r="993" ht="15.75" customHeight="1">
      <c r="H993" s="6"/>
      <c r="J993" s="8"/>
    </row>
    <row r="994" ht="15.75" customHeight="1">
      <c r="H994" s="6"/>
      <c r="J994" s="8"/>
    </row>
    <row r="995" ht="15.75" customHeight="1">
      <c r="H995" s="6"/>
      <c r="J995" s="8"/>
    </row>
    <row r="996" ht="15.75" customHeight="1">
      <c r="H996" s="6"/>
      <c r="J996" s="8"/>
    </row>
    <row r="997" ht="15.75" customHeight="1">
      <c r="H997" s="6"/>
      <c r="J997" s="8"/>
    </row>
    <row r="998" ht="15.75" customHeight="1">
      <c r="H998" s="6"/>
      <c r="J998" s="8"/>
    </row>
    <row r="999" ht="15.75" customHeight="1">
      <c r="H999" s="6"/>
      <c r="J999" s="8"/>
    </row>
    <row r="1000" ht="15.75" customHeight="1">
      <c r="H1000" s="6"/>
      <c r="J1000" s="8"/>
    </row>
  </sheetData>
  <autoFilter ref="$A$1:$Z$1000"/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5" width="14.38"/>
  </cols>
  <sheetData>
    <row r="1">
      <c r="A1" s="9" t="s">
        <v>83</v>
      </c>
      <c r="B1" s="9" t="s">
        <v>84</v>
      </c>
      <c r="C1" s="9" t="s">
        <v>85</v>
      </c>
      <c r="D1" s="9" t="s">
        <v>86</v>
      </c>
      <c r="E1" s="4" t="s">
        <v>87</v>
      </c>
    </row>
    <row r="2">
      <c r="A2" s="10" t="s">
        <v>47</v>
      </c>
      <c r="B2" s="11">
        <v>807.0</v>
      </c>
      <c r="C2" s="11">
        <v>1017.0</v>
      </c>
      <c r="D2" s="11">
        <v>1976.0</v>
      </c>
      <c r="E2" s="7">
        <f t="shared" ref="E2:E37" si="1">(C2-B2)*100/B2</f>
        <v>26.02230483</v>
      </c>
    </row>
    <row r="3">
      <c r="A3" s="10" t="s">
        <v>11</v>
      </c>
      <c r="B3" s="11">
        <v>2060.0</v>
      </c>
      <c r="C3" s="11">
        <v>3969.0</v>
      </c>
      <c r="D3" s="11">
        <v>8184.0</v>
      </c>
      <c r="E3" s="7">
        <f t="shared" si="1"/>
        <v>92.66990291</v>
      </c>
    </row>
    <row r="4">
      <c r="A4" s="10" t="s">
        <v>25</v>
      </c>
      <c r="B4" s="11">
        <v>856.0</v>
      </c>
      <c r="C4" s="11">
        <v>6448.0</v>
      </c>
      <c r="D4" s="11">
        <v>12518.0</v>
      </c>
      <c r="E4" s="7">
        <f t="shared" si="1"/>
        <v>653.271028</v>
      </c>
    </row>
    <row r="5">
      <c r="A5" s="10" t="s">
        <v>63</v>
      </c>
      <c r="B5" s="11">
        <v>2077.0</v>
      </c>
      <c r="C5" s="11">
        <v>7972.0</v>
      </c>
      <c r="D5" s="11">
        <v>34136.0</v>
      </c>
      <c r="E5" s="7">
        <f t="shared" si="1"/>
        <v>283.8228214</v>
      </c>
    </row>
    <row r="6">
      <c r="A6" s="10" t="s">
        <v>45</v>
      </c>
      <c r="B6" s="11">
        <v>959.0</v>
      </c>
      <c r="C6" s="11">
        <v>8453.0</v>
      </c>
      <c r="D6" s="11">
        <v>29808.0</v>
      </c>
      <c r="E6" s="7">
        <f t="shared" si="1"/>
        <v>781.438999</v>
      </c>
    </row>
    <row r="7">
      <c r="A7" s="10" t="s">
        <v>57</v>
      </c>
      <c r="B7" s="11">
        <v>7977.0</v>
      </c>
      <c r="C7" s="11">
        <v>13949.0</v>
      </c>
      <c r="D7" s="11">
        <v>31667.0</v>
      </c>
      <c r="E7" s="7">
        <f t="shared" si="1"/>
        <v>74.86523756</v>
      </c>
    </row>
    <row r="8">
      <c r="A8" s="10" t="s">
        <v>21</v>
      </c>
      <c r="B8" s="11">
        <v>2217.0</v>
      </c>
      <c r="C8" s="11">
        <v>14710.0</v>
      </c>
      <c r="D8" s="11">
        <v>33376.0</v>
      </c>
      <c r="E8" s="7">
        <f t="shared" si="1"/>
        <v>563.5092467</v>
      </c>
    </row>
    <row r="9">
      <c r="A9" s="10" t="s">
        <v>69</v>
      </c>
      <c r="B9" s="11">
        <v>1709.0</v>
      </c>
      <c r="C9" s="11">
        <v>15938.0</v>
      </c>
      <c r="D9" s="11">
        <v>37688.0</v>
      </c>
      <c r="E9" s="7">
        <f t="shared" si="1"/>
        <v>832.5921592</v>
      </c>
    </row>
    <row r="10">
      <c r="A10" s="10" t="s">
        <v>29</v>
      </c>
      <c r="B10" s="11">
        <v>3466.0</v>
      </c>
      <c r="C10" s="11">
        <v>16404.0</v>
      </c>
      <c r="D10" s="11">
        <v>61982.0</v>
      </c>
      <c r="E10" s="7">
        <f t="shared" si="1"/>
        <v>373.2833237</v>
      </c>
    </row>
    <row r="11">
      <c r="A11" s="10" t="s">
        <v>15</v>
      </c>
      <c r="B11" s="11">
        <v>6525.0</v>
      </c>
      <c r="C11" s="11">
        <v>19378.0</v>
      </c>
      <c r="D11" s="11">
        <v>35045.0</v>
      </c>
      <c r="E11" s="7">
        <f t="shared" si="1"/>
        <v>196.9808429</v>
      </c>
    </row>
    <row r="12">
      <c r="A12" s="10" t="s">
        <v>59</v>
      </c>
      <c r="B12" s="11">
        <v>3530.0</v>
      </c>
      <c r="C12" s="11">
        <v>23878.0</v>
      </c>
      <c r="D12" s="11">
        <v>24140.0</v>
      </c>
      <c r="E12" s="7">
        <f t="shared" si="1"/>
        <v>576.4305949</v>
      </c>
    </row>
    <row r="13">
      <c r="A13" s="10" t="s">
        <v>55</v>
      </c>
      <c r="B13" s="11">
        <v>3076.0</v>
      </c>
      <c r="C13" s="11">
        <v>37138.0</v>
      </c>
      <c r="D13" s="11">
        <v>31889.0</v>
      </c>
      <c r="E13" s="7">
        <f t="shared" si="1"/>
        <v>1107.347204</v>
      </c>
    </row>
    <row r="14">
      <c r="A14" s="10" t="s">
        <v>53</v>
      </c>
      <c r="B14" s="11">
        <v>2947.0</v>
      </c>
      <c r="C14" s="11">
        <v>45365.0</v>
      </c>
      <c r="D14" s="11">
        <v>29515.0</v>
      </c>
      <c r="E14" s="7">
        <f t="shared" si="1"/>
        <v>1439.362063</v>
      </c>
    </row>
    <row r="15">
      <c r="A15" s="10" t="s">
        <v>75</v>
      </c>
      <c r="B15" s="11">
        <v>21367.0</v>
      </c>
      <c r="C15" s="11">
        <v>66722.0</v>
      </c>
      <c r="D15" s="11">
        <v>251266.0</v>
      </c>
      <c r="E15" s="7">
        <f t="shared" si="1"/>
        <v>212.2665793</v>
      </c>
    </row>
    <row r="16">
      <c r="A16" s="10" t="s">
        <v>35</v>
      </c>
      <c r="B16" s="11">
        <v>22798.0</v>
      </c>
      <c r="C16" s="11">
        <v>78129.0</v>
      </c>
      <c r="D16" s="11">
        <v>176639.0</v>
      </c>
      <c r="E16" s="7">
        <f t="shared" si="1"/>
        <v>242.7011141</v>
      </c>
    </row>
    <row r="17">
      <c r="A17" s="10" t="s">
        <v>65</v>
      </c>
      <c r="B17" s="11">
        <v>45738.0</v>
      </c>
      <c r="C17" s="11">
        <v>103461.0</v>
      </c>
      <c r="D17" s="11">
        <v>366987.0</v>
      </c>
      <c r="E17" s="7">
        <f t="shared" si="1"/>
        <v>126.2035944</v>
      </c>
    </row>
    <row r="18">
      <c r="A18" s="10" t="s">
        <v>79</v>
      </c>
      <c r="B18" s="11">
        <v>26517.0</v>
      </c>
      <c r="C18" s="11">
        <v>121583.0</v>
      </c>
      <c r="D18" s="11">
        <v>277557.0</v>
      </c>
      <c r="E18" s="7">
        <f t="shared" si="1"/>
        <v>358.5096353</v>
      </c>
    </row>
    <row r="19">
      <c r="A19" s="10" t="s">
        <v>33</v>
      </c>
      <c r="B19" s="11">
        <v>95245.0</v>
      </c>
      <c r="C19" s="11">
        <v>123270.0</v>
      </c>
      <c r="D19" s="11">
        <v>734814.0</v>
      </c>
      <c r="E19" s="7">
        <f t="shared" si="1"/>
        <v>29.42411675</v>
      </c>
    </row>
    <row r="20">
      <c r="A20" s="10" t="s">
        <v>17</v>
      </c>
      <c r="B20" s="11">
        <v>30688.0</v>
      </c>
      <c r="C20" s="11">
        <v>164688.0</v>
      </c>
      <c r="D20" s="11">
        <v>507265.0</v>
      </c>
      <c r="E20" s="7">
        <f t="shared" si="1"/>
        <v>436.6527633</v>
      </c>
    </row>
    <row r="21" ht="15.75" customHeight="1">
      <c r="A21" s="10" t="s">
        <v>73</v>
      </c>
      <c r="B21" s="11">
        <v>95057.0</v>
      </c>
      <c r="C21" s="11">
        <v>196368.0</v>
      </c>
      <c r="D21" s="11">
        <v>370279.0</v>
      </c>
      <c r="E21" s="7">
        <f t="shared" si="1"/>
        <v>106.5792104</v>
      </c>
    </row>
    <row r="22" ht="15.75" customHeight="1">
      <c r="A22" s="10" t="s">
        <v>37</v>
      </c>
      <c r="B22" s="11">
        <v>21268.0</v>
      </c>
      <c r="C22" s="11">
        <v>201120.0</v>
      </c>
      <c r="D22" s="11">
        <v>288321.0</v>
      </c>
      <c r="E22" s="7">
        <f t="shared" si="1"/>
        <v>845.646041</v>
      </c>
    </row>
    <row r="23" ht="15.75" customHeight="1">
      <c r="A23" s="10" t="s">
        <v>71</v>
      </c>
      <c r="B23" s="11">
        <v>77809.0</v>
      </c>
      <c r="C23" s="11">
        <v>206831.0</v>
      </c>
      <c r="D23" s="11">
        <v>1717976.0</v>
      </c>
      <c r="E23" s="7">
        <f t="shared" si="1"/>
        <v>165.8188641</v>
      </c>
    </row>
    <row r="24" ht="15.75" customHeight="1">
      <c r="A24" s="10" t="s">
        <v>39</v>
      </c>
      <c r="B24" s="11">
        <v>31672.0</v>
      </c>
      <c r="C24" s="11">
        <v>258009.0</v>
      </c>
      <c r="D24" s="11">
        <v>754343.0</v>
      </c>
      <c r="E24" s="7">
        <f t="shared" si="1"/>
        <v>714.6280626</v>
      </c>
    </row>
    <row r="25" ht="15.75" customHeight="1">
      <c r="A25" s="10" t="s">
        <v>61</v>
      </c>
      <c r="B25" s="11">
        <v>158567.0</v>
      </c>
      <c r="C25" s="11">
        <v>281970.0</v>
      </c>
      <c r="D25" s="11">
        <v>1051023.0</v>
      </c>
      <c r="E25" s="7">
        <f t="shared" si="1"/>
        <v>77.82388517</v>
      </c>
    </row>
    <row r="26" ht="15.75" customHeight="1">
      <c r="A26" s="10" t="s">
        <v>23</v>
      </c>
      <c r="B26" s="11">
        <v>57455.0</v>
      </c>
      <c r="C26" s="11">
        <v>319263.0</v>
      </c>
      <c r="D26" s="11">
        <v>796237.0</v>
      </c>
      <c r="E26" s="7">
        <f t="shared" si="1"/>
        <v>455.674876</v>
      </c>
    </row>
    <row r="27" ht="15.75" customHeight="1">
      <c r="A27" s="10" t="s">
        <v>27</v>
      </c>
      <c r="B27" s="11">
        <v>44840.0</v>
      </c>
      <c r="C27" s="11">
        <v>322859.0</v>
      </c>
      <c r="D27" s="11">
        <v>246901.0</v>
      </c>
      <c r="E27" s="7">
        <f t="shared" si="1"/>
        <v>620.0245317</v>
      </c>
    </row>
    <row r="28" ht="15.75" customHeight="1">
      <c r="A28" s="10" t="s">
        <v>43</v>
      </c>
      <c r="B28" s="11">
        <v>140906.0</v>
      </c>
      <c r="C28" s="11">
        <v>348207.0</v>
      </c>
      <c r="D28" s="11">
        <v>1118350.0</v>
      </c>
      <c r="E28" s="7">
        <f t="shared" si="1"/>
        <v>147.1200659</v>
      </c>
    </row>
    <row r="29" ht="15.75" customHeight="1">
      <c r="A29" s="10" t="s">
        <v>49</v>
      </c>
      <c r="B29" s="11">
        <v>285481.0</v>
      </c>
      <c r="C29" s="11">
        <v>359235.0</v>
      </c>
      <c r="D29" s="11">
        <v>1424634.0</v>
      </c>
      <c r="E29" s="7">
        <f t="shared" si="1"/>
        <v>25.83499427</v>
      </c>
    </row>
    <row r="30" ht="15.75" customHeight="1">
      <c r="A30" s="10" t="s">
        <v>41</v>
      </c>
      <c r="B30" s="11">
        <v>247613.0</v>
      </c>
      <c r="C30" s="11">
        <v>363722.0</v>
      </c>
      <c r="D30" s="11">
        <v>1729195.0</v>
      </c>
      <c r="E30" s="7">
        <f t="shared" si="1"/>
        <v>46.89131831</v>
      </c>
    </row>
    <row r="31" ht="15.75" customHeight="1">
      <c r="A31" s="10" t="s">
        <v>13</v>
      </c>
      <c r="B31" s="11">
        <v>133623.0</v>
      </c>
      <c r="C31" s="11">
        <v>402332.0</v>
      </c>
      <c r="D31" s="11">
        <v>984117.0</v>
      </c>
      <c r="E31" s="7">
        <f t="shared" si="1"/>
        <v>201.0948714</v>
      </c>
    </row>
    <row r="32" ht="15.75" customHeight="1">
      <c r="A32" s="10" t="s">
        <v>19</v>
      </c>
      <c r="B32" s="11">
        <v>108889.0</v>
      </c>
      <c r="C32" s="11">
        <v>450432.0</v>
      </c>
      <c r="D32" s="11">
        <v>1094539.0</v>
      </c>
      <c r="E32" s="7">
        <f t="shared" si="1"/>
        <v>313.6616187</v>
      </c>
    </row>
    <row r="33" ht="15.75" customHeight="1">
      <c r="A33" s="10" t="s">
        <v>67</v>
      </c>
      <c r="B33" s="11">
        <v>309565.0</v>
      </c>
      <c r="C33" s="11">
        <v>479915.0</v>
      </c>
      <c r="D33" s="11">
        <v>3135171.0</v>
      </c>
      <c r="E33" s="7">
        <f t="shared" si="1"/>
        <v>55.02883078</v>
      </c>
      <c r="G33" s="11">
        <v>23878.0</v>
      </c>
    </row>
    <row r="34" ht="15.75" customHeight="1">
      <c r="A34" s="10" t="s">
        <v>31</v>
      </c>
      <c r="B34" s="11">
        <v>251207.0</v>
      </c>
      <c r="C34" s="11">
        <v>570576.0</v>
      </c>
      <c r="D34" s="11">
        <v>2628889.0</v>
      </c>
      <c r="E34" s="7">
        <f t="shared" si="1"/>
        <v>127.133798</v>
      </c>
    </row>
    <row r="35" ht="15.75" customHeight="1">
      <c r="A35" s="10" t="s">
        <v>81</v>
      </c>
      <c r="B35" s="11">
        <v>214256.0</v>
      </c>
      <c r="C35" s="11">
        <v>739626.0</v>
      </c>
      <c r="D35" s="11">
        <v>2516126.0</v>
      </c>
      <c r="E35" s="7">
        <f t="shared" si="1"/>
        <v>245.2066687</v>
      </c>
    </row>
    <row r="36" ht="15.75" customHeight="1">
      <c r="A36" s="10" t="s">
        <v>51</v>
      </c>
      <c r="B36" s="11">
        <v>234150.0</v>
      </c>
      <c r="C36" s="11">
        <v>794370.0</v>
      </c>
      <c r="D36" s="11">
        <v>2271683.0</v>
      </c>
      <c r="E36" s="7">
        <f t="shared" si="1"/>
        <v>239.2568866</v>
      </c>
    </row>
    <row r="37" ht="15.75" customHeight="1">
      <c r="A37" s="10" t="s">
        <v>77</v>
      </c>
      <c r="B37" s="11">
        <v>434185.0</v>
      </c>
      <c r="C37" s="11">
        <v>846893.0</v>
      </c>
      <c r="D37" s="11">
        <v>2486697.0</v>
      </c>
      <c r="E37" s="7">
        <f t="shared" si="1"/>
        <v>95.05349102</v>
      </c>
    </row>
    <row r="38" ht="15.75" customHeight="1">
      <c r="G38" s="11">
        <v>196368.0</v>
      </c>
    </row>
    <row r="39" ht="15.75" customHeight="1">
      <c r="G39" s="11">
        <v>258009.0</v>
      </c>
    </row>
    <row r="40" ht="15.75" customHeight="1">
      <c r="G40" s="11">
        <v>281970.0</v>
      </c>
    </row>
    <row r="41" ht="15.75" customHeight="1">
      <c r="G41" s="11">
        <v>402332.0</v>
      </c>
    </row>
    <row r="42" ht="15.75" customHeight="1">
      <c r="G42" s="11">
        <v>450432.0</v>
      </c>
    </row>
    <row r="43" ht="15.75" customHeight="1">
      <c r="G43" s="11">
        <v>479915.0</v>
      </c>
    </row>
    <row r="44" ht="15.75" customHeight="1">
      <c r="G44" s="7">
        <f>AVERAGE(G38:G43)</f>
        <v>344837.6667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37"/>
  <mergeCells count="1">
    <mergeCell ref="H6:I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  <row r="6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  <row r="6"/>
    <row r="7"/>
    <row r="8"/>
    <row r="9"/>
    <row r="10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  <row r="6"/>
    <row r="7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0"/>
    <col customWidth="1" min="2" max="2" width="17.38"/>
    <col customWidth="1" min="3" max="12" width="14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87</v>
      </c>
    </row>
    <row r="2">
      <c r="A2" s="12" t="s">
        <v>15</v>
      </c>
      <c r="B2" s="12">
        <f>VLOOKUP(A2,Vaccination!A:C,3,0)</f>
        <v>19378</v>
      </c>
      <c r="C2" s="12">
        <v>16842.0</v>
      </c>
      <c r="D2" s="12">
        <v>16785.0</v>
      </c>
      <c r="E2" s="12">
        <v>56.0</v>
      </c>
      <c r="F2" s="12">
        <v>1.0</v>
      </c>
      <c r="G2" s="12" t="s">
        <v>16</v>
      </c>
      <c r="H2" s="13">
        <f t="shared" ref="H2:H27" si="1">D2*100/C2</f>
        <v>99.66156038</v>
      </c>
      <c r="I2" s="14" t="str">
        <f t="shared" ref="I2:I27" si="2">IF(H2&gt;=96,"High",IF(AND(H2&gt;92,H2&lt;96),"Moderate",IF(H2&lt;=92,"Low",0)))</f>
        <v>High</v>
      </c>
      <c r="J2" s="14">
        <f t="shared" ref="J2:J27" si="3">E2*100/C2</f>
        <v>0.3325020781</v>
      </c>
      <c r="K2" s="14" t="str">
        <f t="shared" ref="K2:K3" si="4">IF(J2&gt;=1,"High",IF(AND(J2&gt;0.5,H2&lt;1),"Moderate",IF(J2&lt;=0.5,"Low",0)))</f>
        <v>Low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" t="s">
        <v>57</v>
      </c>
      <c r="B3" s="1">
        <f>VLOOKUP(A3,Vaccination!A:C,3,0)</f>
        <v>13949</v>
      </c>
      <c r="C3" s="1">
        <v>4454.0</v>
      </c>
      <c r="D3" s="1">
        <v>4425.0</v>
      </c>
      <c r="E3" s="1">
        <v>11.0</v>
      </c>
      <c r="F3" s="1">
        <v>18.0</v>
      </c>
      <c r="G3" s="1" t="s">
        <v>58</v>
      </c>
      <c r="H3" s="8">
        <f t="shared" si="1"/>
        <v>99.34889987</v>
      </c>
      <c r="I3" s="7" t="str">
        <f t="shared" si="2"/>
        <v>High</v>
      </c>
      <c r="J3" s="7">
        <f t="shared" si="3"/>
        <v>0.2469690166</v>
      </c>
      <c r="K3" s="7" t="str">
        <f t="shared" si="4"/>
        <v>Low</v>
      </c>
    </row>
    <row r="4">
      <c r="A4" s="1" t="s">
        <v>61</v>
      </c>
      <c r="B4" s="1">
        <f>VLOOKUP(A4,Vaccination!A:C,3,0)</f>
        <v>281970</v>
      </c>
      <c r="C4" s="1">
        <v>339460.0</v>
      </c>
      <c r="D4" s="1">
        <v>336409.0</v>
      </c>
      <c r="E4" s="1">
        <v>1972.0</v>
      </c>
      <c r="F4" s="1">
        <v>1079.0</v>
      </c>
      <c r="G4" s="1" t="s">
        <v>62</v>
      </c>
      <c r="H4" s="8">
        <f t="shared" si="1"/>
        <v>99.10121958</v>
      </c>
      <c r="I4" s="7" t="str">
        <f t="shared" si="2"/>
        <v>High</v>
      </c>
      <c r="J4" s="7">
        <f t="shared" si="3"/>
        <v>0.5809226418</v>
      </c>
      <c r="K4" s="4" t="s">
        <v>93</v>
      </c>
    </row>
    <row r="5">
      <c r="A5" s="1" t="s">
        <v>19</v>
      </c>
      <c r="B5" s="1">
        <f>VLOOKUP(A5,Vaccination!A:C,3,0)</f>
        <v>450432</v>
      </c>
      <c r="C5" s="1">
        <v>264198.0</v>
      </c>
      <c r="D5" s="1">
        <v>261706.0</v>
      </c>
      <c r="E5" s="1">
        <v>1567.0</v>
      </c>
      <c r="F5" s="1">
        <v>924.0</v>
      </c>
      <c r="G5" s="1" t="s">
        <v>20</v>
      </c>
      <c r="H5" s="8">
        <f t="shared" si="1"/>
        <v>99.05676803</v>
      </c>
      <c r="I5" s="7" t="str">
        <f t="shared" si="2"/>
        <v>High</v>
      </c>
      <c r="J5" s="7">
        <f t="shared" si="3"/>
        <v>0.5931157692</v>
      </c>
      <c r="K5" s="4" t="s">
        <v>93</v>
      </c>
    </row>
    <row r="6">
      <c r="A6" s="1" t="s">
        <v>13</v>
      </c>
      <c r="B6" s="1">
        <f>VLOOKUP(A6,Vaccination!A:C,3,0)</f>
        <v>402332</v>
      </c>
      <c r="C6" s="1">
        <v>895879.0</v>
      </c>
      <c r="D6" s="1">
        <v>885209.0</v>
      </c>
      <c r="E6" s="1">
        <v>7201.0</v>
      </c>
      <c r="F6" s="1">
        <v>3469.0</v>
      </c>
      <c r="G6" s="1" t="s">
        <v>14</v>
      </c>
      <c r="H6" s="8">
        <f t="shared" si="1"/>
        <v>98.80899095</v>
      </c>
      <c r="I6" s="7" t="str">
        <f t="shared" si="2"/>
        <v>High</v>
      </c>
      <c r="J6" s="7">
        <f t="shared" si="3"/>
        <v>0.8037915835</v>
      </c>
      <c r="K6" s="4" t="s">
        <v>94</v>
      </c>
    </row>
    <row r="7">
      <c r="A7" s="1" t="s">
        <v>55</v>
      </c>
      <c r="B7" s="1">
        <f>VLOOKUP(A7,Vaccination!A:C,3,0)</f>
        <v>37138</v>
      </c>
      <c r="C7" s="1">
        <v>14022.0</v>
      </c>
      <c r="D7" s="1">
        <v>13849.0</v>
      </c>
      <c r="E7" s="1">
        <v>150.0</v>
      </c>
      <c r="F7" s="1">
        <v>23.0</v>
      </c>
      <c r="G7" s="1" t="s">
        <v>56</v>
      </c>
      <c r="H7" s="8">
        <f t="shared" si="1"/>
        <v>98.7662245</v>
      </c>
      <c r="I7" s="7" t="str">
        <f t="shared" si="2"/>
        <v>High</v>
      </c>
      <c r="J7" s="7">
        <f t="shared" si="3"/>
        <v>1.06974754</v>
      </c>
      <c r="K7" s="7" t="str">
        <f>IF(J7&gt;=1,"High",IF(AND(J7&gt;0.5,H7&lt;1),"Moderate",IF(J7&lt;=0.5,"Low",0)))</f>
        <v>High</v>
      </c>
    </row>
    <row r="8">
      <c r="A8" s="1" t="s">
        <v>17</v>
      </c>
      <c r="B8" s="1">
        <f>VLOOKUP(A8,Vaccination!A:C,3,0)</f>
        <v>164688</v>
      </c>
      <c r="C8" s="1">
        <v>218139.0</v>
      </c>
      <c r="D8" s="1">
        <v>215299.0</v>
      </c>
      <c r="E8" s="1">
        <v>1104.0</v>
      </c>
      <c r="F8" s="1">
        <v>389.0</v>
      </c>
      <c r="G8" s="1" t="s">
        <v>18</v>
      </c>
      <c r="H8" s="8">
        <f t="shared" si="1"/>
        <v>98.69807783</v>
      </c>
      <c r="I8" s="7" t="str">
        <f t="shared" si="2"/>
        <v>High</v>
      </c>
      <c r="J8" s="7">
        <f t="shared" si="3"/>
        <v>0.506099322</v>
      </c>
      <c r="K8" s="4" t="s">
        <v>93</v>
      </c>
    </row>
    <row r="9">
      <c r="A9" s="1" t="s">
        <v>11</v>
      </c>
      <c r="B9" s="1">
        <f>VLOOKUP(A9,Vaccination!A:C,3,0)</f>
        <v>3969</v>
      </c>
      <c r="C9" s="1">
        <v>5042.0</v>
      </c>
      <c r="D9" s="1">
        <v>4974.0</v>
      </c>
      <c r="E9" s="1">
        <v>62.0</v>
      </c>
      <c r="F9" s="1">
        <v>6.0</v>
      </c>
      <c r="G9" s="1" t="s">
        <v>12</v>
      </c>
      <c r="H9" s="8">
        <f t="shared" si="1"/>
        <v>98.65132884</v>
      </c>
      <c r="I9" s="7" t="str">
        <f t="shared" si="2"/>
        <v>High</v>
      </c>
      <c r="J9" s="7">
        <f t="shared" si="3"/>
        <v>1.229670766</v>
      </c>
      <c r="K9" s="7" t="str">
        <f t="shared" ref="K9:K11" si="5">IF(J9&gt;=1,"High",IF(AND(J9&gt;0.5,H9&lt;1),"Moderate",IF(J9&lt;=0.5,"Low",0)))</f>
        <v>High</v>
      </c>
    </row>
    <row r="10">
      <c r="A10" s="1" t="s">
        <v>75</v>
      </c>
      <c r="B10" s="1">
        <f>VLOOKUP(A10,Vaccination!A:C,3,0)</f>
        <v>66722</v>
      </c>
      <c r="C10" s="1">
        <v>33477.0</v>
      </c>
      <c r="D10" s="1">
        <v>33022.0</v>
      </c>
      <c r="E10" s="1">
        <v>389.0</v>
      </c>
      <c r="F10" s="1">
        <v>43.0</v>
      </c>
      <c r="G10" s="1" t="s">
        <v>76</v>
      </c>
      <c r="H10" s="8">
        <f t="shared" si="1"/>
        <v>98.6408579</v>
      </c>
      <c r="I10" s="7" t="str">
        <f t="shared" si="2"/>
        <v>High</v>
      </c>
      <c r="J10" s="7">
        <f t="shared" si="3"/>
        <v>1.161991815</v>
      </c>
      <c r="K10" s="7" t="str">
        <f t="shared" si="5"/>
        <v>High</v>
      </c>
    </row>
    <row r="11">
      <c r="A11" s="1" t="s">
        <v>53</v>
      </c>
      <c r="B11" s="1">
        <f>VLOOKUP(A11,Vaccination!A:C,3,0)</f>
        <v>45365</v>
      </c>
      <c r="C11" s="1">
        <v>29365.0</v>
      </c>
      <c r="D11" s="1">
        <v>28937.0</v>
      </c>
      <c r="E11" s="1">
        <v>374.0</v>
      </c>
      <c r="F11" s="1">
        <v>54.0</v>
      </c>
      <c r="G11" s="1" t="s">
        <v>54</v>
      </c>
      <c r="H11" s="8">
        <f t="shared" si="1"/>
        <v>98.54248255</v>
      </c>
      <c r="I11" s="7" t="str">
        <f t="shared" si="2"/>
        <v>High</v>
      </c>
      <c r="J11" s="7">
        <f t="shared" si="3"/>
        <v>1.273625064</v>
      </c>
      <c r="K11" s="7" t="str">
        <f t="shared" si="5"/>
        <v>High</v>
      </c>
    </row>
    <row r="12">
      <c r="A12" s="1" t="s">
        <v>73</v>
      </c>
      <c r="B12" s="1">
        <f>VLOOKUP(A12,Vaccination!A:C,3,0)</f>
        <v>196368</v>
      </c>
      <c r="C12" s="1">
        <v>304791.0</v>
      </c>
      <c r="D12" s="1">
        <v>299427.0</v>
      </c>
      <c r="E12" s="1">
        <v>1680.0</v>
      </c>
      <c r="F12" s="1">
        <v>3684.0</v>
      </c>
      <c r="G12" s="1" t="s">
        <v>74</v>
      </c>
      <c r="H12" s="8">
        <f t="shared" si="1"/>
        <v>98.24010551</v>
      </c>
      <c r="I12" s="7" t="str">
        <f t="shared" si="2"/>
        <v>High</v>
      </c>
      <c r="J12" s="7">
        <f t="shared" si="3"/>
        <v>0.5511973779</v>
      </c>
      <c r="K12" s="4" t="s">
        <v>93</v>
      </c>
    </row>
    <row r="13">
      <c r="A13" s="1" t="s">
        <v>39</v>
      </c>
      <c r="B13" s="1">
        <f>VLOOKUP(A13,Vaccination!A:C,3,0)</f>
        <v>258009</v>
      </c>
      <c r="C13" s="1">
        <v>121973.0</v>
      </c>
      <c r="D13" s="1">
        <v>119698.0</v>
      </c>
      <c r="E13" s="1">
        <v>1100.0</v>
      </c>
      <c r="F13" s="1">
        <v>1175.0</v>
      </c>
      <c r="G13" s="1" t="s">
        <v>40</v>
      </c>
      <c r="H13" s="8">
        <f t="shared" si="1"/>
        <v>98.13483312</v>
      </c>
      <c r="I13" s="7" t="str">
        <f t="shared" si="2"/>
        <v>High</v>
      </c>
      <c r="J13" s="7">
        <f t="shared" si="3"/>
        <v>0.9018389316</v>
      </c>
      <c r="K13" s="4" t="s">
        <v>94</v>
      </c>
    </row>
    <row r="14">
      <c r="A14" s="1" t="s">
        <v>59</v>
      </c>
      <c r="B14" s="1">
        <f>VLOOKUP(A14,Vaccination!A:C,3,0)</f>
        <v>23878</v>
      </c>
      <c r="C14" s="1">
        <v>12229.0</v>
      </c>
      <c r="D14" s="1">
        <v>11979.0</v>
      </c>
      <c r="E14" s="1">
        <v>91.0</v>
      </c>
      <c r="F14" s="1">
        <v>5.0</v>
      </c>
      <c r="G14" s="1" t="s">
        <v>60</v>
      </c>
      <c r="H14" s="8">
        <f t="shared" si="1"/>
        <v>97.95567912</v>
      </c>
      <c r="I14" s="7" t="str">
        <f t="shared" si="2"/>
        <v>High</v>
      </c>
      <c r="J14" s="7">
        <f t="shared" si="3"/>
        <v>0.7441327991</v>
      </c>
      <c r="K14" s="4" t="s">
        <v>94</v>
      </c>
    </row>
    <row r="15">
      <c r="A15" s="1" t="s">
        <v>77</v>
      </c>
      <c r="B15" s="1">
        <f>VLOOKUP(A15,Vaccination!A:C,3,0)</f>
        <v>846893</v>
      </c>
      <c r="C15" s="1">
        <v>610273.0</v>
      </c>
      <c r="D15" s="1">
        <v>596451.0</v>
      </c>
      <c r="E15" s="1">
        <v>8773.0</v>
      </c>
      <c r="F15" s="1">
        <v>5049.0</v>
      </c>
      <c r="G15" s="1" t="s">
        <v>78</v>
      </c>
      <c r="H15" s="8">
        <f t="shared" si="1"/>
        <v>97.73511199</v>
      </c>
      <c r="I15" s="7" t="str">
        <f t="shared" si="2"/>
        <v>High</v>
      </c>
      <c r="J15" s="7">
        <f t="shared" si="3"/>
        <v>1.437553357</v>
      </c>
      <c r="K15" s="7" t="str">
        <f t="shared" ref="K15:K16" si="6">IF(J15&gt;=1,"High",IF(AND(J15&gt;0.5,H15&lt;1),"Moderate",IF(J15&lt;=0.5,"Low",0)))</f>
        <v>High</v>
      </c>
    </row>
    <row r="16">
      <c r="A16" s="1" t="s">
        <v>45</v>
      </c>
      <c r="B16" s="1">
        <f>VLOOKUP(A16,Vaccination!A:C,3,0)</f>
        <v>8453</v>
      </c>
      <c r="C16" s="1">
        <v>9948.0</v>
      </c>
      <c r="D16" s="1">
        <v>9713.0</v>
      </c>
      <c r="E16" s="1">
        <v>130.0</v>
      </c>
      <c r="F16" s="1">
        <v>105.0</v>
      </c>
      <c r="G16" s="1" t="s">
        <v>46</v>
      </c>
      <c r="H16" s="8">
        <f t="shared" si="1"/>
        <v>97.63771612</v>
      </c>
      <c r="I16" s="7" t="str">
        <f t="shared" si="2"/>
        <v>High</v>
      </c>
      <c r="J16" s="7">
        <f t="shared" si="3"/>
        <v>1.306795336</v>
      </c>
      <c r="K16" s="7" t="str">
        <f t="shared" si="6"/>
        <v>High</v>
      </c>
    </row>
    <row r="17">
      <c r="A17" s="1" t="s">
        <v>67</v>
      </c>
      <c r="B17" s="1">
        <f>VLOOKUP(A17,Vaccination!A:C,3,0)</f>
        <v>479915</v>
      </c>
      <c r="C17" s="1">
        <v>327890.0</v>
      </c>
      <c r="D17" s="1">
        <v>319933.0</v>
      </c>
      <c r="E17" s="1">
        <v>2808.0</v>
      </c>
      <c r="F17" s="1">
        <v>5149.0</v>
      </c>
      <c r="G17" s="1" t="s">
        <v>68</v>
      </c>
      <c r="H17" s="8">
        <f t="shared" si="1"/>
        <v>97.57327152</v>
      </c>
      <c r="I17" s="7" t="str">
        <f t="shared" si="2"/>
        <v>High</v>
      </c>
      <c r="J17" s="7">
        <f t="shared" si="3"/>
        <v>0.8563847632</v>
      </c>
      <c r="K17" s="4" t="s">
        <v>94</v>
      </c>
    </row>
    <row r="18">
      <c r="A18" s="1" t="s">
        <v>81</v>
      </c>
      <c r="B18" s="1">
        <f>VLOOKUP(A18,Vaccination!A:C,3,0)</f>
        <v>739626</v>
      </c>
      <c r="C18" s="1">
        <v>582381.0</v>
      </c>
      <c r="D18" s="1">
        <v>568115.0</v>
      </c>
      <c r="E18" s="1">
        <v>10316.0</v>
      </c>
      <c r="F18" s="1">
        <v>3950.0</v>
      </c>
      <c r="G18" s="1" t="s">
        <v>82</v>
      </c>
      <c r="H18" s="8">
        <f t="shared" si="1"/>
        <v>97.55040085</v>
      </c>
      <c r="I18" s="7" t="str">
        <f t="shared" si="2"/>
        <v>High</v>
      </c>
      <c r="J18" s="7">
        <f t="shared" si="3"/>
        <v>1.771348997</v>
      </c>
      <c r="K18" s="7" t="str">
        <f t="shared" ref="K18:K27" si="7">IF(J18&gt;=1,"High",IF(AND(J18&gt;0.5,H18&lt;1),"Moderate",IF(J18&lt;=0.5,"Low",0)))</f>
        <v>High</v>
      </c>
    </row>
    <row r="19">
      <c r="A19" s="1" t="s">
        <v>27</v>
      </c>
      <c r="B19" s="1">
        <f>VLOOKUP(A19,Vaccination!A:C,3,0)</f>
        <v>322859</v>
      </c>
      <c r="C19" s="1">
        <v>652742.0</v>
      </c>
      <c r="D19" s="1">
        <v>636267.0</v>
      </c>
      <c r="E19" s="1">
        <v>10978.0</v>
      </c>
      <c r="F19" s="1">
        <v>5497.0</v>
      </c>
      <c r="G19" s="1" t="s">
        <v>28</v>
      </c>
      <c r="H19" s="8">
        <f t="shared" si="1"/>
        <v>97.47603188</v>
      </c>
      <c r="I19" s="7" t="str">
        <f t="shared" si="2"/>
        <v>High</v>
      </c>
      <c r="J19" s="7">
        <f t="shared" si="3"/>
        <v>1.681828349</v>
      </c>
      <c r="K19" s="7" t="str">
        <f t="shared" si="7"/>
        <v>High</v>
      </c>
    </row>
    <row r="20">
      <c r="A20" s="1" t="s">
        <v>43</v>
      </c>
      <c r="B20" s="1">
        <f>VLOOKUP(A20,Vaccination!A:C,3,0)</f>
        <v>348207</v>
      </c>
      <c r="C20" s="1">
        <v>1111898.0</v>
      </c>
      <c r="D20" s="1">
        <v>1082668.0</v>
      </c>
      <c r="E20" s="1">
        <v>4540.0</v>
      </c>
      <c r="F20" s="1">
        <v>24377.0</v>
      </c>
      <c r="G20" s="1" t="s">
        <v>44</v>
      </c>
      <c r="H20" s="8">
        <f t="shared" si="1"/>
        <v>97.37116174</v>
      </c>
      <c r="I20" s="7" t="str">
        <f t="shared" si="2"/>
        <v>High</v>
      </c>
      <c r="J20" s="7">
        <f t="shared" si="3"/>
        <v>0.4083108343</v>
      </c>
      <c r="K20" s="7" t="str">
        <f t="shared" si="7"/>
        <v>Low</v>
      </c>
    </row>
    <row r="21">
      <c r="A21" s="1" t="s">
        <v>71</v>
      </c>
      <c r="B21" s="1">
        <f>VLOOKUP(A21,Vaccination!A:C,3,0)</f>
        <v>206831</v>
      </c>
      <c r="C21" s="1">
        <v>873219.0</v>
      </c>
      <c r="D21" s="1">
        <v>850091.0</v>
      </c>
      <c r="E21" s="1">
        <v>12641.0</v>
      </c>
      <c r="F21" s="1">
        <v>10487.0</v>
      </c>
      <c r="G21" s="1" t="s">
        <v>72</v>
      </c>
      <c r="H21" s="8">
        <f t="shared" si="1"/>
        <v>97.35140898</v>
      </c>
      <c r="I21" s="7" t="str">
        <f t="shared" si="2"/>
        <v>High</v>
      </c>
      <c r="J21" s="7">
        <f t="shared" si="3"/>
        <v>1.447632266</v>
      </c>
      <c r="K21" s="7" t="str">
        <f t="shared" si="7"/>
        <v>High</v>
      </c>
    </row>
    <row r="22">
      <c r="A22" s="1" t="s">
        <v>37</v>
      </c>
      <c r="B22" s="1">
        <f>VLOOKUP(A22,Vaccination!A:C,3,0)</f>
        <v>201120</v>
      </c>
      <c r="C22" s="1">
        <v>129203.0</v>
      </c>
      <c r="D22" s="1">
        <v>125627.0</v>
      </c>
      <c r="E22" s="1">
        <v>1983.0</v>
      </c>
      <c r="F22" s="1">
        <v>1593.0</v>
      </c>
      <c r="G22" s="1" t="s">
        <v>38</v>
      </c>
      <c r="H22" s="8">
        <f t="shared" si="1"/>
        <v>97.23226241</v>
      </c>
      <c r="I22" s="7" t="str">
        <f t="shared" si="2"/>
        <v>High</v>
      </c>
      <c r="J22" s="7">
        <f t="shared" si="3"/>
        <v>1.534794084</v>
      </c>
      <c r="K22" s="7" t="str">
        <f t="shared" si="7"/>
        <v>High</v>
      </c>
    </row>
    <row r="23">
      <c r="A23" s="1" t="s">
        <v>41</v>
      </c>
      <c r="B23" s="1">
        <f>VLOOKUP(A23,Vaccination!A:C,3,0)</f>
        <v>363722</v>
      </c>
      <c r="C23" s="1">
        <v>978478.0</v>
      </c>
      <c r="D23" s="1">
        <v>947781.0</v>
      </c>
      <c r="E23" s="1">
        <v>12471.0</v>
      </c>
      <c r="F23" s="1">
        <v>18207.0</v>
      </c>
      <c r="G23" s="1" t="s">
        <v>42</v>
      </c>
      <c r="H23" s="8">
        <f t="shared" si="1"/>
        <v>96.86278077</v>
      </c>
      <c r="I23" s="7" t="str">
        <f t="shared" si="2"/>
        <v>High</v>
      </c>
      <c r="J23" s="7">
        <f t="shared" si="3"/>
        <v>1.274530444</v>
      </c>
      <c r="K23" s="7" t="str">
        <f t="shared" si="7"/>
        <v>High</v>
      </c>
    </row>
    <row r="24">
      <c r="A24" s="1" t="s">
        <v>63</v>
      </c>
      <c r="B24" s="1">
        <f>VLOOKUP(A24,Vaccination!A:C,3,0)</f>
        <v>7972</v>
      </c>
      <c r="C24" s="1">
        <v>40740.0</v>
      </c>
      <c r="D24" s="1">
        <v>39389.0</v>
      </c>
      <c r="E24" s="1">
        <v>679.0</v>
      </c>
      <c r="F24" s="1">
        <v>672.0</v>
      </c>
      <c r="G24" s="1" t="s">
        <v>64</v>
      </c>
      <c r="H24" s="8">
        <f t="shared" si="1"/>
        <v>96.6838488</v>
      </c>
      <c r="I24" s="7" t="str">
        <f t="shared" si="2"/>
        <v>High</v>
      </c>
      <c r="J24" s="7">
        <f t="shared" si="3"/>
        <v>1.666666667</v>
      </c>
      <c r="K24" s="7" t="str">
        <f t="shared" si="7"/>
        <v>High</v>
      </c>
    </row>
    <row r="25">
      <c r="A25" s="1" t="s">
        <v>25</v>
      </c>
      <c r="B25" s="1">
        <f>VLOOKUP(A25,Vaccination!A:C,3,0)</f>
        <v>6448</v>
      </c>
      <c r="C25" s="1">
        <v>3511.0</v>
      </c>
      <c r="D25" s="1">
        <v>3394.0</v>
      </c>
      <c r="E25" s="1">
        <v>2.0</v>
      </c>
      <c r="F25" s="1">
        <v>85.0</v>
      </c>
      <c r="G25" s="1" t="s">
        <v>26</v>
      </c>
      <c r="H25" s="8">
        <f t="shared" si="1"/>
        <v>96.66761606</v>
      </c>
      <c r="I25" s="7" t="str">
        <f t="shared" si="2"/>
        <v>High</v>
      </c>
      <c r="J25" s="7">
        <f t="shared" si="3"/>
        <v>0.05696382797</v>
      </c>
      <c r="K25" s="7" t="str">
        <f t="shared" si="7"/>
        <v>Low</v>
      </c>
    </row>
    <row r="26">
      <c r="A26" s="1" t="s">
        <v>33</v>
      </c>
      <c r="B26" s="1">
        <f>VLOOKUP(A26,Vaccination!A:C,3,0)</f>
        <v>123270</v>
      </c>
      <c r="C26" s="1">
        <v>283622.0</v>
      </c>
      <c r="D26" s="1">
        <v>273276.0</v>
      </c>
      <c r="E26" s="1">
        <v>3117.0</v>
      </c>
      <c r="F26" s="1">
        <v>7229.0</v>
      </c>
      <c r="G26" s="1" t="s">
        <v>34</v>
      </c>
      <c r="H26" s="8">
        <f t="shared" si="1"/>
        <v>96.35218707</v>
      </c>
      <c r="I26" s="7" t="str">
        <f t="shared" si="2"/>
        <v>High</v>
      </c>
      <c r="J26" s="7">
        <f t="shared" si="3"/>
        <v>1.098997962</v>
      </c>
      <c r="K26" s="7" t="str">
        <f t="shared" si="7"/>
        <v>High</v>
      </c>
    </row>
    <row r="27">
      <c r="A27" s="1" t="s">
        <v>29</v>
      </c>
      <c r="B27" s="1">
        <f>VLOOKUP(A27,Vaccination!A:C,3,0)</f>
        <v>16404</v>
      </c>
      <c r="C27" s="1">
        <v>57170.0</v>
      </c>
      <c r="D27" s="1">
        <v>55070.0</v>
      </c>
      <c r="E27" s="1">
        <v>822.0</v>
      </c>
      <c r="F27" s="1">
        <v>1278.0</v>
      </c>
      <c r="G27" s="1" t="s">
        <v>30</v>
      </c>
      <c r="H27" s="8">
        <f t="shared" si="1"/>
        <v>96.3267448</v>
      </c>
      <c r="I27" s="7" t="str">
        <f t="shared" si="2"/>
        <v>High</v>
      </c>
      <c r="J27" s="7">
        <f t="shared" si="3"/>
        <v>1.437817037</v>
      </c>
      <c r="K27" s="7" t="str">
        <f t="shared" si="7"/>
        <v>High</v>
      </c>
    </row>
    <row r="28">
      <c r="H28" s="8"/>
    </row>
    <row r="29">
      <c r="H29" s="8"/>
    </row>
    <row r="30">
      <c r="H30" s="8"/>
    </row>
    <row r="31">
      <c r="B31" s="7" t="str">
        <f>AVERAGE(#REF!)</f>
        <v>#REF!</v>
      </c>
      <c r="H31" s="8"/>
    </row>
    <row r="32">
      <c r="H32" s="8"/>
    </row>
    <row r="33">
      <c r="H33" s="8"/>
    </row>
    <row r="34">
      <c r="H34" s="8"/>
    </row>
    <row r="35">
      <c r="H35" s="8"/>
    </row>
    <row r="36">
      <c r="H36" s="8"/>
    </row>
    <row r="37">
      <c r="H37" s="8"/>
    </row>
    <row r="38">
      <c r="H38" s="8"/>
    </row>
    <row r="39">
      <c r="E39" s="7" t="str">
        <f>AVERAGE(#REF!)</f>
        <v>#REF!</v>
      </c>
      <c r="H39" s="8"/>
    </row>
    <row r="40">
      <c r="H40" s="8"/>
    </row>
    <row r="41">
      <c r="H41" s="8"/>
    </row>
    <row r="42">
      <c r="H42" s="8"/>
    </row>
    <row r="43">
      <c r="H43" s="8"/>
    </row>
    <row r="44">
      <c r="H44" s="8"/>
    </row>
    <row r="45">
      <c r="H45" s="8"/>
    </row>
    <row r="46">
      <c r="H46" s="8"/>
    </row>
    <row r="47">
      <c r="H47" s="8"/>
    </row>
    <row r="48">
      <c r="H48" s="8"/>
    </row>
    <row r="49">
      <c r="H49" s="8"/>
    </row>
    <row r="50">
      <c r="H50" s="8"/>
    </row>
    <row r="51">
      <c r="H51" s="8"/>
    </row>
    <row r="52">
      <c r="H52" s="8"/>
    </row>
    <row r="53">
      <c r="H53" s="8"/>
    </row>
    <row r="54">
      <c r="H54" s="8"/>
    </row>
    <row r="55">
      <c r="H55" s="8"/>
    </row>
    <row r="56">
      <c r="H56" s="8"/>
    </row>
    <row r="57">
      <c r="H57" s="8"/>
    </row>
    <row r="58">
      <c r="H58" s="8"/>
    </row>
    <row r="59">
      <c r="H59" s="8"/>
    </row>
    <row r="60">
      <c r="H60" s="8"/>
    </row>
    <row r="61">
      <c r="H61" s="8"/>
    </row>
    <row r="62">
      <c r="H62" s="8"/>
    </row>
    <row r="63">
      <c r="H63" s="8"/>
    </row>
    <row r="64">
      <c r="H64" s="8"/>
    </row>
    <row r="65">
      <c r="H65" s="8"/>
    </row>
    <row r="66">
      <c r="H66" s="8"/>
    </row>
    <row r="67">
      <c r="H67" s="8"/>
    </row>
    <row r="68">
      <c r="H68" s="8"/>
    </row>
    <row r="69">
      <c r="H69" s="8"/>
    </row>
    <row r="70">
      <c r="H70" s="8"/>
    </row>
    <row r="71">
      <c r="H71" s="8"/>
    </row>
    <row r="72">
      <c r="H72" s="8"/>
    </row>
    <row r="73">
      <c r="H73" s="8"/>
    </row>
    <row r="74">
      <c r="H74" s="8"/>
    </row>
    <row r="75">
      <c r="H75" s="8"/>
    </row>
    <row r="76">
      <c r="H76" s="8"/>
    </row>
    <row r="77">
      <c r="H77" s="8"/>
    </row>
    <row r="78">
      <c r="H78" s="8"/>
    </row>
    <row r="79">
      <c r="H79" s="8"/>
    </row>
    <row r="80">
      <c r="H80" s="8"/>
    </row>
    <row r="81">
      <c r="H81" s="8"/>
    </row>
    <row r="82">
      <c r="H82" s="8"/>
    </row>
    <row r="83">
      <c r="H83" s="8"/>
    </row>
    <row r="84">
      <c r="H84" s="8"/>
    </row>
    <row r="85">
      <c r="H85" s="8"/>
    </row>
    <row r="86">
      <c r="H86" s="8"/>
    </row>
    <row r="87">
      <c r="H87" s="8"/>
    </row>
    <row r="88">
      <c r="H88" s="8"/>
    </row>
    <row r="89">
      <c r="H89" s="8"/>
    </row>
    <row r="90">
      <c r="H90" s="8"/>
    </row>
    <row r="91">
      <c r="H91" s="8"/>
    </row>
    <row r="92">
      <c r="H92" s="8"/>
    </row>
    <row r="93">
      <c r="H93" s="8"/>
    </row>
    <row r="94">
      <c r="H94" s="8"/>
    </row>
    <row r="95">
      <c r="H95" s="8"/>
    </row>
    <row r="96">
      <c r="H96" s="8"/>
    </row>
    <row r="97">
      <c r="H97" s="8"/>
    </row>
    <row r="98">
      <c r="H98" s="8"/>
    </row>
    <row r="99">
      <c r="H99" s="8"/>
    </row>
    <row r="100">
      <c r="H100" s="8"/>
    </row>
    <row r="101">
      <c r="H101" s="8"/>
    </row>
    <row r="102">
      <c r="H102" s="8"/>
    </row>
    <row r="103">
      <c r="H103" s="8"/>
    </row>
    <row r="104">
      <c r="H104" s="8"/>
    </row>
    <row r="105">
      <c r="H105" s="8"/>
    </row>
    <row r="106">
      <c r="H106" s="8"/>
    </row>
    <row r="107">
      <c r="H107" s="8"/>
    </row>
    <row r="108">
      <c r="H108" s="8"/>
    </row>
    <row r="109">
      <c r="H109" s="8"/>
    </row>
    <row r="110">
      <c r="H110" s="8"/>
    </row>
    <row r="111">
      <c r="H111" s="8"/>
    </row>
    <row r="112">
      <c r="H112" s="8"/>
    </row>
    <row r="113">
      <c r="H113" s="8"/>
    </row>
    <row r="114">
      <c r="H114" s="8"/>
    </row>
    <row r="115">
      <c r="H115" s="8"/>
    </row>
    <row r="116">
      <c r="H116" s="8"/>
    </row>
    <row r="117">
      <c r="H117" s="8"/>
    </row>
    <row r="118">
      <c r="H118" s="8"/>
    </row>
    <row r="119">
      <c r="H119" s="8"/>
    </row>
    <row r="120">
      <c r="H120" s="8"/>
    </row>
    <row r="121">
      <c r="H121" s="8"/>
    </row>
    <row r="122">
      <c r="H122" s="8"/>
    </row>
    <row r="123">
      <c r="H123" s="8"/>
    </row>
    <row r="124">
      <c r="H124" s="8"/>
    </row>
    <row r="125">
      <c r="H125" s="8"/>
    </row>
    <row r="126">
      <c r="H126" s="8"/>
    </row>
    <row r="127">
      <c r="H127" s="8"/>
    </row>
    <row r="128">
      <c r="H128" s="8"/>
    </row>
    <row r="129">
      <c r="H129" s="8"/>
    </row>
    <row r="130">
      <c r="H130" s="8"/>
    </row>
    <row r="131">
      <c r="H131" s="8"/>
    </row>
    <row r="132">
      <c r="H132" s="8"/>
    </row>
    <row r="133">
      <c r="H133" s="8"/>
    </row>
    <row r="134">
      <c r="H134" s="8"/>
    </row>
    <row r="135">
      <c r="H135" s="8"/>
    </row>
    <row r="136">
      <c r="H136" s="8"/>
    </row>
    <row r="137">
      <c r="H137" s="8"/>
    </row>
    <row r="138">
      <c r="H138" s="8"/>
    </row>
    <row r="139">
      <c r="H139" s="8"/>
    </row>
    <row r="140">
      <c r="H140" s="8"/>
    </row>
    <row r="141">
      <c r="H141" s="8"/>
    </row>
    <row r="142">
      <c r="H142" s="8"/>
    </row>
    <row r="143">
      <c r="H143" s="8"/>
    </row>
    <row r="144">
      <c r="H144" s="8"/>
    </row>
    <row r="145">
      <c r="H145" s="8"/>
    </row>
    <row r="146">
      <c r="H146" s="8"/>
    </row>
    <row r="147">
      <c r="H147" s="8"/>
    </row>
    <row r="148">
      <c r="H148" s="8"/>
    </row>
    <row r="149">
      <c r="H149" s="8"/>
    </row>
    <row r="150">
      <c r="H150" s="8"/>
    </row>
    <row r="151">
      <c r="H151" s="8"/>
    </row>
    <row r="152">
      <c r="H152" s="8"/>
    </row>
    <row r="153">
      <c r="H153" s="8"/>
    </row>
    <row r="154">
      <c r="H154" s="8"/>
    </row>
    <row r="155">
      <c r="H155" s="8"/>
    </row>
    <row r="156">
      <c r="H156" s="8"/>
    </row>
    <row r="157">
      <c r="H157" s="8"/>
    </row>
    <row r="158">
      <c r="H158" s="8"/>
    </row>
    <row r="159">
      <c r="H159" s="8"/>
    </row>
    <row r="160">
      <c r="H160" s="8"/>
    </row>
    <row r="161">
      <c r="H161" s="8"/>
    </row>
    <row r="162">
      <c r="H162" s="8"/>
    </row>
    <row r="163">
      <c r="H163" s="8"/>
    </row>
    <row r="164">
      <c r="H164" s="8"/>
    </row>
    <row r="165">
      <c r="H165" s="8"/>
    </row>
    <row r="166">
      <c r="H166" s="8"/>
    </row>
    <row r="167">
      <c r="H167" s="8"/>
    </row>
    <row r="168">
      <c r="H168" s="8"/>
    </row>
    <row r="169">
      <c r="H169" s="8"/>
    </row>
    <row r="170">
      <c r="H170" s="8"/>
    </row>
    <row r="171">
      <c r="H171" s="8"/>
    </row>
    <row r="172">
      <c r="H172" s="8"/>
    </row>
    <row r="173">
      <c r="H173" s="8"/>
    </row>
    <row r="174">
      <c r="H174" s="8"/>
    </row>
    <row r="175">
      <c r="H175" s="8"/>
    </row>
    <row r="176">
      <c r="H176" s="8"/>
    </row>
    <row r="177">
      <c r="H177" s="8"/>
    </row>
    <row r="178">
      <c r="H178" s="8"/>
    </row>
    <row r="179">
      <c r="H179" s="8"/>
    </row>
    <row r="180">
      <c r="H180" s="8"/>
    </row>
    <row r="181">
      <c r="H181" s="8"/>
    </row>
    <row r="182">
      <c r="H182" s="8"/>
    </row>
    <row r="183">
      <c r="H183" s="8"/>
    </row>
    <row r="184">
      <c r="H184" s="8"/>
    </row>
    <row r="185">
      <c r="H185" s="8"/>
    </row>
    <row r="186">
      <c r="H186" s="8"/>
    </row>
    <row r="187">
      <c r="H187" s="8"/>
    </row>
    <row r="188">
      <c r="H188" s="8"/>
    </row>
    <row r="189">
      <c r="H189" s="8"/>
    </row>
    <row r="190">
      <c r="H190" s="8"/>
    </row>
    <row r="191">
      <c r="H191" s="8"/>
    </row>
    <row r="192">
      <c r="H192" s="8"/>
    </row>
    <row r="193">
      <c r="H193" s="8"/>
    </row>
    <row r="194">
      <c r="H194" s="8"/>
    </row>
    <row r="195">
      <c r="H195" s="8"/>
    </row>
    <row r="196">
      <c r="H196" s="8"/>
    </row>
    <row r="197">
      <c r="H197" s="8"/>
    </row>
    <row r="198">
      <c r="H198" s="8"/>
    </row>
    <row r="199">
      <c r="H199" s="8"/>
    </row>
    <row r="200">
      <c r="H200" s="8"/>
    </row>
    <row r="201">
      <c r="H201" s="8"/>
    </row>
    <row r="202">
      <c r="H202" s="8"/>
    </row>
    <row r="203">
      <c r="H203" s="8"/>
    </row>
    <row r="204">
      <c r="H204" s="8"/>
    </row>
    <row r="205">
      <c r="H205" s="8"/>
    </row>
    <row r="206">
      <c r="H206" s="8"/>
    </row>
    <row r="207">
      <c r="H207" s="8"/>
    </row>
    <row r="208">
      <c r="H208" s="8"/>
    </row>
    <row r="209">
      <c r="H209" s="8"/>
    </row>
    <row r="210">
      <c r="H210" s="8"/>
    </row>
    <row r="211">
      <c r="H211" s="8"/>
    </row>
    <row r="212">
      <c r="H212" s="8"/>
    </row>
    <row r="213">
      <c r="H213" s="8"/>
    </row>
    <row r="214">
      <c r="H214" s="8"/>
    </row>
    <row r="215">
      <c r="H215" s="8"/>
    </row>
    <row r="216">
      <c r="H216" s="8"/>
    </row>
    <row r="217">
      <c r="H217" s="8"/>
    </row>
    <row r="218">
      <c r="H218" s="8"/>
    </row>
    <row r="219">
      <c r="H219" s="8"/>
    </row>
    <row r="220">
      <c r="H220" s="8"/>
    </row>
    <row r="221">
      <c r="H221" s="8"/>
    </row>
    <row r="222">
      <c r="H222" s="8"/>
    </row>
    <row r="223">
      <c r="H223" s="8"/>
    </row>
    <row r="224">
      <c r="H224" s="8"/>
    </row>
    <row r="225">
      <c r="H225" s="8"/>
    </row>
    <row r="226">
      <c r="H226" s="8"/>
    </row>
    <row r="227">
      <c r="H227" s="8"/>
    </row>
    <row r="228">
      <c r="H228" s="8"/>
    </row>
    <row r="229">
      <c r="H229" s="8"/>
    </row>
    <row r="230">
      <c r="H230" s="8"/>
    </row>
    <row r="231">
      <c r="H231" s="8"/>
    </row>
    <row r="232">
      <c r="H232" s="8"/>
    </row>
    <row r="233">
      <c r="H233" s="8"/>
    </row>
    <row r="234">
      <c r="H234" s="8"/>
    </row>
    <row r="235">
      <c r="H235" s="8"/>
    </row>
    <row r="236">
      <c r="H236" s="8"/>
    </row>
    <row r="237">
      <c r="H237" s="8"/>
    </row>
    <row r="238">
      <c r="H238" s="8"/>
    </row>
    <row r="239">
      <c r="H239" s="8"/>
    </row>
    <row r="240">
      <c r="H240" s="8"/>
    </row>
    <row r="241">
      <c r="H241" s="8"/>
    </row>
    <row r="242">
      <c r="H242" s="8"/>
    </row>
    <row r="243">
      <c r="H243" s="8"/>
    </row>
    <row r="244">
      <c r="H244" s="8"/>
    </row>
    <row r="245">
      <c r="H245" s="8"/>
    </row>
    <row r="246">
      <c r="H246" s="8"/>
    </row>
    <row r="247">
      <c r="H247" s="8"/>
    </row>
    <row r="248">
      <c r="H248" s="8"/>
    </row>
    <row r="249">
      <c r="H249" s="8"/>
    </row>
    <row r="250">
      <c r="H250" s="8"/>
    </row>
    <row r="251">
      <c r="H251" s="8"/>
    </row>
    <row r="252">
      <c r="H252" s="8"/>
    </row>
    <row r="253">
      <c r="H253" s="8"/>
    </row>
    <row r="254">
      <c r="H254" s="8"/>
    </row>
    <row r="255">
      <c r="H255" s="8"/>
    </row>
    <row r="256">
      <c r="H256" s="8"/>
    </row>
    <row r="257">
      <c r="H257" s="8"/>
    </row>
    <row r="258">
      <c r="H258" s="8"/>
    </row>
    <row r="259">
      <c r="H259" s="8"/>
    </row>
    <row r="260">
      <c r="H260" s="8"/>
    </row>
    <row r="261">
      <c r="H261" s="8"/>
    </row>
    <row r="262">
      <c r="H262" s="8"/>
    </row>
    <row r="263">
      <c r="H263" s="8"/>
    </row>
    <row r="264">
      <c r="H264" s="8"/>
    </row>
    <row r="265">
      <c r="H265" s="8"/>
    </row>
    <row r="266">
      <c r="H266" s="8"/>
    </row>
    <row r="267">
      <c r="H267" s="8"/>
    </row>
    <row r="268">
      <c r="H268" s="8"/>
    </row>
    <row r="269">
      <c r="H269" s="8"/>
    </row>
    <row r="270">
      <c r="H270" s="8"/>
    </row>
    <row r="271">
      <c r="H271" s="8"/>
    </row>
    <row r="272">
      <c r="H272" s="8"/>
    </row>
    <row r="273">
      <c r="H273" s="8"/>
    </row>
    <row r="274">
      <c r="H274" s="8"/>
    </row>
    <row r="275">
      <c r="H275" s="8"/>
    </row>
    <row r="276">
      <c r="H276" s="8"/>
    </row>
    <row r="277">
      <c r="H277" s="8"/>
    </row>
    <row r="278">
      <c r="H278" s="8"/>
    </row>
    <row r="279">
      <c r="H279" s="8"/>
    </row>
    <row r="280">
      <c r="H280" s="8"/>
    </row>
    <row r="281">
      <c r="H281" s="8"/>
    </row>
    <row r="282">
      <c r="H282" s="8"/>
    </row>
    <row r="283">
      <c r="H283" s="8"/>
    </row>
    <row r="284">
      <c r="H284" s="8"/>
    </row>
    <row r="285">
      <c r="H285" s="8"/>
    </row>
    <row r="286">
      <c r="H286" s="8"/>
    </row>
    <row r="287">
      <c r="H287" s="8"/>
    </row>
    <row r="288">
      <c r="H288" s="8"/>
    </row>
    <row r="289">
      <c r="H289" s="8"/>
    </row>
    <row r="290">
      <c r="H290" s="8"/>
    </row>
    <row r="291">
      <c r="H291" s="8"/>
    </row>
    <row r="292">
      <c r="H292" s="8"/>
    </row>
    <row r="293">
      <c r="H293" s="8"/>
    </row>
    <row r="294">
      <c r="H294" s="8"/>
    </row>
    <row r="295">
      <c r="H295" s="8"/>
    </row>
    <row r="296">
      <c r="H296" s="8"/>
    </row>
    <row r="297">
      <c r="H297" s="8"/>
    </row>
    <row r="298">
      <c r="H298" s="8"/>
    </row>
    <row r="299">
      <c r="H299" s="8"/>
    </row>
    <row r="300">
      <c r="H300" s="8"/>
    </row>
    <row r="301">
      <c r="H301" s="8"/>
    </row>
    <row r="302">
      <c r="H302" s="8"/>
    </row>
    <row r="303">
      <c r="H303" s="8"/>
    </row>
    <row r="304">
      <c r="H304" s="8"/>
    </row>
    <row r="305">
      <c r="H305" s="8"/>
    </row>
    <row r="306">
      <c r="H306" s="8"/>
    </row>
    <row r="307">
      <c r="H307" s="8"/>
    </row>
    <row r="308">
      <c r="H308" s="8"/>
    </row>
    <row r="309">
      <c r="H309" s="8"/>
    </row>
    <row r="310">
      <c r="H310" s="8"/>
    </row>
    <row r="311">
      <c r="H311" s="8"/>
    </row>
    <row r="312">
      <c r="H312" s="8"/>
    </row>
    <row r="313">
      <c r="H313" s="8"/>
    </row>
    <row r="314">
      <c r="H314" s="8"/>
    </row>
    <row r="315">
      <c r="H315" s="8"/>
    </row>
    <row r="316">
      <c r="H316" s="8"/>
    </row>
    <row r="317">
      <c r="H317" s="8"/>
    </row>
    <row r="318">
      <c r="H318" s="8"/>
    </row>
    <row r="319">
      <c r="H319" s="8"/>
    </row>
    <row r="320">
      <c r="H320" s="8"/>
    </row>
    <row r="321">
      <c r="H321" s="8"/>
    </row>
    <row r="322">
      <c r="H322" s="8"/>
    </row>
    <row r="323">
      <c r="H323" s="8"/>
    </row>
    <row r="324">
      <c r="H324" s="8"/>
    </row>
    <row r="325">
      <c r="H325" s="8"/>
    </row>
    <row r="326">
      <c r="H326" s="8"/>
    </row>
    <row r="327">
      <c r="H327" s="8"/>
    </row>
    <row r="328">
      <c r="H328" s="8"/>
    </row>
    <row r="329">
      <c r="H329" s="8"/>
    </row>
    <row r="330">
      <c r="H330" s="8"/>
    </row>
    <row r="331">
      <c r="H331" s="8"/>
    </row>
    <row r="332">
      <c r="H332" s="8"/>
    </row>
    <row r="333">
      <c r="H333" s="8"/>
    </row>
    <row r="334">
      <c r="H334" s="8"/>
    </row>
    <row r="335">
      <c r="H335" s="8"/>
    </row>
    <row r="336">
      <c r="H336" s="8"/>
    </row>
    <row r="337">
      <c r="H337" s="8"/>
    </row>
    <row r="338">
      <c r="H338" s="8"/>
    </row>
    <row r="339">
      <c r="H339" s="8"/>
    </row>
    <row r="340">
      <c r="H340" s="8"/>
    </row>
    <row r="341">
      <c r="H341" s="8"/>
    </row>
    <row r="342">
      <c r="H342" s="8"/>
    </row>
    <row r="343">
      <c r="H343" s="8"/>
    </row>
    <row r="344">
      <c r="H344" s="8"/>
    </row>
    <row r="345">
      <c r="H345" s="8"/>
    </row>
    <row r="346">
      <c r="H346" s="8"/>
    </row>
    <row r="347">
      <c r="H347" s="8"/>
    </row>
    <row r="348">
      <c r="H348" s="8"/>
    </row>
    <row r="349">
      <c r="H349" s="8"/>
    </row>
    <row r="350">
      <c r="H350" s="8"/>
    </row>
    <row r="351">
      <c r="H351" s="8"/>
    </row>
    <row r="352">
      <c r="H352" s="8"/>
    </row>
    <row r="353">
      <c r="H353" s="8"/>
    </row>
    <row r="354">
      <c r="H354" s="8"/>
    </row>
    <row r="355">
      <c r="H355" s="8"/>
    </row>
    <row r="356">
      <c r="H356" s="8"/>
    </row>
    <row r="357">
      <c r="H357" s="8"/>
    </row>
    <row r="358">
      <c r="H358" s="8"/>
    </row>
    <row r="359">
      <c r="H359" s="8"/>
    </row>
    <row r="360">
      <c r="H360" s="8"/>
    </row>
    <row r="361">
      <c r="H361" s="8"/>
    </row>
    <row r="362">
      <c r="H362" s="8"/>
    </row>
    <row r="363">
      <c r="H363" s="8"/>
    </row>
    <row r="364">
      <c r="H364" s="8"/>
    </row>
    <row r="365">
      <c r="H365" s="8"/>
    </row>
    <row r="366">
      <c r="H366" s="8"/>
    </row>
    <row r="367">
      <c r="H367" s="8"/>
    </row>
    <row r="368">
      <c r="H368" s="8"/>
    </row>
    <row r="369">
      <c r="H369" s="8"/>
    </row>
    <row r="370">
      <c r="H370" s="8"/>
    </row>
    <row r="371">
      <c r="H371" s="8"/>
    </row>
    <row r="372">
      <c r="H372" s="8"/>
    </row>
    <row r="373">
      <c r="H373" s="8"/>
    </row>
    <row r="374">
      <c r="H374" s="8"/>
    </row>
    <row r="375">
      <c r="H375" s="8"/>
    </row>
    <row r="376">
      <c r="H376" s="8"/>
    </row>
    <row r="377">
      <c r="H377" s="8"/>
    </row>
    <row r="378">
      <c r="H378" s="8"/>
    </row>
    <row r="379">
      <c r="H379" s="8"/>
    </row>
    <row r="380">
      <c r="H380" s="8"/>
    </row>
    <row r="381">
      <c r="H381" s="8"/>
    </row>
    <row r="382">
      <c r="H382" s="8"/>
    </row>
    <row r="383">
      <c r="H383" s="8"/>
    </row>
    <row r="384">
      <c r="H384" s="8"/>
    </row>
    <row r="385">
      <c r="H385" s="8"/>
    </row>
    <row r="386">
      <c r="H386" s="8"/>
    </row>
    <row r="387">
      <c r="H387" s="8"/>
    </row>
    <row r="388">
      <c r="H388" s="8"/>
    </row>
    <row r="389">
      <c r="H389" s="8"/>
    </row>
    <row r="390">
      <c r="H390" s="8"/>
    </row>
    <row r="391">
      <c r="H391" s="8"/>
    </row>
    <row r="392">
      <c r="H392" s="8"/>
    </row>
    <row r="393">
      <c r="H393" s="8"/>
    </row>
    <row r="394">
      <c r="H394" s="8"/>
    </row>
    <row r="395">
      <c r="H395" s="8"/>
    </row>
    <row r="396">
      <c r="H396" s="8"/>
    </row>
    <row r="397">
      <c r="H397" s="8"/>
    </row>
    <row r="398">
      <c r="H398" s="8"/>
    </row>
    <row r="399">
      <c r="H399" s="8"/>
    </row>
    <row r="400">
      <c r="H400" s="8"/>
    </row>
    <row r="401">
      <c r="H401" s="8"/>
    </row>
    <row r="402">
      <c r="H402" s="8"/>
    </row>
    <row r="403">
      <c r="H403" s="8"/>
    </row>
    <row r="404">
      <c r="H404" s="8"/>
    </row>
    <row r="405">
      <c r="H405" s="8"/>
    </row>
    <row r="406">
      <c r="H406" s="8"/>
    </row>
    <row r="407">
      <c r="H407" s="8"/>
    </row>
    <row r="408">
      <c r="H408" s="8"/>
    </row>
    <row r="409">
      <c r="H409" s="8"/>
    </row>
    <row r="410">
      <c r="H410" s="8"/>
    </row>
    <row r="411">
      <c r="H411" s="8"/>
    </row>
    <row r="412">
      <c r="H412" s="8"/>
    </row>
    <row r="413">
      <c r="H413" s="8"/>
    </row>
    <row r="414">
      <c r="H414" s="8"/>
    </row>
    <row r="415">
      <c r="H415" s="8"/>
    </row>
    <row r="416">
      <c r="H416" s="8"/>
    </row>
    <row r="417">
      <c r="H417" s="8"/>
    </row>
    <row r="418">
      <c r="H418" s="8"/>
    </row>
    <row r="419">
      <c r="H419" s="8"/>
    </row>
    <row r="420">
      <c r="H420" s="8"/>
    </row>
    <row r="421">
      <c r="H421" s="8"/>
    </row>
    <row r="422">
      <c r="H422" s="8"/>
    </row>
    <row r="423">
      <c r="H423" s="8"/>
    </row>
    <row r="424">
      <c r="H424" s="8"/>
    </row>
    <row r="425">
      <c r="H425" s="8"/>
    </row>
    <row r="426">
      <c r="H426" s="8"/>
    </row>
    <row r="427">
      <c r="H427" s="8"/>
    </row>
    <row r="428">
      <c r="H428" s="8"/>
    </row>
    <row r="429">
      <c r="H429" s="8"/>
    </row>
    <row r="430">
      <c r="H430" s="8"/>
    </row>
    <row r="431">
      <c r="H431" s="8"/>
    </row>
    <row r="432">
      <c r="H432" s="8"/>
    </row>
    <row r="433">
      <c r="H433" s="8"/>
    </row>
    <row r="434">
      <c r="H434" s="8"/>
    </row>
    <row r="435">
      <c r="H435" s="8"/>
    </row>
    <row r="436">
      <c r="H436" s="8"/>
    </row>
    <row r="437">
      <c r="H437" s="8"/>
    </row>
    <row r="438">
      <c r="H438" s="8"/>
    </row>
    <row r="439">
      <c r="H439" s="8"/>
    </row>
    <row r="440">
      <c r="H440" s="8"/>
    </row>
    <row r="441">
      <c r="H441" s="8"/>
    </row>
    <row r="442">
      <c r="H442" s="8"/>
    </row>
    <row r="443">
      <c r="H443" s="8"/>
    </row>
    <row r="444">
      <c r="H444" s="8"/>
    </row>
    <row r="445">
      <c r="H445" s="8"/>
    </row>
    <row r="446">
      <c r="H446" s="8"/>
    </row>
    <row r="447">
      <c r="H447" s="8"/>
    </row>
    <row r="448">
      <c r="H448" s="8"/>
    </row>
    <row r="449">
      <c r="H449" s="8"/>
    </row>
    <row r="450">
      <c r="H450" s="8"/>
    </row>
    <row r="451">
      <c r="H451" s="8"/>
    </row>
    <row r="452">
      <c r="H452" s="8"/>
    </row>
    <row r="453">
      <c r="H453" s="8"/>
    </row>
    <row r="454">
      <c r="H454" s="8"/>
    </row>
    <row r="455">
      <c r="H455" s="8"/>
    </row>
    <row r="456">
      <c r="H456" s="8"/>
    </row>
    <row r="457">
      <c r="H457" s="8"/>
    </row>
    <row r="458">
      <c r="H458" s="8"/>
    </row>
    <row r="459">
      <c r="H459" s="8"/>
    </row>
    <row r="460">
      <c r="H460" s="8"/>
    </row>
    <row r="461">
      <c r="H461" s="8"/>
    </row>
    <row r="462">
      <c r="H462" s="8"/>
    </row>
    <row r="463">
      <c r="H463" s="8"/>
    </row>
    <row r="464">
      <c r="H464" s="8"/>
    </row>
    <row r="465">
      <c r="H465" s="8"/>
    </row>
    <row r="466">
      <c r="H466" s="8"/>
    </row>
    <row r="467">
      <c r="H467" s="8"/>
    </row>
    <row r="468">
      <c r="H468" s="8"/>
    </row>
    <row r="469">
      <c r="H469" s="8"/>
    </row>
    <row r="470">
      <c r="H470" s="8"/>
    </row>
    <row r="471">
      <c r="H471" s="8"/>
    </row>
    <row r="472">
      <c r="H472" s="8"/>
    </row>
    <row r="473">
      <c r="H473" s="8"/>
    </row>
    <row r="474">
      <c r="H474" s="8"/>
    </row>
    <row r="475">
      <c r="H475" s="8"/>
    </row>
    <row r="476">
      <c r="H476" s="8"/>
    </row>
    <row r="477">
      <c r="H477" s="8"/>
    </row>
    <row r="478">
      <c r="H478" s="8"/>
    </row>
    <row r="479">
      <c r="H479" s="8"/>
    </row>
    <row r="480">
      <c r="H480" s="8"/>
    </row>
    <row r="481">
      <c r="H481" s="8"/>
    </row>
    <row r="482">
      <c r="H482" s="8"/>
    </row>
    <row r="483">
      <c r="H483" s="8"/>
    </row>
    <row r="484">
      <c r="H484" s="8"/>
    </row>
    <row r="485">
      <c r="H485" s="8"/>
    </row>
    <row r="486">
      <c r="H486" s="8"/>
    </row>
    <row r="487">
      <c r="H487" s="8"/>
    </row>
    <row r="488">
      <c r="H488" s="8"/>
    </row>
    <row r="489">
      <c r="H489" s="8"/>
    </row>
    <row r="490">
      <c r="H490" s="8"/>
    </row>
    <row r="491">
      <c r="H491" s="8"/>
    </row>
    <row r="492">
      <c r="H492" s="8"/>
    </row>
    <row r="493">
      <c r="H493" s="8"/>
    </row>
    <row r="494">
      <c r="H494" s="8"/>
    </row>
    <row r="495">
      <c r="H495" s="8"/>
    </row>
    <row r="496">
      <c r="H496" s="8"/>
    </row>
    <row r="497">
      <c r="H497" s="8"/>
    </row>
    <row r="498">
      <c r="H498" s="8"/>
    </row>
    <row r="499">
      <c r="H499" s="8"/>
    </row>
    <row r="500">
      <c r="H500" s="8"/>
    </row>
    <row r="501">
      <c r="H501" s="8"/>
    </row>
    <row r="502">
      <c r="H502" s="8"/>
    </row>
    <row r="503">
      <c r="H503" s="8"/>
    </row>
    <row r="504">
      <c r="H504" s="8"/>
    </row>
    <row r="505">
      <c r="H505" s="8"/>
    </row>
    <row r="506">
      <c r="H506" s="8"/>
    </row>
    <row r="507">
      <c r="H507" s="8"/>
    </row>
    <row r="508">
      <c r="H508" s="8"/>
    </row>
    <row r="509">
      <c r="H509" s="8"/>
    </row>
    <row r="510">
      <c r="H510" s="8"/>
    </row>
    <row r="511">
      <c r="H511" s="8"/>
    </row>
    <row r="512">
      <c r="H512" s="8"/>
    </row>
    <row r="513">
      <c r="H513" s="8"/>
    </row>
    <row r="514">
      <c r="H514" s="8"/>
    </row>
    <row r="515">
      <c r="H515" s="8"/>
    </row>
    <row r="516">
      <c r="H516" s="8"/>
    </row>
    <row r="517">
      <c r="H517" s="8"/>
    </row>
    <row r="518">
      <c r="H518" s="8"/>
    </row>
    <row r="519">
      <c r="H519" s="8"/>
    </row>
    <row r="520">
      <c r="H520" s="8"/>
    </row>
    <row r="521">
      <c r="H521" s="8"/>
    </row>
    <row r="522">
      <c r="H522" s="8"/>
    </row>
    <row r="523">
      <c r="H523" s="8"/>
    </row>
    <row r="524">
      <c r="H524" s="8"/>
    </row>
    <row r="525">
      <c r="H525" s="8"/>
    </row>
    <row r="526">
      <c r="H526" s="8"/>
    </row>
    <row r="527">
      <c r="H527" s="8"/>
    </row>
    <row r="528">
      <c r="H528" s="8"/>
    </row>
    <row r="529">
      <c r="H529" s="8"/>
    </row>
    <row r="530">
      <c r="H530" s="8"/>
    </row>
    <row r="531">
      <c r="H531" s="8"/>
    </row>
    <row r="532">
      <c r="H532" s="8"/>
    </row>
    <row r="533">
      <c r="H533" s="8"/>
    </row>
    <row r="534">
      <c r="H534" s="8"/>
    </row>
    <row r="535">
      <c r="H535" s="8"/>
    </row>
    <row r="536">
      <c r="H536" s="8"/>
    </row>
    <row r="537">
      <c r="H537" s="8"/>
    </row>
    <row r="538">
      <c r="H538" s="8"/>
    </row>
    <row r="539">
      <c r="H539" s="8"/>
    </row>
    <row r="540">
      <c r="H540" s="8"/>
    </row>
    <row r="541">
      <c r="H541" s="8"/>
    </row>
    <row r="542">
      <c r="H542" s="8"/>
    </row>
    <row r="543">
      <c r="H543" s="8"/>
    </row>
    <row r="544">
      <c r="H544" s="8"/>
    </row>
    <row r="545">
      <c r="H545" s="8"/>
    </row>
    <row r="546">
      <c r="H546" s="8"/>
    </row>
    <row r="547">
      <c r="H547" s="8"/>
    </row>
    <row r="548">
      <c r="H548" s="8"/>
    </row>
    <row r="549">
      <c r="H549" s="8"/>
    </row>
    <row r="550">
      <c r="H550" s="8"/>
    </row>
    <row r="551">
      <c r="H551" s="8"/>
    </row>
    <row r="552">
      <c r="H552" s="8"/>
    </row>
    <row r="553">
      <c r="H553" s="8"/>
    </row>
    <row r="554">
      <c r="H554" s="8"/>
    </row>
    <row r="555">
      <c r="H555" s="8"/>
    </row>
    <row r="556">
      <c r="H556" s="8"/>
    </row>
    <row r="557">
      <c r="H557" s="8"/>
    </row>
    <row r="558">
      <c r="H558" s="8"/>
    </row>
    <row r="559">
      <c r="H559" s="8"/>
    </row>
    <row r="560">
      <c r="H560" s="8"/>
    </row>
    <row r="561">
      <c r="H561" s="8"/>
    </row>
    <row r="562">
      <c r="H562" s="8"/>
    </row>
    <row r="563">
      <c r="H563" s="8"/>
    </row>
    <row r="564">
      <c r="H564" s="8"/>
    </row>
    <row r="565">
      <c r="H565" s="8"/>
    </row>
    <row r="566">
      <c r="H566" s="8"/>
    </row>
    <row r="567">
      <c r="H567" s="8"/>
    </row>
    <row r="568">
      <c r="H568" s="8"/>
    </row>
    <row r="569">
      <c r="H569" s="8"/>
    </row>
    <row r="570">
      <c r="H570" s="8"/>
    </row>
    <row r="571">
      <c r="H571" s="8"/>
    </row>
    <row r="572">
      <c r="H572" s="8"/>
    </row>
    <row r="573">
      <c r="H573" s="8"/>
    </row>
    <row r="574">
      <c r="H574" s="8"/>
    </row>
    <row r="575">
      <c r="H575" s="8"/>
    </row>
    <row r="576">
      <c r="H576" s="8"/>
    </row>
    <row r="577">
      <c r="H577" s="8"/>
    </row>
    <row r="578">
      <c r="H578" s="8"/>
    </row>
    <row r="579">
      <c r="H579" s="8"/>
    </row>
    <row r="580">
      <c r="H580" s="8"/>
    </row>
    <row r="581">
      <c r="H581" s="8"/>
    </row>
    <row r="582">
      <c r="H582" s="8"/>
    </row>
    <row r="583">
      <c r="H583" s="8"/>
    </row>
    <row r="584">
      <c r="H584" s="8"/>
    </row>
    <row r="585">
      <c r="H585" s="8"/>
    </row>
    <row r="586">
      <c r="H586" s="8"/>
    </row>
    <row r="587">
      <c r="H587" s="8"/>
    </row>
    <row r="588">
      <c r="H588" s="8"/>
    </row>
    <row r="589">
      <c r="H589" s="8"/>
    </row>
    <row r="590">
      <c r="H590" s="8"/>
    </row>
    <row r="591">
      <c r="H591" s="8"/>
    </row>
    <row r="592">
      <c r="H592" s="8"/>
    </row>
    <row r="593">
      <c r="H593" s="8"/>
    </row>
    <row r="594">
      <c r="H594" s="8"/>
    </row>
    <row r="595">
      <c r="H595" s="8"/>
    </row>
    <row r="596">
      <c r="H596" s="8"/>
    </row>
    <row r="597">
      <c r="H597" s="8"/>
    </row>
    <row r="598">
      <c r="H598" s="8"/>
    </row>
    <row r="599">
      <c r="H599" s="8"/>
    </row>
    <row r="600">
      <c r="H600" s="8"/>
    </row>
    <row r="601">
      <c r="H601" s="8"/>
    </row>
    <row r="602">
      <c r="H602" s="8"/>
    </row>
    <row r="603">
      <c r="H603" s="8"/>
    </row>
    <row r="604">
      <c r="H604" s="8"/>
    </row>
    <row r="605">
      <c r="H605" s="8"/>
    </row>
    <row r="606">
      <c r="H606" s="8"/>
    </row>
    <row r="607">
      <c r="H607" s="8"/>
    </row>
    <row r="608">
      <c r="H608" s="8"/>
    </row>
    <row r="609">
      <c r="H609" s="8"/>
    </row>
    <row r="610">
      <c r="H610" s="8"/>
    </row>
    <row r="611">
      <c r="H611" s="8"/>
    </row>
    <row r="612">
      <c r="H612" s="8"/>
    </row>
    <row r="613">
      <c r="H613" s="8"/>
    </row>
    <row r="614">
      <c r="H614" s="8"/>
    </row>
    <row r="615">
      <c r="H615" s="8"/>
    </row>
    <row r="616">
      <c r="H616" s="8"/>
    </row>
    <row r="617">
      <c r="H617" s="8"/>
    </row>
    <row r="618">
      <c r="H618" s="8"/>
    </row>
    <row r="619">
      <c r="H619" s="8"/>
    </row>
    <row r="620">
      <c r="H620" s="8"/>
    </row>
    <row r="621">
      <c r="H621" s="8"/>
    </row>
    <row r="622">
      <c r="H622" s="8"/>
    </row>
    <row r="623">
      <c r="H623" s="8"/>
    </row>
    <row r="624">
      <c r="H624" s="8"/>
    </row>
    <row r="625">
      <c r="H625" s="8"/>
    </row>
    <row r="626">
      <c r="H626" s="8"/>
    </row>
    <row r="627">
      <c r="H627" s="8"/>
    </row>
    <row r="628">
      <c r="H628" s="8"/>
    </row>
    <row r="629">
      <c r="H629" s="8"/>
    </row>
    <row r="630">
      <c r="H630" s="8"/>
    </row>
    <row r="631">
      <c r="H631" s="8"/>
    </row>
    <row r="632">
      <c r="H632" s="8"/>
    </row>
    <row r="633">
      <c r="H633" s="8"/>
    </row>
    <row r="634">
      <c r="H634" s="8"/>
    </row>
    <row r="635">
      <c r="H635" s="8"/>
    </row>
    <row r="636">
      <c r="H636" s="8"/>
    </row>
    <row r="637">
      <c r="H637" s="8"/>
    </row>
    <row r="638">
      <c r="H638" s="8"/>
    </row>
    <row r="639">
      <c r="H639" s="8"/>
    </row>
    <row r="640">
      <c r="H640" s="8"/>
    </row>
    <row r="641">
      <c r="H641" s="8"/>
    </row>
    <row r="642">
      <c r="H642" s="8"/>
    </row>
    <row r="643">
      <c r="H643" s="8"/>
    </row>
    <row r="644">
      <c r="H644" s="8"/>
    </row>
    <row r="645">
      <c r="H645" s="8"/>
    </row>
    <row r="646">
      <c r="H646" s="8"/>
    </row>
    <row r="647">
      <c r="H647" s="8"/>
    </row>
    <row r="648">
      <c r="H648" s="8"/>
    </row>
    <row r="649">
      <c r="H649" s="8"/>
    </row>
    <row r="650">
      <c r="H650" s="8"/>
    </row>
    <row r="651">
      <c r="H651" s="8"/>
    </row>
    <row r="652">
      <c r="H652" s="8"/>
    </row>
    <row r="653">
      <c r="H653" s="8"/>
    </row>
    <row r="654">
      <c r="H654" s="8"/>
    </row>
    <row r="655">
      <c r="H655" s="8"/>
    </row>
    <row r="656">
      <c r="H656" s="8"/>
    </row>
    <row r="657">
      <c r="H657" s="8"/>
    </row>
    <row r="658">
      <c r="H658" s="8"/>
    </row>
    <row r="659">
      <c r="H659" s="8"/>
    </row>
    <row r="660">
      <c r="H660" s="8"/>
    </row>
    <row r="661">
      <c r="H661" s="8"/>
    </row>
    <row r="662">
      <c r="H662" s="8"/>
    </row>
    <row r="663">
      <c r="H663" s="8"/>
    </row>
    <row r="664">
      <c r="H664" s="8"/>
    </row>
    <row r="665">
      <c r="H665" s="8"/>
    </row>
    <row r="666">
      <c r="H666" s="8"/>
    </row>
    <row r="667">
      <c r="H667" s="8"/>
    </row>
    <row r="668">
      <c r="H668" s="8"/>
    </row>
    <row r="669">
      <c r="H669" s="8"/>
    </row>
    <row r="670">
      <c r="H670" s="8"/>
    </row>
    <row r="671">
      <c r="H671" s="8"/>
    </row>
    <row r="672">
      <c r="H672" s="8"/>
    </row>
    <row r="673">
      <c r="H673" s="8"/>
    </row>
    <row r="674">
      <c r="H674" s="8"/>
    </row>
    <row r="675">
      <c r="H675" s="8"/>
    </row>
    <row r="676">
      <c r="H676" s="8"/>
    </row>
    <row r="677">
      <c r="H677" s="8"/>
    </row>
    <row r="678">
      <c r="H678" s="8"/>
    </row>
    <row r="679">
      <c r="H679" s="8"/>
    </row>
    <row r="680">
      <c r="H680" s="8"/>
    </row>
    <row r="681">
      <c r="H681" s="8"/>
    </row>
    <row r="682">
      <c r="H682" s="8"/>
    </row>
    <row r="683">
      <c r="H683" s="8"/>
    </row>
    <row r="684">
      <c r="H684" s="8"/>
    </row>
    <row r="685">
      <c r="H685" s="8"/>
    </row>
    <row r="686">
      <c r="H686" s="8"/>
    </row>
    <row r="687">
      <c r="H687" s="8"/>
    </row>
    <row r="688">
      <c r="H688" s="8"/>
    </row>
    <row r="689">
      <c r="H689" s="8"/>
    </row>
    <row r="690">
      <c r="H690" s="8"/>
    </row>
    <row r="691">
      <c r="H691" s="8"/>
    </row>
    <row r="692">
      <c r="H692" s="8"/>
    </row>
    <row r="693">
      <c r="H693" s="8"/>
    </row>
    <row r="694">
      <c r="H694" s="8"/>
    </row>
    <row r="695">
      <c r="H695" s="8"/>
    </row>
    <row r="696">
      <c r="H696" s="8"/>
    </row>
    <row r="697">
      <c r="H697" s="8"/>
    </row>
    <row r="698">
      <c r="H698" s="8"/>
    </row>
    <row r="699">
      <c r="H699" s="8"/>
    </row>
    <row r="700">
      <c r="H700" s="8"/>
    </row>
    <row r="701">
      <c r="H701" s="8"/>
    </row>
    <row r="702">
      <c r="H702" s="8"/>
    </row>
    <row r="703">
      <c r="H703" s="8"/>
    </row>
    <row r="704">
      <c r="H704" s="8"/>
    </row>
    <row r="705">
      <c r="H705" s="8"/>
    </row>
    <row r="706">
      <c r="H706" s="8"/>
    </row>
    <row r="707">
      <c r="H707" s="8"/>
    </row>
    <row r="708">
      <c r="H708" s="8"/>
    </row>
    <row r="709">
      <c r="H709" s="8"/>
    </row>
    <row r="710">
      <c r="H710" s="8"/>
    </row>
    <row r="711">
      <c r="H711" s="8"/>
    </row>
    <row r="712">
      <c r="H712" s="8"/>
    </row>
    <row r="713">
      <c r="H713" s="8"/>
    </row>
    <row r="714">
      <c r="H714" s="8"/>
    </row>
    <row r="715">
      <c r="H715" s="8"/>
    </row>
    <row r="716">
      <c r="H716" s="8"/>
    </row>
    <row r="717">
      <c r="H717" s="8"/>
    </row>
    <row r="718">
      <c r="H718" s="8"/>
    </row>
    <row r="719">
      <c r="H719" s="8"/>
    </row>
    <row r="720">
      <c r="H720" s="8"/>
    </row>
    <row r="721">
      <c r="H721" s="8"/>
    </row>
    <row r="722">
      <c r="H722" s="8"/>
    </row>
    <row r="723">
      <c r="H723" s="8"/>
    </row>
    <row r="724">
      <c r="H724" s="8"/>
    </row>
    <row r="725">
      <c r="H725" s="8"/>
    </row>
    <row r="726">
      <c r="H726" s="8"/>
    </row>
    <row r="727">
      <c r="H727" s="8"/>
    </row>
    <row r="728">
      <c r="H728" s="8"/>
    </row>
    <row r="729">
      <c r="H729" s="8"/>
    </row>
    <row r="730">
      <c r="H730" s="8"/>
    </row>
    <row r="731">
      <c r="H731" s="8"/>
    </row>
    <row r="732">
      <c r="H732" s="8"/>
    </row>
    <row r="733">
      <c r="H733" s="8"/>
    </row>
    <row r="734">
      <c r="H734" s="8"/>
    </row>
    <row r="735">
      <c r="H735" s="8"/>
    </row>
    <row r="736">
      <c r="H736" s="8"/>
    </row>
    <row r="737">
      <c r="H737" s="8"/>
    </row>
    <row r="738">
      <c r="H738" s="8"/>
    </row>
    <row r="739">
      <c r="H739" s="8"/>
    </row>
    <row r="740">
      <c r="H740" s="8"/>
    </row>
    <row r="741">
      <c r="H741" s="8"/>
    </row>
    <row r="742">
      <c r="H742" s="8"/>
    </row>
    <row r="743">
      <c r="H743" s="8"/>
    </row>
    <row r="744">
      <c r="H744" s="8"/>
    </row>
    <row r="745">
      <c r="H745" s="8"/>
    </row>
    <row r="746">
      <c r="H746" s="8"/>
    </row>
    <row r="747">
      <c r="H747" s="8"/>
    </row>
    <row r="748">
      <c r="H748" s="8"/>
    </row>
    <row r="749">
      <c r="H749" s="8"/>
    </row>
    <row r="750">
      <c r="H750" s="8"/>
    </row>
    <row r="751">
      <c r="H751" s="8"/>
    </row>
    <row r="752">
      <c r="H752" s="8"/>
    </row>
    <row r="753">
      <c r="H753" s="8"/>
    </row>
    <row r="754">
      <c r="H754" s="8"/>
    </row>
    <row r="755">
      <c r="H755" s="8"/>
    </row>
    <row r="756">
      <c r="H756" s="8"/>
    </row>
    <row r="757">
      <c r="H757" s="8"/>
    </row>
    <row r="758">
      <c r="H758" s="8"/>
    </row>
    <row r="759">
      <c r="H759" s="8"/>
    </row>
    <row r="760">
      <c r="H760" s="8"/>
    </row>
    <row r="761">
      <c r="H761" s="8"/>
    </row>
    <row r="762">
      <c r="H762" s="8"/>
    </row>
    <row r="763">
      <c r="H763" s="8"/>
    </row>
    <row r="764">
      <c r="H764" s="8"/>
    </row>
    <row r="765">
      <c r="H765" s="8"/>
    </row>
    <row r="766">
      <c r="H766" s="8"/>
    </row>
    <row r="767">
      <c r="H767" s="8"/>
    </row>
    <row r="768">
      <c r="H768" s="8"/>
    </row>
    <row r="769">
      <c r="H769" s="8"/>
    </row>
    <row r="770">
      <c r="H770" s="8"/>
    </row>
    <row r="771">
      <c r="H771" s="8"/>
    </row>
    <row r="772">
      <c r="H772" s="8"/>
    </row>
    <row r="773">
      <c r="H773" s="8"/>
    </row>
    <row r="774">
      <c r="H774" s="8"/>
    </row>
    <row r="775">
      <c r="H775" s="8"/>
    </row>
    <row r="776">
      <c r="H776" s="8"/>
    </row>
    <row r="777">
      <c r="H777" s="8"/>
    </row>
    <row r="778">
      <c r="H778" s="8"/>
    </row>
    <row r="779">
      <c r="H779" s="8"/>
    </row>
    <row r="780">
      <c r="H780" s="8"/>
    </row>
    <row r="781">
      <c r="H781" s="8"/>
    </row>
    <row r="782">
      <c r="H782" s="8"/>
    </row>
    <row r="783">
      <c r="H783" s="8"/>
    </row>
    <row r="784">
      <c r="H784" s="8"/>
    </row>
    <row r="785">
      <c r="H785" s="8"/>
    </row>
    <row r="786">
      <c r="H786" s="8"/>
    </row>
    <row r="787">
      <c r="H787" s="8"/>
    </row>
    <row r="788">
      <c r="H788" s="8"/>
    </row>
    <row r="789">
      <c r="H789" s="8"/>
    </row>
    <row r="790">
      <c r="H790" s="8"/>
    </row>
    <row r="791">
      <c r="H791" s="8"/>
    </row>
    <row r="792">
      <c r="H792" s="8"/>
    </row>
    <row r="793">
      <c r="H793" s="8"/>
    </row>
    <row r="794">
      <c r="H794" s="8"/>
    </row>
    <row r="795">
      <c r="H795" s="8"/>
    </row>
    <row r="796">
      <c r="H796" s="8"/>
    </row>
    <row r="797">
      <c r="H797" s="8"/>
    </row>
    <row r="798">
      <c r="H798" s="8"/>
    </row>
    <row r="799">
      <c r="H799" s="8"/>
    </row>
    <row r="800">
      <c r="H800" s="8"/>
    </row>
    <row r="801">
      <c r="H801" s="8"/>
    </row>
    <row r="802">
      <c r="H802" s="8"/>
    </row>
    <row r="803">
      <c r="H803" s="8"/>
    </row>
    <row r="804">
      <c r="H804" s="8"/>
    </row>
    <row r="805">
      <c r="H805" s="8"/>
    </row>
    <row r="806">
      <c r="H806" s="8"/>
    </row>
    <row r="807">
      <c r="H807" s="8"/>
    </row>
    <row r="808">
      <c r="H808" s="8"/>
    </row>
    <row r="809">
      <c r="H809" s="8"/>
    </row>
    <row r="810">
      <c r="H810" s="8"/>
    </row>
    <row r="811">
      <c r="H811" s="8"/>
    </row>
    <row r="812">
      <c r="H812" s="8"/>
    </row>
    <row r="813">
      <c r="H813" s="8"/>
    </row>
    <row r="814">
      <c r="H814" s="8"/>
    </row>
    <row r="815">
      <c r="H815" s="8"/>
    </row>
    <row r="816">
      <c r="H816" s="8"/>
    </row>
    <row r="817">
      <c r="H817" s="8"/>
    </row>
    <row r="818">
      <c r="H818" s="8"/>
    </row>
    <row r="819">
      <c r="H819" s="8"/>
    </row>
    <row r="820">
      <c r="H820" s="8"/>
    </row>
    <row r="821">
      <c r="H821" s="8"/>
    </row>
    <row r="822">
      <c r="H822" s="8"/>
    </row>
    <row r="823">
      <c r="H823" s="8"/>
    </row>
    <row r="824">
      <c r="H824" s="8"/>
    </row>
    <row r="825">
      <c r="H825" s="8"/>
    </row>
    <row r="826">
      <c r="H826" s="8"/>
    </row>
    <row r="827">
      <c r="H827" s="8"/>
    </row>
    <row r="828">
      <c r="H828" s="8"/>
    </row>
    <row r="829">
      <c r="H829" s="8"/>
    </row>
    <row r="830">
      <c r="H830" s="8"/>
    </row>
    <row r="831">
      <c r="H831" s="8"/>
    </row>
    <row r="832">
      <c r="H832" s="8"/>
    </row>
    <row r="833">
      <c r="H833" s="8"/>
    </row>
    <row r="834">
      <c r="H834" s="8"/>
    </row>
    <row r="835">
      <c r="H835" s="8"/>
    </row>
    <row r="836">
      <c r="H836" s="8"/>
    </row>
    <row r="837">
      <c r="H837" s="8"/>
    </row>
    <row r="838">
      <c r="H838" s="8"/>
    </row>
    <row r="839">
      <c r="H839" s="8"/>
    </row>
    <row r="840">
      <c r="H840" s="8"/>
    </row>
    <row r="841">
      <c r="H841" s="8"/>
    </row>
    <row r="842">
      <c r="H842" s="8"/>
    </row>
    <row r="843">
      <c r="H843" s="8"/>
    </row>
    <row r="844">
      <c r="H844" s="8"/>
    </row>
    <row r="845">
      <c r="H845" s="8"/>
    </row>
    <row r="846">
      <c r="H846" s="8"/>
    </row>
    <row r="847">
      <c r="H847" s="8"/>
    </row>
    <row r="848">
      <c r="H848" s="8"/>
    </row>
    <row r="849">
      <c r="H849" s="8"/>
    </row>
    <row r="850">
      <c r="H850" s="8"/>
    </row>
    <row r="851">
      <c r="H851" s="8"/>
    </row>
    <row r="852">
      <c r="H852" s="8"/>
    </row>
    <row r="853">
      <c r="H853" s="8"/>
    </row>
    <row r="854">
      <c r="H854" s="8"/>
    </row>
    <row r="855">
      <c r="H855" s="8"/>
    </row>
    <row r="856">
      <c r="H856" s="8"/>
    </row>
    <row r="857">
      <c r="H857" s="8"/>
    </row>
    <row r="858">
      <c r="H858" s="8"/>
    </row>
    <row r="859">
      <c r="H859" s="8"/>
    </row>
    <row r="860">
      <c r="H860" s="8"/>
    </row>
    <row r="861">
      <c r="H861" s="8"/>
    </row>
    <row r="862">
      <c r="H862" s="8"/>
    </row>
    <row r="863">
      <c r="H863" s="8"/>
    </row>
    <row r="864">
      <c r="H864" s="8"/>
    </row>
    <row r="865">
      <c r="H865" s="8"/>
    </row>
    <row r="866">
      <c r="H866" s="8"/>
    </row>
    <row r="867">
      <c r="H867" s="8"/>
    </row>
    <row r="868">
      <c r="H868" s="8"/>
    </row>
    <row r="869">
      <c r="H869" s="8"/>
    </row>
    <row r="870">
      <c r="H870" s="8"/>
    </row>
    <row r="871">
      <c r="H871" s="8"/>
    </row>
    <row r="872">
      <c r="H872" s="8"/>
    </row>
    <row r="873">
      <c r="H873" s="8"/>
    </row>
    <row r="874">
      <c r="H874" s="8"/>
    </row>
    <row r="875">
      <c r="H875" s="8"/>
    </row>
    <row r="876">
      <c r="H876" s="8"/>
    </row>
    <row r="877">
      <c r="H877" s="8"/>
    </row>
    <row r="878">
      <c r="H878" s="8"/>
    </row>
    <row r="879">
      <c r="H879" s="8"/>
    </row>
    <row r="880">
      <c r="H880" s="8"/>
    </row>
    <row r="881">
      <c r="H881" s="8"/>
    </row>
    <row r="882">
      <c r="H882" s="8"/>
    </row>
    <row r="883">
      <c r="H883" s="8"/>
    </row>
    <row r="884">
      <c r="H884" s="8"/>
    </row>
    <row r="885">
      <c r="H885" s="8"/>
    </row>
    <row r="886">
      <c r="H886" s="8"/>
    </row>
    <row r="887">
      <c r="H887" s="8"/>
    </row>
    <row r="888">
      <c r="H888" s="8"/>
    </row>
    <row r="889">
      <c r="H889" s="8"/>
    </row>
    <row r="890">
      <c r="H890" s="8"/>
    </row>
    <row r="891">
      <c r="H891" s="8"/>
    </row>
    <row r="892">
      <c r="H892" s="8"/>
    </row>
    <row r="893">
      <c r="H893" s="8"/>
    </row>
    <row r="894">
      <c r="H894" s="8"/>
    </row>
    <row r="895">
      <c r="H895" s="8"/>
    </row>
    <row r="896">
      <c r="H896" s="8"/>
    </row>
    <row r="897">
      <c r="H897" s="8"/>
    </row>
    <row r="898">
      <c r="H898" s="8"/>
    </row>
    <row r="899">
      <c r="H899" s="8"/>
    </row>
    <row r="900">
      <c r="H900" s="8"/>
    </row>
    <row r="901">
      <c r="H901" s="8"/>
    </row>
    <row r="902">
      <c r="H902" s="8"/>
    </row>
    <row r="903">
      <c r="H903" s="8"/>
    </row>
    <row r="904">
      <c r="H904" s="8"/>
    </row>
    <row r="905">
      <c r="H905" s="8"/>
    </row>
    <row r="906">
      <c r="H906" s="8"/>
    </row>
    <row r="907">
      <c r="H907" s="8"/>
    </row>
    <row r="908">
      <c r="H908" s="8"/>
    </row>
    <row r="909">
      <c r="H909" s="8"/>
    </row>
    <row r="910">
      <c r="H910" s="8"/>
    </row>
    <row r="911">
      <c r="H911" s="8"/>
    </row>
    <row r="912">
      <c r="H912" s="8"/>
    </row>
    <row r="913">
      <c r="H913" s="8"/>
    </row>
    <row r="914">
      <c r="H914" s="8"/>
    </row>
    <row r="915">
      <c r="H915" s="8"/>
    </row>
    <row r="916">
      <c r="H916" s="8"/>
    </row>
    <row r="917">
      <c r="H917" s="8"/>
    </row>
    <row r="918">
      <c r="H918" s="8"/>
    </row>
    <row r="919">
      <c r="H919" s="8"/>
    </row>
    <row r="920">
      <c r="H920" s="8"/>
    </row>
    <row r="921">
      <c r="H921" s="8"/>
    </row>
    <row r="922">
      <c r="H922" s="8"/>
    </row>
    <row r="923">
      <c r="H923" s="8"/>
    </row>
    <row r="924">
      <c r="H924" s="8"/>
    </row>
    <row r="925">
      <c r="H925" s="8"/>
    </row>
    <row r="926">
      <c r="H926" s="8"/>
    </row>
    <row r="927">
      <c r="H927" s="8"/>
    </row>
    <row r="928">
      <c r="H928" s="8"/>
    </row>
    <row r="929">
      <c r="H929" s="8"/>
    </row>
    <row r="930">
      <c r="H930" s="8"/>
    </row>
    <row r="931">
      <c r="H931" s="8"/>
    </row>
    <row r="932">
      <c r="H932" s="8"/>
    </row>
    <row r="933">
      <c r="H933" s="8"/>
    </row>
    <row r="934">
      <c r="H934" s="8"/>
    </row>
    <row r="935">
      <c r="H935" s="8"/>
    </row>
    <row r="936">
      <c r="H936" s="8"/>
    </row>
    <row r="937">
      <c r="H937" s="8"/>
    </row>
    <row r="938">
      <c r="H938" s="8"/>
    </row>
    <row r="939">
      <c r="H939" s="8"/>
    </row>
    <row r="940">
      <c r="H940" s="8"/>
    </row>
    <row r="941">
      <c r="H941" s="8"/>
    </row>
    <row r="942">
      <c r="H942" s="8"/>
    </row>
    <row r="943">
      <c r="H943" s="8"/>
    </row>
    <row r="944">
      <c r="H944" s="8"/>
    </row>
    <row r="945">
      <c r="H945" s="8"/>
    </row>
    <row r="946">
      <c r="H946" s="8"/>
    </row>
    <row r="947">
      <c r="H947" s="8"/>
    </row>
    <row r="948">
      <c r="H948" s="8"/>
    </row>
    <row r="949">
      <c r="H949" s="8"/>
    </row>
    <row r="950">
      <c r="H950" s="8"/>
    </row>
    <row r="951">
      <c r="H951" s="8"/>
    </row>
    <row r="952">
      <c r="H952" s="8"/>
    </row>
    <row r="953">
      <c r="H953" s="8"/>
    </row>
    <row r="954">
      <c r="H954" s="8"/>
    </row>
    <row r="955">
      <c r="H955" s="8"/>
    </row>
    <row r="956">
      <c r="H956" s="8"/>
    </row>
    <row r="957">
      <c r="H957" s="8"/>
    </row>
    <row r="958">
      <c r="H958" s="8"/>
    </row>
    <row r="959">
      <c r="H959" s="8"/>
    </row>
    <row r="960">
      <c r="H960" s="8"/>
    </row>
    <row r="961">
      <c r="H961" s="8"/>
    </row>
    <row r="962">
      <c r="H962" s="8"/>
    </row>
    <row r="963">
      <c r="H963" s="8"/>
    </row>
    <row r="964">
      <c r="H964" s="8"/>
    </row>
    <row r="965">
      <c r="H965" s="8"/>
    </row>
    <row r="966">
      <c r="H966" s="8"/>
    </row>
    <row r="967">
      <c r="H967" s="8"/>
    </row>
    <row r="968">
      <c r="H968" s="8"/>
    </row>
    <row r="969">
      <c r="H969" s="8"/>
    </row>
    <row r="970">
      <c r="H970" s="8"/>
    </row>
    <row r="971">
      <c r="H971" s="8"/>
    </row>
    <row r="972">
      <c r="H972" s="8"/>
    </row>
    <row r="973">
      <c r="H973" s="8"/>
    </row>
    <row r="974">
      <c r="H974" s="8"/>
    </row>
    <row r="975">
      <c r="H975" s="8"/>
    </row>
    <row r="976">
      <c r="H976" s="8"/>
    </row>
    <row r="977">
      <c r="H977" s="8"/>
    </row>
    <row r="978">
      <c r="H978" s="8"/>
    </row>
    <row r="979">
      <c r="H979" s="8"/>
    </row>
    <row r="980">
      <c r="H980" s="8"/>
    </row>
    <row r="981">
      <c r="H981" s="8"/>
    </row>
    <row r="982">
      <c r="H982" s="8"/>
    </row>
    <row r="983">
      <c r="H983" s="8"/>
    </row>
    <row r="984">
      <c r="H984" s="8"/>
    </row>
    <row r="985">
      <c r="H985" s="8"/>
    </row>
    <row r="986">
      <c r="H986" s="8"/>
    </row>
    <row r="987">
      <c r="H987" s="8"/>
    </row>
    <row r="988">
      <c r="H988" s="8"/>
    </row>
    <row r="989">
      <c r="H989" s="8"/>
    </row>
    <row r="990">
      <c r="H990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  <row r="6"/>
    <row r="7"/>
  </sheetData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  <row r="6"/>
    <row r="29"/>
    <row r="30"/>
    <row r="31"/>
    <row r="32"/>
    <row r="33"/>
    <row r="34"/>
    <row r="56"/>
    <row r="57"/>
    <row r="58"/>
    <row r="59"/>
    <row r="60"/>
    <row r="61"/>
  </sheetData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6.38"/>
    <col customWidth="1" min="4" max="4" width="19.63"/>
  </cols>
  <sheetData>
    <row r="1">
      <c r="A1" s="7" t="s">
        <v>83</v>
      </c>
      <c r="B1" s="7" t="s">
        <v>96</v>
      </c>
      <c r="C1" s="7" t="s">
        <v>97</v>
      </c>
      <c r="D1" s="7" t="s">
        <v>98</v>
      </c>
    </row>
    <row r="2">
      <c r="A2" s="7" t="s">
        <v>13</v>
      </c>
      <c r="B2" s="7">
        <v>133623.0</v>
      </c>
      <c r="C2" s="7">
        <v>402332.0</v>
      </c>
      <c r="D2" s="7">
        <v>984117.0</v>
      </c>
    </row>
    <row r="3">
      <c r="A3" s="7" t="s">
        <v>71</v>
      </c>
      <c r="B3" s="7">
        <v>77809.0</v>
      </c>
      <c r="C3" s="7">
        <v>206831.0</v>
      </c>
      <c r="D3" s="7">
        <v>1717976.0</v>
      </c>
    </row>
    <row r="4">
      <c r="A4" s="7" t="s">
        <v>41</v>
      </c>
      <c r="B4" s="7">
        <v>247613.0</v>
      </c>
      <c r="C4" s="7">
        <v>363722.0</v>
      </c>
      <c r="D4" s="7">
        <v>1729195.0</v>
      </c>
    </row>
    <row r="5">
      <c r="A5" s="7" t="s">
        <v>73</v>
      </c>
      <c r="B5" s="7">
        <v>95057.0</v>
      </c>
      <c r="C5" s="7">
        <v>196368.0</v>
      </c>
      <c r="D5" s="7">
        <v>370279.0</v>
      </c>
    </row>
    <row r="6">
      <c r="A6" s="7" t="s">
        <v>43</v>
      </c>
      <c r="B6" s="7">
        <v>140906.0</v>
      </c>
      <c r="C6" s="7">
        <v>348207.0</v>
      </c>
      <c r="D6" s="7">
        <v>1118350.0</v>
      </c>
    </row>
    <row r="28">
      <c r="A28" s="7" t="s">
        <v>0</v>
      </c>
      <c r="B28" s="7" t="s">
        <v>99</v>
      </c>
    </row>
    <row r="29">
      <c r="A29" s="7" t="s">
        <v>13</v>
      </c>
      <c r="B29" s="7">
        <v>98.808990946322</v>
      </c>
    </row>
    <row r="30">
      <c r="A30" s="7" t="s">
        <v>71</v>
      </c>
      <c r="B30" s="7">
        <v>97.35140898216828</v>
      </c>
    </row>
    <row r="31">
      <c r="A31" s="7" t="s">
        <v>41</v>
      </c>
      <c r="B31" s="7">
        <v>96.86278076768205</v>
      </c>
    </row>
    <row r="32">
      <c r="A32" s="7" t="s">
        <v>73</v>
      </c>
      <c r="B32" s="7">
        <v>98.24010551492663</v>
      </c>
    </row>
    <row r="33">
      <c r="A33" s="7" t="s">
        <v>43</v>
      </c>
      <c r="B33" s="7">
        <v>97.37116174325342</v>
      </c>
    </row>
    <row r="56">
      <c r="A56" s="7" t="s">
        <v>0</v>
      </c>
      <c r="B56" s="7" t="s">
        <v>92</v>
      </c>
    </row>
    <row r="57">
      <c r="A57" s="7" t="s">
        <v>13</v>
      </c>
      <c r="B57" s="7">
        <v>0.8037915834616058</v>
      </c>
    </row>
    <row r="58">
      <c r="A58" s="7" t="s">
        <v>71</v>
      </c>
      <c r="B58" s="7">
        <v>1.4476322663615886</v>
      </c>
    </row>
    <row r="59">
      <c r="A59" s="7" t="s">
        <v>41</v>
      </c>
      <c r="B59" s="7">
        <v>1.2745304442205139</v>
      </c>
    </row>
    <row r="60">
      <c r="A60" s="7" t="s">
        <v>73</v>
      </c>
      <c r="B60" s="7">
        <v>0.551197377875331</v>
      </c>
    </row>
    <row r="61">
      <c r="A61" s="7" t="s">
        <v>43</v>
      </c>
      <c r="B61" s="7">
        <v>0.40831083426717196</v>
      </c>
    </row>
  </sheetData>
  <drawing r:id="rId1"/>
</worksheet>
</file>