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BS" sheetId="1" r:id="rId1"/>
    <sheet name="P&amp;L" sheetId="2" r:id="rId2"/>
    <sheet name="Annexure" sheetId="3" r:id="rId3"/>
  </sheets>
  <definedNames>
    <definedName name="_xlnm.Print_Area" localSheetId="2">Annexure!$A$1:$J$20</definedName>
    <definedName name="_xlnm.Print_Area" localSheetId="0">BS!$A$1:$E$35</definedName>
    <definedName name="_xlnm.Print_Area" localSheetId="1">'P&amp;L'!$A$1:$E$33</definedName>
  </definedNames>
  <calcPr calcId="124519"/>
</workbook>
</file>

<file path=xl/calcChain.xml><?xml version="1.0" encoding="utf-8"?>
<calcChain xmlns="http://schemas.openxmlformats.org/spreadsheetml/2006/main">
  <c r="B8" i="1"/>
  <c r="C18" i="2"/>
  <c r="E18"/>
  <c r="E21"/>
  <c r="C20" s="1"/>
  <c r="C21" s="1"/>
  <c r="B10" i="1"/>
  <c r="B23" s="1"/>
  <c r="G10" i="3"/>
  <c r="A2" i="2"/>
  <c r="A1"/>
  <c r="E23" i="1" l="1"/>
  <c r="A2" i="3" l="1"/>
  <c r="A1"/>
</calcChain>
</file>

<file path=xl/sharedStrings.xml><?xml version="1.0" encoding="utf-8"?>
<sst xmlns="http://schemas.openxmlformats.org/spreadsheetml/2006/main" count="86" uniqueCount="80">
  <si>
    <t>LIABILITIES</t>
  </si>
  <si>
    <t>ASSETS</t>
  </si>
  <si>
    <t>AMOUNT</t>
  </si>
  <si>
    <t>Cash in Hand</t>
  </si>
  <si>
    <t>PARTICULARS</t>
  </si>
  <si>
    <t>S.No.</t>
  </si>
  <si>
    <t>Particulars</t>
  </si>
  <si>
    <t>Opening Balance</t>
  </si>
  <si>
    <t>Closing Balance</t>
  </si>
  <si>
    <t>To Bank Charges</t>
  </si>
  <si>
    <t>AMOUNT    (IN Rs.)</t>
  </si>
  <si>
    <t>BALANCE SHEET AS AT 31.03.2014</t>
  </si>
  <si>
    <t>PROFIT AND LOSS ACCOUNT FOR THE YEAR ENDED 31.03.2014</t>
  </si>
  <si>
    <t>for the year ended on 31.03.2014</t>
  </si>
  <si>
    <t>To Audit Fees</t>
  </si>
  <si>
    <t>G.P. Ratio</t>
  </si>
  <si>
    <t>N.P. Ratio</t>
  </si>
  <si>
    <t>Stock Turnover</t>
  </si>
  <si>
    <t>Ratio</t>
  </si>
  <si>
    <t>Drawings</t>
  </si>
  <si>
    <t>Interest</t>
  </si>
  <si>
    <t>Profit</t>
  </si>
  <si>
    <t>Addition during the year</t>
  </si>
  <si>
    <t>TOTAL</t>
  </si>
  <si>
    <t>Salary to Partners</t>
  </si>
  <si>
    <t>To Purchases</t>
  </si>
  <si>
    <t>Ajay Kumar Contractor</t>
  </si>
  <si>
    <t>960-Numaish Camp,Muzaffarnagar-251001-U.P.</t>
  </si>
  <si>
    <t>By work payments</t>
  </si>
  <si>
    <t>By Bank Interest</t>
  </si>
  <si>
    <t>For M/s Ajay Kumar,Contractor</t>
  </si>
  <si>
    <t>Proprietor</t>
  </si>
  <si>
    <t>Proprietor's Capital Account</t>
  </si>
  <si>
    <t>Shri Ajay Kumar</t>
  </si>
  <si>
    <t>To Freight inward</t>
  </si>
  <si>
    <t>To Vat</t>
  </si>
  <si>
    <t>To Labour Exps.</t>
  </si>
  <si>
    <t>To Salary to Staff</t>
  </si>
  <si>
    <t>To Roller Exps.</t>
  </si>
  <si>
    <t>To Travelling Exps.</t>
  </si>
  <si>
    <t>To Telephone Exps.</t>
  </si>
  <si>
    <t>To Accounting Charge</t>
  </si>
  <si>
    <t>To Printing &amp; Stationery</t>
  </si>
  <si>
    <t>P.N.B.-Saving A/c</t>
  </si>
  <si>
    <t>S.B.B.J.-Saving A/c</t>
  </si>
  <si>
    <t>S.B.I.-Current A/c</t>
  </si>
  <si>
    <t>AMOUNT         (IN Rs.)</t>
  </si>
  <si>
    <t>Balance as on 01-04-2013</t>
  </si>
  <si>
    <t>Add: Profit of the year</t>
  </si>
  <si>
    <t>Less: Withdrawls</t>
  </si>
  <si>
    <t>Other Provision :-</t>
  </si>
  <si>
    <t>Provision for Tax</t>
  </si>
  <si>
    <t>Audit fee Payable</t>
  </si>
  <si>
    <t>Fixed Assets :-</t>
  </si>
  <si>
    <t>Residential House</t>
  </si>
  <si>
    <t>Investment :-</t>
  </si>
  <si>
    <t>Security with BSNL</t>
  </si>
  <si>
    <t>Sundry Debtors :-</t>
  </si>
  <si>
    <t>Executive Engg.BSNL</t>
  </si>
  <si>
    <t>T.D.S. (F.Y.2012-13)</t>
  </si>
  <si>
    <t>T.D.S. (F.Y.2013-14)</t>
  </si>
  <si>
    <t>STDR-P.N.B. Dt.31-03-14</t>
  </si>
  <si>
    <t>STDR-P.N.B. Dt.26-02-14</t>
  </si>
  <si>
    <t>STDR-S.B.B.J. Dt.24-04-13</t>
  </si>
  <si>
    <t>STDR-S.B.B.J. (F.Y. 12-13)</t>
  </si>
  <si>
    <t>Proprietor's Capital A/c :-</t>
  </si>
  <si>
    <t>Balance of Banks :-</t>
  </si>
  <si>
    <t>Other Assets</t>
  </si>
  <si>
    <t>To Balance</t>
  </si>
  <si>
    <t xml:space="preserve">To Net Profit </t>
  </si>
  <si>
    <t>To Privision for Tax</t>
  </si>
  <si>
    <t>Total (Rs.)</t>
  </si>
  <si>
    <t>By Balance B/F</t>
  </si>
  <si>
    <t>TIN:-09273100769 dt.24-09-1998</t>
  </si>
  <si>
    <t xml:space="preserve">Sundry Creditors </t>
  </si>
  <si>
    <t>Preceding Year:-</t>
  </si>
  <si>
    <t>Capital and total of balance sheet Rs.1310898=00</t>
  </si>
  <si>
    <t>Gross receipts Rs.3361044=00</t>
  </si>
  <si>
    <t>Profit @ 8% Rs.268884=00</t>
  </si>
  <si>
    <t>Lic-U/S 80C for Current Year Rs.48005=00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</si>
</sst>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.5"/>
      <color theme="1"/>
      <name val="Times New Roman"/>
      <family val="1"/>
    </font>
    <font>
      <b/>
      <sz val="11.5"/>
      <color theme="1"/>
      <name val="Times New Roman"/>
      <family val="1"/>
    </font>
    <font>
      <sz val="11"/>
      <color theme="1"/>
      <name val="Rupee Foradian"/>
      <family val="2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3">
    <xf numFmtId="0" fontId="0" fillId="0" borderId="0" xfId="0"/>
    <xf numFmtId="0" fontId="4" fillId="0" borderId="0" xfId="0" applyFont="1"/>
    <xf numFmtId="0" fontId="0" fillId="0" borderId="1" xfId="0" applyBorder="1"/>
    <xf numFmtId="43" fontId="0" fillId="0" borderId="0" xfId="1" applyFont="1"/>
    <xf numFmtId="43" fontId="0" fillId="0" borderId="1" xfId="1" applyFont="1" applyBorder="1"/>
    <xf numFmtId="0" fontId="0" fillId="0" borderId="0" xfId="0" applyBorder="1"/>
    <xf numFmtId="43" fontId="4" fillId="0" borderId="0" xfId="1" applyFont="1"/>
    <xf numFmtId="43" fontId="0" fillId="0" borderId="0" xfId="1" applyFont="1" applyBorder="1"/>
    <xf numFmtId="0" fontId="0" fillId="0" borderId="0" xfId="0" applyAlignment="1"/>
    <xf numFmtId="0" fontId="2" fillId="0" borderId="0" xfId="0" applyFont="1" applyAlignment="1"/>
    <xf numFmtId="0" fontId="4" fillId="0" borderId="0" xfId="0" applyFont="1" applyBorder="1"/>
    <xf numFmtId="0" fontId="4" fillId="0" borderId="1" xfId="0" applyFont="1" applyBorder="1"/>
    <xf numFmtId="43" fontId="2" fillId="0" borderId="0" xfId="1" applyFont="1"/>
    <xf numFmtId="43" fontId="0" fillId="0" borderId="0" xfId="1" applyFont="1" applyAlignment="1">
      <alignment horizontal="center"/>
    </xf>
    <xf numFmtId="43" fontId="0" fillId="0" borderId="0" xfId="1" applyFont="1" applyAlignment="1">
      <alignment horizontal="left"/>
    </xf>
    <xf numFmtId="43" fontId="2" fillId="0" borderId="2" xfId="1" applyFont="1" applyBorder="1" applyAlignment="1">
      <alignment horizontal="center" vertical="center" wrapText="1"/>
    </xf>
    <xf numFmtId="43" fontId="0" fillId="0" borderId="4" xfId="1" applyFont="1" applyBorder="1"/>
    <xf numFmtId="164" fontId="0" fillId="0" borderId="0" xfId="1" applyNumberFormat="1" applyFont="1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Alignment="1">
      <alignment horizontal="justify"/>
    </xf>
    <xf numFmtId="0" fontId="7" fillId="0" borderId="0" xfId="0" applyFont="1"/>
    <xf numFmtId="0" fontId="5" fillId="0" borderId="0" xfId="0" applyFont="1" applyAlignment="1">
      <alignment horizontal="left"/>
    </xf>
    <xf numFmtId="43" fontId="2" fillId="0" borderId="1" xfId="1" applyFont="1" applyBorder="1" applyAlignment="1">
      <alignment horizontal="center"/>
    </xf>
    <xf numFmtId="43" fontId="0" fillId="0" borderId="0" xfId="1" applyFont="1" applyFill="1"/>
    <xf numFmtId="43" fontId="0" fillId="0" borderId="3" xfId="1" applyFont="1" applyBorder="1"/>
    <xf numFmtId="43" fontId="0" fillId="0" borderId="0" xfId="1" applyFont="1" applyAlignment="1">
      <alignment wrapText="1"/>
    </xf>
    <xf numFmtId="43" fontId="5" fillId="0" borderId="0" xfId="1" applyFont="1"/>
    <xf numFmtId="43" fontId="0" fillId="0" borderId="2" xfId="1" applyFont="1" applyBorder="1"/>
    <xf numFmtId="43" fontId="5" fillId="0" borderId="0" xfId="1" applyFont="1" applyAlignment="1">
      <alignment horizontal="center"/>
    </xf>
    <xf numFmtId="43" fontId="6" fillId="0" borderId="0" xfId="1" applyFont="1"/>
    <xf numFmtId="43" fontId="5" fillId="0" borderId="0" xfId="1" applyFont="1" applyAlignment="1">
      <alignment horizontal="justify"/>
    </xf>
    <xf numFmtId="43" fontId="7" fillId="0" borderId="0" xfId="1" applyFont="1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3" fontId="0" fillId="0" borderId="0" xfId="0" applyNumberFormat="1"/>
    <xf numFmtId="43" fontId="0" fillId="2" borderId="0" xfId="1" applyFont="1" applyFill="1"/>
    <xf numFmtId="43" fontId="2" fillId="0" borderId="0" xfId="0" applyNumberFormat="1" applyFont="1"/>
    <xf numFmtId="43" fontId="0" fillId="0" borderId="4" xfId="1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0" fillId="0" borderId="6" xfId="0" applyBorder="1"/>
    <xf numFmtId="43" fontId="0" fillId="0" borderId="6" xfId="1" applyFont="1" applyBorder="1"/>
    <xf numFmtId="0" fontId="0" fillId="0" borderId="2" xfId="0" applyBorder="1"/>
    <xf numFmtId="43" fontId="1" fillId="0" borderId="0" xfId="1" applyFont="1"/>
    <xf numFmtId="43" fontId="1" fillId="0" borderId="0" xfId="1" applyFont="1" applyFill="1"/>
    <xf numFmtId="43" fontId="2" fillId="0" borderId="1" xfId="1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0" fillId="0" borderId="4" xfId="0" applyBorder="1"/>
    <xf numFmtId="0" fontId="8" fillId="0" borderId="0" xfId="0" applyFont="1"/>
    <xf numFmtId="10" fontId="0" fillId="0" borderId="0" xfId="0" applyNumberFormat="1"/>
    <xf numFmtId="0" fontId="0" fillId="0" borderId="5" xfId="0" applyBorder="1" applyAlignment="1">
      <alignment horizontal="center"/>
    </xf>
    <xf numFmtId="43" fontId="0" fillId="0" borderId="7" xfId="1" applyFont="1" applyBorder="1"/>
    <xf numFmtId="43" fontId="2" fillId="0" borderId="0" xfId="1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43" fontId="0" fillId="0" borderId="0" xfId="1" applyFont="1" applyFill="1" applyBorder="1"/>
    <xf numFmtId="43" fontId="1" fillId="0" borderId="1" xfId="1" applyFont="1" applyBorder="1" applyAlignment="1">
      <alignment horizontal="center" wrapText="1"/>
    </xf>
    <xf numFmtId="43" fontId="0" fillId="0" borderId="1" xfId="1" applyFont="1" applyBorder="1" applyAlignment="1">
      <alignment horizontal="center" wrapText="1"/>
    </xf>
    <xf numFmtId="43" fontId="1" fillId="0" borderId="1" xfId="1" applyFont="1" applyBorder="1" applyAlignment="1">
      <alignment horizontal="center"/>
    </xf>
    <xf numFmtId="43" fontId="0" fillId="0" borderId="8" xfId="1" applyFont="1" applyBorder="1"/>
    <xf numFmtId="43" fontId="0" fillId="0" borderId="9" xfId="1" applyFont="1" applyBorder="1"/>
    <xf numFmtId="43" fontId="0" fillId="0" borderId="10" xfId="1" applyFont="1" applyBorder="1"/>
    <xf numFmtId="0" fontId="10" fillId="0" borderId="0" xfId="0" applyFont="1"/>
    <xf numFmtId="43" fontId="1" fillId="0" borderId="0" xfId="1" applyFont="1" applyBorder="1"/>
    <xf numFmtId="43" fontId="9" fillId="0" borderId="8" xfId="1" applyFont="1" applyBorder="1" applyAlignment="1">
      <alignment horizontal="center"/>
    </xf>
    <xf numFmtId="43" fontId="0" fillId="0" borderId="11" xfId="1" applyFont="1" applyFill="1" applyBorder="1"/>
    <xf numFmtId="43" fontId="0" fillId="0" borderId="0" xfId="1" applyFont="1" applyAlignment="1">
      <alignment horizontal="right"/>
    </xf>
    <xf numFmtId="43" fontId="2" fillId="0" borderId="0" xfId="1" applyFont="1" applyAlignment="1">
      <alignment horizontal="center"/>
    </xf>
    <xf numFmtId="43" fontId="3" fillId="0" borderId="0" xfId="1" applyFont="1" applyAlignment="1">
      <alignment horizontal="center"/>
    </xf>
    <xf numFmtId="43" fontId="1" fillId="0" borderId="1" xfId="1" applyFont="1" applyBorder="1" applyAlignment="1">
      <alignment horizontal="center"/>
    </xf>
    <xf numFmtId="43" fontId="1" fillId="0" borderId="0" xfId="1" applyFont="1" applyAlignment="1">
      <alignment horizontal="right"/>
    </xf>
    <xf numFmtId="43" fontId="2" fillId="0" borderId="0" xfId="1" applyFont="1" applyAlignment="1">
      <alignment horizontal="right"/>
    </xf>
    <xf numFmtId="43" fontId="5" fillId="0" borderId="0" xfId="1" applyFont="1"/>
    <xf numFmtId="0" fontId="0" fillId="0" borderId="0" xfId="0" applyAlignment="1">
      <alignment horizontal="right"/>
    </xf>
    <xf numFmtId="43" fontId="1" fillId="0" borderId="0" xfId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3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5"/>
  <sheetViews>
    <sheetView view="pageBreakPreview" zoomScaleSheetLayoutView="100" workbookViewId="0">
      <selection activeCell="B7" sqref="B7"/>
    </sheetView>
  </sheetViews>
  <sheetFormatPr defaultRowHeight="15"/>
  <cols>
    <col min="1" max="1" width="29.140625" style="3" customWidth="1"/>
    <col min="2" max="2" width="14.5703125" style="3" customWidth="1"/>
    <col min="3" max="3" width="24" style="3" customWidth="1"/>
    <col min="4" max="4" width="10.140625" style="3" customWidth="1"/>
    <col min="5" max="5" width="13" style="3" customWidth="1"/>
    <col min="6" max="6" width="9.140625" style="3"/>
    <col min="7" max="7" width="13.140625" style="3" customWidth="1"/>
    <col min="8" max="16384" width="9.140625" style="3"/>
  </cols>
  <sheetData>
    <row r="1" spans="1:5">
      <c r="A1" s="71" t="s">
        <v>26</v>
      </c>
      <c r="B1" s="71"/>
      <c r="C1" s="71"/>
      <c r="D1" s="71"/>
      <c r="E1" s="71"/>
    </row>
    <row r="2" spans="1:5">
      <c r="A2" s="72" t="s">
        <v>27</v>
      </c>
      <c r="B2" s="72"/>
      <c r="C2" s="72"/>
      <c r="D2" s="72"/>
      <c r="E2" s="72"/>
    </row>
    <row r="3" spans="1:5" ht="15.75" thickBot="1">
      <c r="A3" s="73" t="s">
        <v>11</v>
      </c>
      <c r="B3" s="73"/>
      <c r="C3" s="73"/>
      <c r="D3" s="73"/>
      <c r="E3" s="73"/>
    </row>
    <row r="4" spans="1:5" ht="30.75" thickBot="1">
      <c r="A4" s="68" t="s">
        <v>0</v>
      </c>
      <c r="B4" s="61" t="s">
        <v>46</v>
      </c>
      <c r="C4" s="62" t="s">
        <v>1</v>
      </c>
      <c r="D4" s="24"/>
      <c r="E4" s="60" t="s">
        <v>10</v>
      </c>
    </row>
    <row r="5" spans="1:5">
      <c r="A5" s="7" t="s">
        <v>65</v>
      </c>
      <c r="C5" s="46" t="s">
        <v>53</v>
      </c>
      <c r="D5" s="6"/>
    </row>
    <row r="6" spans="1:5">
      <c r="A6" s="3" t="s">
        <v>47</v>
      </c>
      <c r="B6" s="3">
        <v>1310898</v>
      </c>
      <c r="C6" s="3" t="s">
        <v>54</v>
      </c>
      <c r="E6" s="3">
        <v>890000</v>
      </c>
    </row>
    <row r="7" spans="1:5">
      <c r="A7" s="3" t="s">
        <v>48</v>
      </c>
      <c r="B7" s="3">
        <v>332361</v>
      </c>
      <c r="C7" s="46" t="s">
        <v>55</v>
      </c>
    </row>
    <row r="8" spans="1:5">
      <c r="B8" s="65">
        <f>SUM(B6:B7)</f>
        <v>1643259</v>
      </c>
      <c r="C8" s="46" t="s">
        <v>56</v>
      </c>
      <c r="E8" s="3">
        <v>48972</v>
      </c>
    </row>
    <row r="9" spans="1:5">
      <c r="A9" s="3" t="s">
        <v>49</v>
      </c>
      <c r="B9" s="3">
        <v>120000</v>
      </c>
      <c r="C9" s="46" t="s">
        <v>57</v>
      </c>
    </row>
    <row r="10" spans="1:5">
      <c r="A10" s="7"/>
      <c r="B10" s="65">
        <f>B8-B9</f>
        <v>1523259</v>
      </c>
      <c r="C10" s="3" t="s">
        <v>58</v>
      </c>
      <c r="E10" s="3">
        <v>62700</v>
      </c>
    </row>
    <row r="11" spans="1:5">
      <c r="A11" s="67" t="s">
        <v>50</v>
      </c>
      <c r="C11" s="3" t="s">
        <v>59</v>
      </c>
      <c r="E11" s="3">
        <v>36975</v>
      </c>
    </row>
    <row r="12" spans="1:5">
      <c r="A12" s="3" t="s">
        <v>51</v>
      </c>
      <c r="B12" s="3">
        <v>10469</v>
      </c>
      <c r="C12" s="3" t="s">
        <v>60</v>
      </c>
      <c r="E12" s="3">
        <v>67126</v>
      </c>
    </row>
    <row r="13" spans="1:5">
      <c r="A13" s="3" t="s">
        <v>52</v>
      </c>
      <c r="B13" s="3">
        <v>2100</v>
      </c>
      <c r="C13" s="3" t="s">
        <v>61</v>
      </c>
      <c r="E13" s="3">
        <v>50000</v>
      </c>
    </row>
    <row r="14" spans="1:5">
      <c r="C14" s="3" t="s">
        <v>62</v>
      </c>
      <c r="D14" s="13"/>
      <c r="E14" s="3">
        <v>135000</v>
      </c>
    </row>
    <row r="15" spans="1:5">
      <c r="A15" s="3" t="s">
        <v>74</v>
      </c>
      <c r="B15" s="3">
        <v>67500</v>
      </c>
      <c r="C15" s="3" t="s">
        <v>63</v>
      </c>
      <c r="D15" s="13"/>
      <c r="E15" s="3">
        <v>90000</v>
      </c>
    </row>
    <row r="16" spans="1:5">
      <c r="C16" s="3" t="s">
        <v>64</v>
      </c>
      <c r="D16" s="13"/>
      <c r="E16" s="3">
        <v>31000</v>
      </c>
    </row>
    <row r="17" spans="1:5">
      <c r="C17" s="66" t="s">
        <v>66</v>
      </c>
      <c r="D17" s="13"/>
    </row>
    <row r="18" spans="1:5">
      <c r="A18" s="46"/>
      <c r="C18" s="14" t="s">
        <v>43</v>
      </c>
      <c r="D18" s="13"/>
      <c r="E18" s="3">
        <v>59718</v>
      </c>
    </row>
    <row r="19" spans="1:5">
      <c r="A19" s="46"/>
      <c r="C19" s="14" t="s">
        <v>44</v>
      </c>
      <c r="D19" s="13"/>
      <c r="E19" s="3">
        <v>7785</v>
      </c>
    </row>
    <row r="20" spans="1:5">
      <c r="C20" s="14" t="s">
        <v>45</v>
      </c>
      <c r="E20" s="3">
        <v>14944</v>
      </c>
    </row>
    <row r="21" spans="1:5">
      <c r="C21" s="3" t="s">
        <v>67</v>
      </c>
      <c r="E21" s="3">
        <v>106000</v>
      </c>
    </row>
    <row r="22" spans="1:5">
      <c r="A22" s="12"/>
      <c r="C22" s="46" t="s">
        <v>3</v>
      </c>
      <c r="E22" s="7">
        <v>3108</v>
      </c>
    </row>
    <row r="23" spans="1:5" ht="15.75" thickBot="1">
      <c r="B23" s="26">
        <f>SUM(B10:B22)</f>
        <v>1603328</v>
      </c>
      <c r="E23" s="26">
        <f>SUM(E6:E22)</f>
        <v>1603328</v>
      </c>
    </row>
    <row r="24" spans="1:5" ht="15.75" thickTop="1"/>
    <row r="25" spans="1:5">
      <c r="A25" s="30" t="s">
        <v>73</v>
      </c>
    </row>
    <row r="26" spans="1:5">
      <c r="A26" s="28" t="s">
        <v>75</v>
      </c>
    </row>
    <row r="27" spans="1:5">
      <c r="A27" s="76" t="s">
        <v>76</v>
      </c>
      <c r="B27" s="76"/>
    </row>
    <row r="28" spans="1:5">
      <c r="A28" s="30" t="s">
        <v>77</v>
      </c>
    </row>
    <row r="29" spans="1:5">
      <c r="A29" s="3" t="s">
        <v>78</v>
      </c>
      <c r="C29" s="74" t="s">
        <v>30</v>
      </c>
      <c r="D29" s="74"/>
      <c r="E29" s="74"/>
    </row>
    <row r="30" spans="1:5">
      <c r="A30" s="31"/>
      <c r="C30" s="75"/>
      <c r="D30" s="75"/>
      <c r="E30" s="75"/>
    </row>
    <row r="31" spans="1:5">
      <c r="A31" s="76" t="s">
        <v>79</v>
      </c>
      <c r="B31" s="76"/>
    </row>
    <row r="32" spans="1:5">
      <c r="A32" s="32"/>
      <c r="B32" s="33"/>
      <c r="C32" s="33"/>
      <c r="D32" s="33"/>
    </row>
    <row r="33" spans="1:5">
      <c r="A33" s="33"/>
      <c r="B33" s="33"/>
      <c r="C33" s="70" t="s">
        <v>31</v>
      </c>
      <c r="D33" s="70"/>
      <c r="E33" s="70"/>
    </row>
    <row r="34" spans="1:5">
      <c r="A34" s="28"/>
      <c r="B34" s="33"/>
      <c r="C34" s="33"/>
      <c r="D34" s="33"/>
    </row>
    <row r="35" spans="1:5">
      <c r="A35" s="32"/>
      <c r="B35" s="33"/>
      <c r="C35" s="33"/>
      <c r="D35" s="33"/>
    </row>
  </sheetData>
  <mergeCells count="8">
    <mergeCell ref="C33:E33"/>
    <mergeCell ref="A1:E1"/>
    <mergeCell ref="A2:E2"/>
    <mergeCell ref="A3:E3"/>
    <mergeCell ref="C29:E29"/>
    <mergeCell ref="C30:E30"/>
    <mergeCell ref="A27:B27"/>
    <mergeCell ref="A31:B31"/>
  </mergeCells>
  <pageMargins left="0.7" right="0.7" top="0.75" bottom="0.75" header="0.3" footer="0.3"/>
  <pageSetup scale="97" orientation="portrait" verticalDpi="0" r:id="rId1"/>
  <colBreaks count="1" manualBreakCount="1">
    <brk id="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K33"/>
  <sheetViews>
    <sheetView tabSelected="1" view="pageBreakPreview" zoomScaleSheetLayoutView="100" workbookViewId="0">
      <selection sqref="A1:E1"/>
    </sheetView>
  </sheetViews>
  <sheetFormatPr defaultRowHeight="15"/>
  <cols>
    <col min="1" max="1" width="22.42578125" customWidth="1"/>
    <col min="2" max="2" width="13.7109375" customWidth="1"/>
    <col min="3" max="3" width="14.7109375" style="3" customWidth="1"/>
    <col min="4" max="4" width="21" customWidth="1"/>
    <col min="5" max="5" width="14.140625" style="3" customWidth="1"/>
    <col min="7" max="7" width="14" customWidth="1"/>
    <col min="8" max="8" width="24.85546875" customWidth="1"/>
    <col min="9" max="9" width="23.85546875" customWidth="1"/>
    <col min="10" max="10" width="11.5703125" bestFit="1" customWidth="1"/>
    <col min="11" max="11" width="10.5703125" bestFit="1" customWidth="1"/>
  </cols>
  <sheetData>
    <row r="1" spans="1:10">
      <c r="A1" s="78" t="str">
        <f>BS!A1</f>
        <v>Ajay Kumar Contractor</v>
      </c>
      <c r="B1" s="78"/>
      <c r="C1" s="78"/>
      <c r="D1" s="78"/>
      <c r="E1" s="78"/>
    </row>
    <row r="2" spans="1:10">
      <c r="A2" s="72" t="str">
        <f>BS!A2</f>
        <v>960-Numaish Camp,Muzaffarnagar-251001-U.P.</v>
      </c>
      <c r="B2" s="72"/>
      <c r="C2" s="72"/>
      <c r="D2" s="72"/>
      <c r="E2" s="72"/>
    </row>
    <row r="3" spans="1:10" ht="15.75" thickBot="1">
      <c r="A3" s="73" t="s">
        <v>12</v>
      </c>
      <c r="B3" s="73"/>
      <c r="C3" s="73"/>
      <c r="D3" s="73"/>
      <c r="E3" s="73"/>
    </row>
    <row r="4" spans="1:10" ht="15.75" thickBot="1">
      <c r="A4" s="62" t="s">
        <v>4</v>
      </c>
      <c r="B4" s="48"/>
      <c r="C4" s="62" t="s">
        <v>2</v>
      </c>
      <c r="D4" s="62" t="s">
        <v>4</v>
      </c>
      <c r="E4" s="62" t="s">
        <v>2</v>
      </c>
      <c r="H4" s="34" t="s">
        <v>15</v>
      </c>
      <c r="I4" s="34"/>
      <c r="J4" s="34"/>
    </row>
    <row r="5" spans="1:10">
      <c r="A5" s="3" t="s">
        <v>25</v>
      </c>
      <c r="B5" s="3"/>
      <c r="C5" s="3">
        <v>3083008</v>
      </c>
      <c r="D5" s="3" t="s">
        <v>28</v>
      </c>
      <c r="E5" s="3">
        <v>6166016</v>
      </c>
      <c r="H5" s="34" t="s">
        <v>16</v>
      </c>
      <c r="I5" s="39"/>
      <c r="J5" s="34"/>
    </row>
    <row r="6" spans="1:10">
      <c r="A6" s="3" t="s">
        <v>34</v>
      </c>
      <c r="B6" s="3"/>
      <c r="C6" s="25">
        <v>308300</v>
      </c>
      <c r="D6" s="3" t="s">
        <v>29</v>
      </c>
      <c r="E6" s="25">
        <v>26812</v>
      </c>
      <c r="H6" s="34" t="s">
        <v>17</v>
      </c>
      <c r="J6" s="34"/>
    </row>
    <row r="7" spans="1:10">
      <c r="A7" s="3" t="s">
        <v>35</v>
      </c>
      <c r="B7" s="3"/>
      <c r="C7" s="25">
        <v>246641</v>
      </c>
      <c r="D7" s="6"/>
      <c r="E7" s="25"/>
      <c r="H7" s="34"/>
      <c r="J7" s="34"/>
    </row>
    <row r="8" spans="1:10">
      <c r="A8" s="3" t="s">
        <v>36</v>
      </c>
      <c r="B8" s="3"/>
      <c r="C8" s="25">
        <v>1846529</v>
      </c>
      <c r="D8" s="3"/>
      <c r="H8" s="34"/>
      <c r="I8" s="3"/>
    </row>
    <row r="9" spans="1:10">
      <c r="A9" s="3" t="s">
        <v>14</v>
      </c>
      <c r="B9" s="3"/>
      <c r="C9" s="59">
        <v>2100</v>
      </c>
      <c r="D9" s="3"/>
      <c r="E9" s="7"/>
      <c r="I9" s="3"/>
    </row>
    <row r="10" spans="1:10">
      <c r="A10" s="3" t="s">
        <v>9</v>
      </c>
      <c r="B10" s="3"/>
      <c r="C10" s="25">
        <v>320</v>
      </c>
      <c r="D10" s="3"/>
      <c r="I10" s="3"/>
    </row>
    <row r="11" spans="1:10">
      <c r="A11" s="3" t="s">
        <v>38</v>
      </c>
      <c r="B11" s="3"/>
      <c r="C11" s="47">
        <v>112300</v>
      </c>
      <c r="D11" s="38"/>
      <c r="E11" s="38"/>
      <c r="I11" s="3"/>
    </row>
    <row r="12" spans="1:10">
      <c r="A12" s="3" t="s">
        <v>37</v>
      </c>
      <c r="B12" s="3"/>
      <c r="C12" s="47">
        <v>180000</v>
      </c>
      <c r="D12" s="38"/>
      <c r="I12" s="3"/>
    </row>
    <row r="13" spans="1:10">
      <c r="A13" s="3" t="s">
        <v>39</v>
      </c>
      <c r="B13" s="3"/>
      <c r="C13" s="47">
        <v>36000</v>
      </c>
      <c r="D13" s="38"/>
      <c r="I13" s="3"/>
    </row>
    <row r="14" spans="1:10">
      <c r="A14" s="27" t="s">
        <v>40</v>
      </c>
      <c r="B14" s="3"/>
      <c r="C14" s="47">
        <v>18000</v>
      </c>
      <c r="D14" s="3"/>
      <c r="I14" s="3"/>
    </row>
    <row r="15" spans="1:10">
      <c r="A15" s="3" t="s">
        <v>41</v>
      </c>
      <c r="B15" s="27"/>
      <c r="C15" s="7">
        <v>12000</v>
      </c>
      <c r="D15" s="3"/>
      <c r="E15" s="7"/>
      <c r="I15" s="37"/>
    </row>
    <row r="16" spans="1:10">
      <c r="A16" s="3" t="s">
        <v>42</v>
      </c>
      <c r="B16" s="3"/>
      <c r="C16" s="7">
        <v>4800</v>
      </c>
      <c r="D16" s="3"/>
      <c r="E16" s="7"/>
      <c r="G16" s="37"/>
    </row>
    <row r="17" spans="1:11">
      <c r="A17" s="3" t="s">
        <v>68</v>
      </c>
      <c r="B17" s="1"/>
      <c r="C17" s="64">
        <v>342830</v>
      </c>
      <c r="D17" s="3"/>
      <c r="E17" s="7"/>
      <c r="G17" s="37"/>
    </row>
    <row r="18" spans="1:11">
      <c r="B18" s="58" t="s">
        <v>71</v>
      </c>
      <c r="C18" s="69">
        <f>SUM(C5:C17)</f>
        <v>6192828</v>
      </c>
      <c r="D18" s="58" t="s">
        <v>71</v>
      </c>
      <c r="E18" s="65">
        <f>SUM(E5:E17)</f>
        <v>6192828</v>
      </c>
      <c r="H18" s="37"/>
      <c r="I18" s="37"/>
      <c r="J18" s="37"/>
    </row>
    <row r="19" spans="1:11">
      <c r="A19" s="3" t="s">
        <v>70</v>
      </c>
      <c r="B19" s="1"/>
      <c r="C19" s="7">
        <v>10469</v>
      </c>
      <c r="D19" s="3" t="s">
        <v>72</v>
      </c>
      <c r="E19" s="7">
        <v>342830</v>
      </c>
      <c r="G19" s="37"/>
    </row>
    <row r="20" spans="1:11" ht="15.75" thickBot="1">
      <c r="A20" t="s">
        <v>69</v>
      </c>
      <c r="B20" s="3"/>
      <c r="C20" s="4">
        <f>E21-C19</f>
        <v>332361</v>
      </c>
      <c r="D20" s="3"/>
      <c r="E20" s="4"/>
      <c r="I20" s="37"/>
      <c r="J20" s="37"/>
    </row>
    <row r="21" spans="1:11">
      <c r="A21" s="3"/>
      <c r="B21" s="3"/>
      <c r="C21" s="63">
        <f>SUM(C19:C20)</f>
        <v>342830</v>
      </c>
      <c r="D21" s="3"/>
      <c r="E21" s="63">
        <f>SUM(E19:E20)</f>
        <v>342830</v>
      </c>
    </row>
    <row r="22" spans="1:11">
      <c r="A22" s="31"/>
      <c r="B22" s="31"/>
      <c r="C22" s="55"/>
      <c r="D22" s="55"/>
      <c r="E22" s="55"/>
      <c r="G22" s="37"/>
    </row>
    <row r="23" spans="1:11">
      <c r="A23" s="28"/>
      <c r="B23" s="28"/>
      <c r="D23" s="3"/>
      <c r="G23" s="37"/>
    </row>
    <row r="24" spans="1:11">
      <c r="A24" s="28"/>
      <c r="B24" s="28"/>
      <c r="D24" s="3"/>
    </row>
    <row r="25" spans="1:11">
      <c r="A25" s="19"/>
      <c r="B25" s="19"/>
      <c r="C25" s="74" t="s">
        <v>30</v>
      </c>
      <c r="D25" s="74"/>
      <c r="E25" s="74"/>
      <c r="F25" s="17"/>
    </row>
    <row r="26" spans="1:11">
      <c r="F26" s="9"/>
    </row>
    <row r="27" spans="1:11">
      <c r="F27" s="17"/>
    </row>
    <row r="28" spans="1:11">
      <c r="A28" s="20"/>
      <c r="B28" s="20"/>
      <c r="C28"/>
      <c r="D28" s="56"/>
      <c r="E28" s="56"/>
      <c r="F28" s="9"/>
    </row>
    <row r="29" spans="1:11">
      <c r="A29" s="18"/>
      <c r="B29" s="18"/>
      <c r="C29"/>
      <c r="D29" s="77" t="s">
        <v>31</v>
      </c>
      <c r="E29" s="77"/>
      <c r="F29" s="8"/>
    </row>
    <row r="30" spans="1:11">
      <c r="A30" s="21"/>
      <c r="B30" s="21"/>
      <c r="C30" s="22"/>
      <c r="D30" s="22"/>
      <c r="E30" s="22"/>
      <c r="F30" s="17"/>
    </row>
    <row r="31" spans="1:11">
      <c r="A31" s="22"/>
      <c r="B31" s="22"/>
      <c r="C31" s="22"/>
      <c r="D31" s="22"/>
      <c r="E31" s="22"/>
      <c r="F31" s="17"/>
    </row>
    <row r="32" spans="1:11">
      <c r="A32" s="18"/>
      <c r="B32" s="18"/>
      <c r="C32" s="22"/>
      <c r="D32" s="22"/>
      <c r="E32" s="22"/>
      <c r="F32" s="17"/>
      <c r="K32" s="12"/>
    </row>
    <row r="33" spans="1:6">
      <c r="A33" s="23"/>
      <c r="B33" s="21"/>
      <c r="C33" s="22"/>
      <c r="D33" s="22"/>
      <c r="E33" s="22"/>
      <c r="F33" s="17"/>
    </row>
  </sheetData>
  <sortState ref="A10:C27">
    <sortCondition ref="C27"/>
  </sortState>
  <mergeCells count="5">
    <mergeCell ref="D29:E29"/>
    <mergeCell ref="A1:E1"/>
    <mergeCell ref="A2:E2"/>
    <mergeCell ref="A3:E3"/>
    <mergeCell ref="C25:E25"/>
  </mergeCells>
  <pageMargins left="0.7" right="0.45" top="0.75" bottom="0.75" header="0.3" footer="0.3"/>
  <pageSetup scale="80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1"/>
  <sheetViews>
    <sheetView view="pageBreakPreview" zoomScaleSheetLayoutView="100" workbookViewId="0">
      <selection activeCell="G7" sqref="G7"/>
    </sheetView>
  </sheetViews>
  <sheetFormatPr defaultRowHeight="15"/>
  <cols>
    <col min="1" max="1" width="5.42578125" customWidth="1"/>
    <col min="2" max="2" width="23.7109375" customWidth="1"/>
    <col min="3" max="3" width="8.5703125" customWidth="1"/>
    <col min="4" max="4" width="13.140625" style="3" customWidth="1"/>
    <col min="5" max="5" width="13" customWidth="1"/>
    <col min="6" max="6" width="11.42578125" customWidth="1"/>
    <col min="7" max="7" width="10.28515625" customWidth="1"/>
    <col min="8" max="8" width="11.85546875" customWidth="1"/>
    <col min="9" max="10" width="13.140625" customWidth="1"/>
    <col min="11" max="11" width="12.85546875" customWidth="1"/>
    <col min="15" max="15" width="13.42578125" bestFit="1" customWidth="1"/>
  </cols>
  <sheetData>
    <row r="1" spans="1:11">
      <c r="A1" s="79" t="str">
        <f>'P&amp;L'!A1:E1</f>
        <v>Ajay Kumar Contractor</v>
      </c>
      <c r="B1" s="79"/>
      <c r="C1" s="79"/>
      <c r="D1" s="79"/>
      <c r="E1" s="79"/>
      <c r="F1" s="79"/>
      <c r="G1" s="79"/>
      <c r="H1" s="79"/>
      <c r="I1" s="79"/>
      <c r="J1" s="79"/>
      <c r="K1" s="9"/>
    </row>
    <row r="2" spans="1:11">
      <c r="A2" s="80" t="str">
        <f>'P&amp;L'!A2:E2</f>
        <v>960-Numaish Camp,Muzaffarnagar-251001-U.P.</v>
      </c>
      <c r="B2" s="80"/>
      <c r="C2" s="80"/>
      <c r="D2" s="80"/>
      <c r="E2" s="80"/>
      <c r="F2" s="80"/>
      <c r="G2" s="80"/>
      <c r="H2" s="80"/>
      <c r="I2" s="80"/>
      <c r="J2" s="80"/>
      <c r="K2" s="8"/>
    </row>
    <row r="3" spans="1:11">
      <c r="A3" s="1"/>
    </row>
    <row r="4" spans="1:11">
      <c r="A4" s="10" t="s">
        <v>32</v>
      </c>
      <c r="B4" s="5"/>
      <c r="C4" s="5"/>
      <c r="D4" s="7"/>
    </row>
    <row r="5" spans="1:11" ht="15.75" thickBot="1">
      <c r="A5" s="11" t="s">
        <v>13</v>
      </c>
      <c r="B5" s="2"/>
      <c r="C5" s="2"/>
      <c r="D5" s="4"/>
      <c r="E5" s="2"/>
      <c r="F5" s="2"/>
      <c r="G5" s="2"/>
      <c r="H5" s="2"/>
      <c r="I5" s="2"/>
      <c r="J5" s="2"/>
    </row>
    <row r="6" spans="1:11" ht="45.75" thickBot="1">
      <c r="A6" s="42" t="s">
        <v>5</v>
      </c>
      <c r="B6" s="49" t="s">
        <v>6</v>
      </c>
      <c r="C6" s="35" t="s">
        <v>18</v>
      </c>
      <c r="D6" s="15" t="s">
        <v>7</v>
      </c>
      <c r="E6" s="36" t="s">
        <v>22</v>
      </c>
      <c r="F6" s="41" t="s">
        <v>24</v>
      </c>
      <c r="G6" s="35" t="s">
        <v>19</v>
      </c>
      <c r="H6" s="49" t="s">
        <v>20</v>
      </c>
      <c r="I6" s="42" t="s">
        <v>21</v>
      </c>
      <c r="J6" s="41" t="s">
        <v>8</v>
      </c>
    </row>
    <row r="7" spans="1:11">
      <c r="A7" s="53">
        <v>1</v>
      </c>
      <c r="B7" s="43" t="s">
        <v>33</v>
      </c>
      <c r="C7" s="52">
        <v>1</v>
      </c>
      <c r="D7" s="44"/>
      <c r="E7" s="3"/>
      <c r="F7" s="44"/>
      <c r="G7" s="3"/>
      <c r="H7" s="44"/>
      <c r="I7" s="3"/>
      <c r="J7" s="40"/>
    </row>
    <row r="8" spans="1:11" ht="15.75" thickBot="1">
      <c r="A8" s="53"/>
      <c r="B8" s="50"/>
      <c r="C8" s="52"/>
      <c r="D8" s="16"/>
      <c r="E8" s="3"/>
      <c r="F8" s="16"/>
      <c r="G8" s="3"/>
      <c r="H8" s="54"/>
      <c r="I8" s="3"/>
      <c r="J8" s="40"/>
    </row>
    <row r="9" spans="1:11" ht="15.75" thickBot="1">
      <c r="A9" s="45"/>
      <c r="B9" s="45" t="s">
        <v>23</v>
      </c>
      <c r="C9" s="45"/>
      <c r="D9" s="29"/>
      <c r="E9" s="29"/>
      <c r="F9" s="29"/>
      <c r="G9" s="29"/>
      <c r="H9" s="54"/>
      <c r="I9" s="29"/>
      <c r="J9" s="29"/>
    </row>
    <row r="10" spans="1:11">
      <c r="A10" s="18"/>
      <c r="G10" s="81" t="str">
        <f>BS!C29</f>
        <v>For M/s Ajay Kumar,Contractor</v>
      </c>
      <c r="H10" s="82"/>
      <c r="I10" s="82"/>
      <c r="J10" s="82"/>
    </row>
    <row r="11" spans="1:11">
      <c r="A11" s="18"/>
      <c r="D11"/>
    </row>
    <row r="12" spans="1:11">
      <c r="A12" s="18"/>
      <c r="D12"/>
    </row>
    <row r="13" spans="1:11">
      <c r="A13" s="19"/>
      <c r="D13"/>
    </row>
    <row r="14" spans="1:11">
      <c r="A14" s="19"/>
      <c r="D14"/>
    </row>
    <row r="15" spans="1:11">
      <c r="A15" s="20"/>
      <c r="H15" s="81"/>
      <c r="I15" s="81"/>
      <c r="J15" s="81"/>
    </row>
    <row r="16" spans="1:11">
      <c r="A16" s="18"/>
      <c r="J16" s="57" t="s">
        <v>31</v>
      </c>
    </row>
    <row r="17" spans="1:6">
      <c r="A17" s="23"/>
      <c r="B17" s="22"/>
      <c r="C17" s="22"/>
      <c r="D17" s="22"/>
      <c r="E17" s="22"/>
      <c r="F17" s="22"/>
    </row>
    <row r="18" spans="1:6">
      <c r="A18" s="22"/>
      <c r="B18" s="22"/>
      <c r="C18" s="22"/>
      <c r="D18" s="22"/>
      <c r="E18" s="22"/>
      <c r="F18" s="22"/>
    </row>
    <row r="19" spans="1:6">
      <c r="A19" s="18"/>
      <c r="B19" s="22"/>
      <c r="C19" s="22"/>
      <c r="D19" s="22"/>
      <c r="E19" s="22"/>
      <c r="F19" s="22"/>
    </row>
    <row r="20" spans="1:6">
      <c r="A20" s="23"/>
      <c r="B20" s="22"/>
      <c r="C20" s="22"/>
      <c r="D20" s="22"/>
      <c r="E20" s="22"/>
      <c r="F20" s="22"/>
    </row>
    <row r="21" spans="1:6">
      <c r="A21" s="51"/>
    </row>
  </sheetData>
  <mergeCells count="4">
    <mergeCell ref="A1:J1"/>
    <mergeCell ref="A2:J2"/>
    <mergeCell ref="G10:J10"/>
    <mergeCell ref="H15:J15"/>
  </mergeCells>
  <pageMargins left="0.45" right="0.45" top="0.5" bottom="0.5" header="0.3" footer="0.3"/>
  <pageSetup orientation="landscape" verticalDpi="0" r:id="rId1"/>
  <colBreaks count="1" manualBreakCount="1">
    <brk id="1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BS</vt:lpstr>
      <vt:lpstr>P&amp;L</vt:lpstr>
      <vt:lpstr>Annexure</vt:lpstr>
      <vt:lpstr>Annexure!Print_Area</vt:lpstr>
      <vt:lpstr>BS!Print_Area</vt:lpstr>
      <vt:lpstr>'P&amp;L'!Print_Area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2015-09-09T06:09:06Z</dcterms:modified>
</cp:coreProperties>
</file>