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ifengDOC\Desktop\gpxk\rotatedata\"/>
    </mc:Choice>
  </mc:AlternateContent>
  <bookViews>
    <workbookView xWindow="0" yWindow="0" windowWidth="28800" windowHeight="14310"/>
  </bookViews>
  <sheets>
    <sheet name="all" sheetId="1" r:id="rId1"/>
    <sheet name="Copy of all" sheetId="2" r:id="rId2"/>
    <sheet name="all copy" sheetId="3" r:id="rId3"/>
  </sheets>
  <calcPr calcId="162913"/>
</workbook>
</file>

<file path=xl/calcChain.xml><?xml version="1.0" encoding="utf-8"?>
<calcChain xmlns="http://schemas.openxmlformats.org/spreadsheetml/2006/main">
  <c r="K102" i="3" l="1"/>
  <c r="J102" i="3"/>
  <c r="H102" i="3"/>
  <c r="I102" i="3" s="1"/>
  <c r="D102" i="3"/>
  <c r="K101" i="3"/>
  <c r="J101" i="3"/>
  <c r="H101" i="3"/>
  <c r="I101" i="3" s="1"/>
  <c r="D101" i="3"/>
  <c r="K100" i="3"/>
  <c r="J100" i="3"/>
  <c r="I100" i="3"/>
  <c r="H100" i="3"/>
  <c r="D100" i="3"/>
  <c r="K99" i="3"/>
  <c r="J99" i="3"/>
  <c r="I99" i="3"/>
  <c r="H99" i="3"/>
  <c r="D99" i="3"/>
  <c r="K98" i="3"/>
  <c r="J98" i="3"/>
  <c r="H98" i="3"/>
  <c r="I98" i="3" s="1"/>
  <c r="D98" i="3"/>
  <c r="K96" i="3"/>
  <c r="J96" i="3"/>
  <c r="I96" i="3"/>
  <c r="H96" i="3"/>
  <c r="D96" i="3"/>
  <c r="K94" i="3"/>
  <c r="J94" i="3"/>
  <c r="I94" i="3"/>
  <c r="H94" i="3"/>
  <c r="D94" i="3"/>
  <c r="K93" i="3"/>
  <c r="J93" i="3"/>
  <c r="I93" i="3"/>
  <c r="H93" i="3"/>
  <c r="D93" i="3"/>
  <c r="K91" i="3"/>
  <c r="J91" i="3"/>
  <c r="H91" i="3"/>
  <c r="I91" i="3" s="1"/>
  <c r="D91" i="3"/>
  <c r="K90" i="3"/>
  <c r="J90" i="3"/>
  <c r="I90" i="3"/>
  <c r="H90" i="3"/>
  <c r="D90" i="3"/>
  <c r="K89" i="3"/>
  <c r="J89" i="3"/>
  <c r="I89" i="3"/>
  <c r="H89" i="3"/>
  <c r="D89" i="3"/>
  <c r="K88" i="3"/>
  <c r="J88" i="3"/>
  <c r="I88" i="3"/>
  <c r="H88" i="3"/>
  <c r="D88" i="3"/>
  <c r="K86" i="3"/>
  <c r="J86" i="3"/>
  <c r="H86" i="3"/>
  <c r="I86" i="3" s="1"/>
  <c r="D86" i="3"/>
  <c r="K85" i="3"/>
  <c r="J85" i="3"/>
  <c r="I85" i="3"/>
  <c r="H85" i="3"/>
  <c r="D85" i="3"/>
  <c r="K84" i="3"/>
  <c r="J84" i="3"/>
  <c r="I84" i="3"/>
  <c r="H84" i="3"/>
  <c r="D84" i="3"/>
  <c r="K82" i="3"/>
  <c r="J82" i="3"/>
  <c r="H82" i="3"/>
  <c r="I82" i="3" s="1"/>
  <c r="D82" i="3"/>
  <c r="K81" i="3"/>
  <c r="J81" i="3"/>
  <c r="H81" i="3"/>
  <c r="I81" i="3" s="1"/>
  <c r="D81" i="3"/>
  <c r="K80" i="3"/>
  <c r="J80" i="3"/>
  <c r="I80" i="3"/>
  <c r="H80" i="3"/>
  <c r="D80" i="3"/>
  <c r="K79" i="3"/>
  <c r="J79" i="3"/>
  <c r="I79" i="3"/>
  <c r="H79" i="3"/>
  <c r="D79" i="3"/>
  <c r="K77" i="3"/>
  <c r="J77" i="3"/>
  <c r="H77" i="3"/>
  <c r="I77" i="3" s="1"/>
  <c r="D77" i="3"/>
  <c r="K76" i="3"/>
  <c r="J76" i="3"/>
  <c r="H76" i="3"/>
  <c r="I76" i="3" s="1"/>
  <c r="D76" i="3"/>
  <c r="K75" i="3"/>
  <c r="J75" i="3"/>
  <c r="I75" i="3"/>
  <c r="H75" i="3"/>
  <c r="D75" i="3"/>
  <c r="K74" i="3"/>
  <c r="J74" i="3"/>
  <c r="I74" i="3"/>
  <c r="H74" i="3"/>
  <c r="D74" i="3"/>
  <c r="K72" i="3"/>
  <c r="J72" i="3"/>
  <c r="H72" i="3"/>
  <c r="I72" i="3" s="1"/>
  <c r="D72" i="3"/>
  <c r="K71" i="3"/>
  <c r="J71" i="3"/>
  <c r="H71" i="3"/>
  <c r="I71" i="3" s="1"/>
  <c r="D71" i="3"/>
  <c r="K70" i="3"/>
  <c r="J70" i="3"/>
  <c r="I70" i="3"/>
  <c r="H70" i="3"/>
  <c r="D70" i="3"/>
  <c r="K69" i="3"/>
  <c r="J69" i="3"/>
  <c r="I69" i="3"/>
  <c r="H69" i="3"/>
  <c r="D69" i="3"/>
  <c r="K67" i="3"/>
  <c r="J67" i="3"/>
  <c r="H67" i="3"/>
  <c r="I67" i="3" s="1"/>
  <c r="D67" i="3"/>
  <c r="K65" i="3"/>
  <c r="J65" i="3"/>
  <c r="H65" i="3"/>
  <c r="I65" i="3" s="1"/>
  <c r="D65" i="3"/>
  <c r="K63" i="3"/>
  <c r="J63" i="3"/>
  <c r="I63" i="3"/>
  <c r="H63" i="3"/>
  <c r="D63" i="3"/>
  <c r="K62" i="3"/>
  <c r="J62" i="3"/>
  <c r="I62" i="3"/>
  <c r="H62" i="3"/>
  <c r="D62" i="3"/>
  <c r="K60" i="3"/>
  <c r="J60" i="3"/>
  <c r="H60" i="3"/>
  <c r="I60" i="3" s="1"/>
  <c r="D60" i="3"/>
  <c r="K59" i="3"/>
  <c r="J59" i="3"/>
  <c r="H59" i="3"/>
  <c r="I59" i="3" s="1"/>
  <c r="D59" i="3"/>
  <c r="K57" i="3"/>
  <c r="J57" i="3"/>
  <c r="I57" i="3"/>
  <c r="H57" i="3"/>
  <c r="D57" i="3"/>
  <c r="K55" i="3"/>
  <c r="J55" i="3"/>
  <c r="I55" i="3"/>
  <c r="H55" i="3"/>
  <c r="D55" i="3"/>
  <c r="K54" i="3"/>
  <c r="J54" i="3"/>
  <c r="H54" i="3"/>
  <c r="I54" i="3" s="1"/>
  <c r="D54" i="3"/>
  <c r="K53" i="3"/>
  <c r="J53" i="3"/>
  <c r="H53" i="3"/>
  <c r="I53" i="3" s="1"/>
  <c r="D53" i="3"/>
  <c r="K50" i="3"/>
  <c r="J50" i="3"/>
  <c r="I50" i="3"/>
  <c r="H50" i="3"/>
  <c r="D50" i="3"/>
  <c r="K48" i="3"/>
  <c r="J48" i="3"/>
  <c r="I48" i="3"/>
  <c r="H48" i="3"/>
  <c r="D48" i="3"/>
  <c r="K47" i="3"/>
  <c r="J47" i="3"/>
  <c r="H47" i="3"/>
  <c r="I47" i="3" s="1"/>
  <c r="D47" i="3"/>
  <c r="K45" i="3"/>
  <c r="J45" i="3"/>
  <c r="H45" i="3"/>
  <c r="I45" i="3" s="1"/>
  <c r="D45" i="3"/>
  <c r="K43" i="3"/>
  <c r="J43" i="3"/>
  <c r="I43" i="3"/>
  <c r="H43" i="3"/>
  <c r="D43" i="3"/>
  <c r="K42" i="3"/>
  <c r="J42" i="3"/>
  <c r="I42" i="3"/>
  <c r="H42" i="3"/>
  <c r="D42" i="3"/>
  <c r="K41" i="3"/>
  <c r="J41" i="3"/>
  <c r="H41" i="3"/>
  <c r="I41" i="3" s="1"/>
  <c r="D41" i="3"/>
  <c r="K40" i="3"/>
  <c r="J40" i="3"/>
  <c r="H40" i="3"/>
  <c r="I40" i="3" s="1"/>
  <c r="D40" i="3"/>
  <c r="K39" i="3"/>
  <c r="J39" i="3"/>
  <c r="I39" i="3"/>
  <c r="H39" i="3"/>
  <c r="D39" i="3"/>
  <c r="K38" i="3"/>
  <c r="J38" i="3"/>
  <c r="I38" i="3"/>
  <c r="H38" i="3"/>
  <c r="D38" i="3"/>
  <c r="K37" i="3"/>
  <c r="J37" i="3"/>
  <c r="H37" i="3"/>
  <c r="I37" i="3" s="1"/>
  <c r="D37" i="3"/>
  <c r="K36" i="3"/>
  <c r="J36" i="3"/>
  <c r="H36" i="3"/>
  <c r="I36" i="3" s="1"/>
  <c r="D36" i="3"/>
  <c r="K35" i="3"/>
  <c r="J35" i="3"/>
  <c r="I35" i="3"/>
  <c r="H35" i="3"/>
  <c r="D35" i="3"/>
  <c r="K33" i="3"/>
  <c r="J33" i="3"/>
  <c r="I33" i="3"/>
  <c r="H33" i="3"/>
  <c r="D33" i="3"/>
  <c r="K31" i="3"/>
  <c r="J31" i="3"/>
  <c r="H31" i="3"/>
  <c r="I31" i="3" s="1"/>
  <c r="D31" i="3"/>
  <c r="K30" i="3"/>
  <c r="J30" i="3"/>
  <c r="H30" i="3"/>
  <c r="I30" i="3" s="1"/>
  <c r="D30" i="3"/>
  <c r="K29" i="3"/>
  <c r="J29" i="3"/>
  <c r="I29" i="3"/>
  <c r="H29" i="3"/>
  <c r="D29" i="3"/>
  <c r="K27" i="3"/>
  <c r="J27" i="3"/>
  <c r="I27" i="3"/>
  <c r="H27" i="3"/>
  <c r="D27" i="3"/>
  <c r="K26" i="3"/>
  <c r="J26" i="3"/>
  <c r="H26" i="3"/>
  <c r="I26" i="3" s="1"/>
  <c r="D26" i="3"/>
  <c r="K23" i="3"/>
  <c r="J23" i="3"/>
  <c r="H23" i="3"/>
  <c r="I23" i="3" s="1"/>
  <c r="D23" i="3"/>
  <c r="K21" i="3"/>
  <c r="J21" i="3"/>
  <c r="I21" i="3"/>
  <c r="H21" i="3"/>
  <c r="D21" i="3"/>
  <c r="K20" i="3"/>
  <c r="J20" i="3"/>
  <c r="I20" i="3"/>
  <c r="H20" i="3"/>
  <c r="D20" i="3"/>
  <c r="K19" i="3"/>
  <c r="J19" i="3"/>
  <c r="H19" i="3"/>
  <c r="I19" i="3" s="1"/>
  <c r="D19" i="3"/>
  <c r="K18" i="3"/>
  <c r="J18" i="3"/>
  <c r="H18" i="3"/>
  <c r="I18" i="3" s="1"/>
  <c r="D18" i="3"/>
  <c r="K16" i="3"/>
  <c r="J16" i="3"/>
  <c r="I16" i="3"/>
  <c r="H16" i="3"/>
  <c r="D16" i="3"/>
  <c r="K15" i="3"/>
  <c r="J15" i="3"/>
  <c r="I15" i="3"/>
  <c r="H15" i="3"/>
  <c r="D15" i="3"/>
  <c r="K13" i="3"/>
  <c r="J13" i="3"/>
  <c r="H13" i="3"/>
  <c r="I13" i="3" s="1"/>
  <c r="D13" i="3"/>
  <c r="K11" i="3"/>
  <c r="J11" i="3"/>
  <c r="H11" i="3"/>
  <c r="I11" i="3" s="1"/>
  <c r="D11" i="3"/>
  <c r="K10" i="3"/>
  <c r="J10" i="3"/>
  <c r="I10" i="3"/>
  <c r="H10" i="3"/>
  <c r="D10" i="3"/>
  <c r="K9" i="3"/>
  <c r="J9" i="3"/>
  <c r="I9" i="3"/>
  <c r="H9" i="3"/>
  <c r="D9" i="3"/>
  <c r="K8" i="3"/>
  <c r="J8" i="3"/>
  <c r="H8" i="3"/>
  <c r="I8" i="3" s="1"/>
  <c r="D8" i="3"/>
  <c r="K7" i="3"/>
  <c r="J7" i="3"/>
  <c r="H7" i="3"/>
  <c r="I7" i="3" s="1"/>
  <c r="D7" i="3"/>
  <c r="K6" i="3"/>
  <c r="J6" i="3"/>
  <c r="I6" i="3"/>
  <c r="H6" i="3"/>
  <c r="D6" i="3"/>
  <c r="K5" i="3"/>
  <c r="J5" i="3"/>
  <c r="I5" i="3"/>
  <c r="H5" i="3"/>
  <c r="D5" i="3"/>
  <c r="K4" i="3"/>
  <c r="J4" i="3"/>
  <c r="H4" i="3"/>
  <c r="I4" i="3" s="1"/>
  <c r="D4" i="3"/>
  <c r="K3" i="3"/>
  <c r="J3" i="3"/>
  <c r="H3" i="3"/>
  <c r="I3" i="3" s="1"/>
  <c r="D3" i="3"/>
  <c r="K2" i="3"/>
  <c r="J2" i="3"/>
  <c r="I2" i="3"/>
  <c r="H2" i="3"/>
  <c r="D2" i="3"/>
  <c r="K103" i="2"/>
  <c r="J103" i="2"/>
  <c r="I103" i="2"/>
  <c r="H103" i="2"/>
  <c r="K102" i="2"/>
  <c r="J102" i="2"/>
  <c r="H102" i="2"/>
  <c r="I102" i="2" s="1"/>
  <c r="D102" i="2"/>
  <c r="K101" i="2"/>
  <c r="J101" i="2"/>
  <c r="I101" i="2"/>
  <c r="H101" i="2"/>
  <c r="D101" i="2"/>
  <c r="K100" i="2"/>
  <c r="J100" i="2"/>
  <c r="H100" i="2"/>
  <c r="I100" i="2" s="1"/>
  <c r="D100" i="2"/>
  <c r="K99" i="2"/>
  <c r="J99" i="2"/>
  <c r="I99" i="2"/>
  <c r="H99" i="2"/>
  <c r="D99" i="2"/>
  <c r="K98" i="2"/>
  <c r="J98" i="2"/>
  <c r="H98" i="2"/>
  <c r="I98" i="2" s="1"/>
  <c r="D98" i="2"/>
  <c r="K97" i="2"/>
  <c r="J97" i="2"/>
  <c r="H97" i="2"/>
  <c r="I97" i="2" s="1"/>
  <c r="K96" i="2"/>
  <c r="J96" i="2"/>
  <c r="I96" i="2"/>
  <c r="H96" i="2"/>
  <c r="D96" i="2"/>
  <c r="K95" i="2"/>
  <c r="J95" i="2"/>
  <c r="H95" i="2"/>
  <c r="I95" i="2" s="1"/>
  <c r="K94" i="2"/>
  <c r="J94" i="2"/>
  <c r="H94" i="2"/>
  <c r="I94" i="2" s="1"/>
  <c r="D94" i="2"/>
  <c r="K93" i="2"/>
  <c r="J93" i="2"/>
  <c r="I93" i="2"/>
  <c r="H93" i="2"/>
  <c r="D93" i="2"/>
  <c r="K92" i="2"/>
  <c r="J92" i="2"/>
  <c r="H92" i="2"/>
  <c r="I92" i="2" s="1"/>
  <c r="C92" i="2"/>
  <c r="D92" i="2" s="1"/>
  <c r="K91" i="2"/>
  <c r="J91" i="2"/>
  <c r="H91" i="2"/>
  <c r="I91" i="2" s="1"/>
  <c r="D91" i="2"/>
  <c r="K90" i="2"/>
  <c r="J90" i="2"/>
  <c r="I90" i="2"/>
  <c r="H90" i="2"/>
  <c r="D90" i="2"/>
  <c r="K89" i="2"/>
  <c r="J89" i="2"/>
  <c r="H89" i="2"/>
  <c r="I89" i="2" s="1"/>
  <c r="D89" i="2"/>
  <c r="K88" i="2"/>
  <c r="J88" i="2"/>
  <c r="H88" i="2"/>
  <c r="I88" i="2" s="1"/>
  <c r="D88" i="2"/>
  <c r="K87" i="2"/>
  <c r="J87" i="2"/>
  <c r="H87" i="2"/>
  <c r="I87" i="2" s="1"/>
  <c r="K86" i="2"/>
  <c r="J86" i="2"/>
  <c r="H86" i="2"/>
  <c r="I86" i="2" s="1"/>
  <c r="D86" i="2"/>
  <c r="K85" i="2"/>
  <c r="J85" i="2"/>
  <c r="H85" i="2"/>
  <c r="I85" i="2" s="1"/>
  <c r="D85" i="2"/>
  <c r="K84" i="2"/>
  <c r="J84" i="2"/>
  <c r="H84" i="2"/>
  <c r="I84" i="2" s="1"/>
  <c r="D84" i="2"/>
  <c r="K83" i="2"/>
  <c r="J83" i="2"/>
  <c r="I83" i="2"/>
  <c r="H83" i="2"/>
  <c r="K82" i="2"/>
  <c r="J82" i="2"/>
  <c r="H82" i="2"/>
  <c r="I82" i="2" s="1"/>
  <c r="D82" i="2"/>
  <c r="K81" i="2"/>
  <c r="J81" i="2"/>
  <c r="H81" i="2"/>
  <c r="I81" i="2" s="1"/>
  <c r="D81" i="2"/>
  <c r="K80" i="2"/>
  <c r="J80" i="2"/>
  <c r="I80" i="2"/>
  <c r="H80" i="2"/>
  <c r="D80" i="2"/>
  <c r="K79" i="2"/>
  <c r="J79" i="2"/>
  <c r="H79" i="2"/>
  <c r="I79" i="2" s="1"/>
  <c r="D79" i="2"/>
  <c r="K78" i="2"/>
  <c r="J78" i="2"/>
  <c r="H78" i="2"/>
  <c r="I78" i="2" s="1"/>
  <c r="K77" i="2"/>
  <c r="J77" i="2"/>
  <c r="I77" i="2"/>
  <c r="H77" i="2"/>
  <c r="D77" i="2"/>
  <c r="K76" i="2"/>
  <c r="J76" i="2"/>
  <c r="H76" i="2"/>
  <c r="I76" i="2" s="1"/>
  <c r="D76" i="2"/>
  <c r="K75" i="2"/>
  <c r="J75" i="2"/>
  <c r="H75" i="2"/>
  <c r="I75" i="2" s="1"/>
  <c r="D75" i="2"/>
  <c r="K74" i="2"/>
  <c r="J74" i="2"/>
  <c r="H74" i="2"/>
  <c r="I74" i="2" s="1"/>
  <c r="D74" i="2"/>
  <c r="K73" i="2"/>
  <c r="J73" i="2"/>
  <c r="I73" i="2"/>
  <c r="H73" i="2"/>
  <c r="K72" i="2"/>
  <c r="J72" i="2"/>
  <c r="H72" i="2"/>
  <c r="I72" i="2" s="1"/>
  <c r="D72" i="2"/>
  <c r="K71" i="2"/>
  <c r="J71" i="2"/>
  <c r="H71" i="2"/>
  <c r="I71" i="2" s="1"/>
  <c r="D71" i="2"/>
  <c r="K70" i="2"/>
  <c r="J70" i="2"/>
  <c r="I70" i="2"/>
  <c r="H70" i="2"/>
  <c r="D70" i="2"/>
  <c r="K69" i="2"/>
  <c r="J69" i="2"/>
  <c r="H69" i="2"/>
  <c r="I69" i="2" s="1"/>
  <c r="D69" i="2"/>
  <c r="K68" i="2"/>
  <c r="J68" i="2"/>
  <c r="H68" i="2"/>
  <c r="I68" i="2" s="1"/>
  <c r="K67" i="2"/>
  <c r="J67" i="2"/>
  <c r="I67" i="2"/>
  <c r="H67" i="2"/>
  <c r="D67" i="2"/>
  <c r="K66" i="2"/>
  <c r="J66" i="2"/>
  <c r="H66" i="2"/>
  <c r="I66" i="2" s="1"/>
  <c r="C66" i="2"/>
  <c r="D66" i="2" s="1"/>
  <c r="K65" i="2"/>
  <c r="J65" i="2"/>
  <c r="H65" i="2"/>
  <c r="I65" i="2" s="1"/>
  <c r="D65" i="2"/>
  <c r="K64" i="2"/>
  <c r="J64" i="2"/>
  <c r="I64" i="2"/>
  <c r="H64" i="2"/>
  <c r="C64" i="2"/>
  <c r="D64" i="2" s="1"/>
  <c r="K63" i="2"/>
  <c r="J63" i="2"/>
  <c r="H63" i="2"/>
  <c r="I63" i="2" s="1"/>
  <c r="D63" i="2"/>
  <c r="K62" i="2"/>
  <c r="J62" i="2"/>
  <c r="H62" i="2"/>
  <c r="I62" i="2" s="1"/>
  <c r="D62" i="2"/>
  <c r="K61" i="2"/>
  <c r="J61" i="2"/>
  <c r="I61" i="2"/>
  <c r="H61" i="2"/>
  <c r="K60" i="2"/>
  <c r="J60" i="2"/>
  <c r="H60" i="2"/>
  <c r="I60" i="2" s="1"/>
  <c r="D60" i="2"/>
  <c r="K59" i="2"/>
  <c r="J59" i="2"/>
  <c r="H59" i="2"/>
  <c r="I59" i="2" s="1"/>
  <c r="D59" i="2"/>
  <c r="K58" i="2"/>
  <c r="J58" i="2"/>
  <c r="I58" i="2"/>
  <c r="H58" i="2"/>
  <c r="K57" i="2"/>
  <c r="J57" i="2"/>
  <c r="H57" i="2"/>
  <c r="I57" i="2" s="1"/>
  <c r="D57" i="2"/>
  <c r="K56" i="2"/>
  <c r="J56" i="2"/>
  <c r="H56" i="2"/>
  <c r="I56" i="2" s="1"/>
  <c r="K55" i="2"/>
  <c r="J55" i="2"/>
  <c r="H55" i="2"/>
  <c r="I55" i="2" s="1"/>
  <c r="D55" i="2"/>
  <c r="K54" i="2"/>
  <c r="J54" i="2"/>
  <c r="H54" i="2"/>
  <c r="I54" i="2" s="1"/>
  <c r="D54" i="2"/>
  <c r="K53" i="2"/>
  <c r="J53" i="2"/>
  <c r="H53" i="2"/>
  <c r="I53" i="2" s="1"/>
  <c r="D53" i="2"/>
  <c r="K52" i="2"/>
  <c r="J52" i="2"/>
  <c r="I52" i="2"/>
  <c r="H52" i="2"/>
  <c r="K51" i="2"/>
  <c r="J51" i="2"/>
  <c r="H51" i="2"/>
  <c r="I51" i="2" s="1"/>
  <c r="K50" i="2"/>
  <c r="J50" i="2"/>
  <c r="I50" i="2"/>
  <c r="H50" i="2"/>
  <c r="D50" i="2"/>
  <c r="K49" i="2"/>
  <c r="J49" i="2"/>
  <c r="H49" i="2"/>
  <c r="I49" i="2" s="1"/>
  <c r="K48" i="2"/>
  <c r="J48" i="2"/>
  <c r="H48" i="2"/>
  <c r="I48" i="2" s="1"/>
  <c r="D48" i="2"/>
  <c r="K47" i="2"/>
  <c r="J47" i="2"/>
  <c r="I47" i="2"/>
  <c r="H47" i="2"/>
  <c r="D47" i="2"/>
  <c r="K46" i="2"/>
  <c r="J46" i="2"/>
  <c r="H46" i="2"/>
  <c r="I46" i="2" s="1"/>
  <c r="K45" i="2"/>
  <c r="J45" i="2"/>
  <c r="H45" i="2"/>
  <c r="I45" i="2" s="1"/>
  <c r="D45" i="2"/>
  <c r="K44" i="2"/>
  <c r="J44" i="2"/>
  <c r="I44" i="2"/>
  <c r="H44" i="2"/>
  <c r="K43" i="2"/>
  <c r="J43" i="2"/>
  <c r="H43" i="2"/>
  <c r="I43" i="2" s="1"/>
  <c r="D43" i="2"/>
  <c r="K42" i="2"/>
  <c r="J42" i="2"/>
  <c r="H42" i="2"/>
  <c r="I42" i="2" s="1"/>
  <c r="D42" i="2"/>
  <c r="K41" i="2"/>
  <c r="J41" i="2"/>
  <c r="I41" i="2"/>
  <c r="H41" i="2"/>
  <c r="D41" i="2"/>
  <c r="K40" i="2"/>
  <c r="J40" i="2"/>
  <c r="H40" i="2"/>
  <c r="I40" i="2" s="1"/>
  <c r="D40" i="2"/>
  <c r="K39" i="2"/>
  <c r="J39" i="2"/>
  <c r="H39" i="2"/>
  <c r="I39" i="2" s="1"/>
  <c r="D39" i="2"/>
  <c r="K38" i="2"/>
  <c r="J38" i="2"/>
  <c r="H38" i="2"/>
  <c r="I38" i="2" s="1"/>
  <c r="D38" i="2"/>
  <c r="K37" i="2"/>
  <c r="J37" i="2"/>
  <c r="I37" i="2"/>
  <c r="H37" i="2"/>
  <c r="D37" i="2"/>
  <c r="K36" i="2"/>
  <c r="J36" i="2"/>
  <c r="H36" i="2"/>
  <c r="I36" i="2" s="1"/>
  <c r="D36" i="2"/>
  <c r="K35" i="2"/>
  <c r="J35" i="2"/>
  <c r="H35" i="2"/>
  <c r="I35" i="2" s="1"/>
  <c r="D35" i="2"/>
  <c r="K34" i="2"/>
  <c r="J34" i="2"/>
  <c r="H34" i="2"/>
  <c r="I34" i="2" s="1"/>
  <c r="C34" i="2"/>
  <c r="C44" i="2" s="1"/>
  <c r="K33" i="2"/>
  <c r="J33" i="2"/>
  <c r="H33" i="2"/>
  <c r="I33" i="2" s="1"/>
  <c r="D33" i="2"/>
  <c r="K32" i="2"/>
  <c r="J32" i="2"/>
  <c r="H32" i="2"/>
  <c r="I32" i="2" s="1"/>
  <c r="D32" i="2"/>
  <c r="C32" i="2"/>
  <c r="K31" i="2"/>
  <c r="J31" i="2"/>
  <c r="I31" i="2"/>
  <c r="H31" i="2"/>
  <c r="D31" i="2"/>
  <c r="K30" i="2"/>
  <c r="J30" i="2"/>
  <c r="H30" i="2"/>
  <c r="I30" i="2" s="1"/>
  <c r="D30" i="2"/>
  <c r="K29" i="2"/>
  <c r="J29" i="2"/>
  <c r="H29" i="2"/>
  <c r="I29" i="2" s="1"/>
  <c r="D29" i="2"/>
  <c r="K28" i="2"/>
  <c r="J28" i="2"/>
  <c r="H28" i="2"/>
  <c r="I28" i="2" s="1"/>
  <c r="C28" i="2"/>
  <c r="D28" i="2" s="1"/>
  <c r="K27" i="2"/>
  <c r="J27" i="2"/>
  <c r="H27" i="2"/>
  <c r="I27" i="2" s="1"/>
  <c r="D27" i="2"/>
  <c r="K26" i="2"/>
  <c r="J26" i="2"/>
  <c r="H26" i="2"/>
  <c r="I26" i="2" s="1"/>
  <c r="D26" i="2"/>
  <c r="K25" i="2"/>
  <c r="J25" i="2"/>
  <c r="H25" i="2"/>
  <c r="I25" i="2" s="1"/>
  <c r="D25" i="2"/>
  <c r="K24" i="2"/>
  <c r="J24" i="2"/>
  <c r="I24" i="2"/>
  <c r="H24" i="2"/>
  <c r="K23" i="2"/>
  <c r="J23" i="2"/>
  <c r="H23" i="2"/>
  <c r="I23" i="2" s="1"/>
  <c r="D23" i="2"/>
  <c r="K22" i="2"/>
  <c r="J22" i="2"/>
  <c r="H22" i="2"/>
  <c r="I22" i="2" s="1"/>
  <c r="K21" i="2"/>
  <c r="J21" i="2"/>
  <c r="H21" i="2"/>
  <c r="I21" i="2" s="1"/>
  <c r="D21" i="2"/>
  <c r="K20" i="2"/>
  <c r="J20" i="2"/>
  <c r="H20" i="2"/>
  <c r="I20" i="2" s="1"/>
  <c r="D20" i="2"/>
  <c r="K19" i="2"/>
  <c r="J19" i="2"/>
  <c r="H19" i="2"/>
  <c r="I19" i="2" s="1"/>
  <c r="D19" i="2"/>
  <c r="K18" i="2"/>
  <c r="J18" i="2"/>
  <c r="I18" i="2"/>
  <c r="H18" i="2"/>
  <c r="D18" i="2"/>
  <c r="K17" i="2"/>
  <c r="J17" i="2"/>
  <c r="H17" i="2"/>
  <c r="I17" i="2" s="1"/>
  <c r="K16" i="2"/>
  <c r="J16" i="2"/>
  <c r="H16" i="2"/>
  <c r="I16" i="2" s="1"/>
  <c r="D16" i="2"/>
  <c r="K15" i="2"/>
  <c r="J15" i="2"/>
  <c r="I15" i="2"/>
  <c r="H15" i="2"/>
  <c r="D15" i="2"/>
  <c r="K14" i="2"/>
  <c r="J14" i="2"/>
  <c r="H14" i="2"/>
  <c r="I14" i="2" s="1"/>
  <c r="C14" i="2"/>
  <c r="D14" i="2" s="1"/>
  <c r="K13" i="2"/>
  <c r="J13" i="2"/>
  <c r="H13" i="2"/>
  <c r="I13" i="2" s="1"/>
  <c r="D13" i="2"/>
  <c r="K12" i="2"/>
  <c r="J12" i="2"/>
  <c r="I12" i="2"/>
  <c r="H12" i="2"/>
  <c r="C12" i="2"/>
  <c r="D12" i="2" s="1"/>
  <c r="K11" i="2"/>
  <c r="J11" i="2"/>
  <c r="H11" i="2"/>
  <c r="I11" i="2" s="1"/>
  <c r="D11" i="2"/>
  <c r="K10" i="2"/>
  <c r="J10" i="2"/>
  <c r="H10" i="2"/>
  <c r="I10" i="2" s="1"/>
  <c r="D10" i="2"/>
  <c r="K9" i="2"/>
  <c r="J9" i="2"/>
  <c r="I9" i="2"/>
  <c r="H9" i="2"/>
  <c r="D9" i="2"/>
  <c r="K8" i="2"/>
  <c r="J8" i="2"/>
  <c r="H8" i="2"/>
  <c r="I8" i="2" s="1"/>
  <c r="D8" i="2"/>
  <c r="K7" i="2"/>
  <c r="J7" i="2"/>
  <c r="H7" i="2"/>
  <c r="I7" i="2" s="1"/>
  <c r="D7" i="2"/>
  <c r="K6" i="2"/>
  <c r="J6" i="2"/>
  <c r="H6" i="2"/>
  <c r="I6" i="2" s="1"/>
  <c r="D6" i="2"/>
  <c r="K5" i="2"/>
  <c r="J5" i="2"/>
  <c r="I5" i="2"/>
  <c r="H5" i="2"/>
  <c r="D5" i="2"/>
  <c r="K4" i="2"/>
  <c r="J4" i="2"/>
  <c r="H4" i="2"/>
  <c r="I4" i="2" s="1"/>
  <c r="D4" i="2"/>
  <c r="K3" i="2"/>
  <c r="J3" i="2"/>
  <c r="H3" i="2"/>
  <c r="I3" i="2" s="1"/>
  <c r="D3" i="2"/>
  <c r="K2" i="2"/>
  <c r="J2" i="2"/>
  <c r="H2" i="2"/>
  <c r="I2" i="2" s="1"/>
  <c r="D2" i="2"/>
  <c r="C46" i="2" l="1"/>
  <c r="D44" i="2"/>
  <c r="C17" i="2"/>
  <c r="C95" i="2"/>
  <c r="D34" i="2"/>
  <c r="C68" i="2"/>
  <c r="D17" i="2" l="1"/>
  <c r="C22" i="2"/>
  <c r="D95" i="2"/>
  <c r="C97" i="2"/>
  <c r="C73" i="2"/>
  <c r="D68" i="2"/>
  <c r="D46" i="2"/>
  <c r="C49" i="2"/>
  <c r="D49" i="2" l="1"/>
  <c r="C51" i="2"/>
  <c r="C24" i="2"/>
  <c r="D24" i="2" s="1"/>
  <c r="D22" i="2"/>
  <c r="D97" i="2"/>
  <c r="C103" i="2"/>
  <c r="D103" i="2" s="1"/>
  <c r="C78" i="2"/>
  <c r="D73" i="2"/>
  <c r="C52" i="2" l="1"/>
  <c r="D51" i="2"/>
  <c r="C83" i="2"/>
  <c r="D78" i="2"/>
  <c r="C87" i="2" l="1"/>
  <c r="D87" i="2" s="1"/>
  <c r="D83" i="2"/>
  <c r="C56" i="2"/>
  <c r="D52" i="2"/>
  <c r="C58" i="2" l="1"/>
  <c r="D56" i="2"/>
  <c r="C61" i="2" l="1"/>
  <c r="D61" i="2" s="1"/>
  <c r="D58" i="2"/>
</calcChain>
</file>

<file path=xl/sharedStrings.xml><?xml version="1.0" encoding="utf-8"?>
<sst xmlns="http://schemas.openxmlformats.org/spreadsheetml/2006/main" count="215" uniqueCount="69">
  <si>
    <t>Order</t>
  </si>
  <si>
    <t>Weight(g)</t>
  </si>
  <si>
    <t>Log Weight</t>
  </si>
  <si>
    <t>L(mm)</t>
  </si>
  <si>
    <t>W(mm)</t>
  </si>
  <si>
    <t>H(mm)</t>
  </si>
  <si>
    <t>Volume(cm^3)</t>
  </si>
  <si>
    <t>Log Vol</t>
  </si>
  <si>
    <t>Log MaxBox</t>
  </si>
  <si>
    <t>Log MinBox</t>
  </si>
  <si>
    <t>time</t>
  </si>
  <si>
    <t>x</t>
  </si>
  <si>
    <t>y</t>
  </si>
  <si>
    <t>z</t>
  </si>
  <si>
    <t>x(after)</t>
  </si>
  <si>
    <t>y(after)</t>
  </si>
  <si>
    <t>z(after)</t>
  </si>
  <si>
    <t>body1</t>
  </si>
  <si>
    <t>small cover</t>
  </si>
  <si>
    <t>motor</t>
  </si>
  <si>
    <t>protector</t>
  </si>
  <si>
    <t>handle cover</t>
  </si>
  <si>
    <t>triger</t>
  </si>
  <si>
    <t>button</t>
  </si>
  <si>
    <t>body2</t>
  </si>
  <si>
    <t>tank</t>
  </si>
  <si>
    <t>motor cover</t>
  </si>
  <si>
    <t>battery cover</t>
  </si>
  <si>
    <t>side cover</t>
  </si>
  <si>
    <t>lid</t>
  </si>
  <si>
    <t>metal sheet</t>
  </si>
  <si>
    <t>break arm</t>
  </si>
  <si>
    <t>break</t>
  </si>
  <si>
    <t>break stop</t>
  </si>
  <si>
    <t>handle</t>
  </si>
  <si>
    <t>saw</t>
  </si>
  <si>
    <t>saw suppote cover</t>
  </si>
  <si>
    <t>saw cover</t>
  </si>
  <si>
    <t xml:space="preserve">battery </t>
  </si>
  <si>
    <t>body</t>
  </si>
  <si>
    <t>valve</t>
  </si>
  <si>
    <t>spring base</t>
  </si>
  <si>
    <t>spring</t>
  </si>
  <si>
    <t>spring lock</t>
  </si>
  <si>
    <t>crank shaft</t>
  </si>
  <si>
    <t>valve lifter</t>
  </si>
  <si>
    <t>cam shaft</t>
  </si>
  <si>
    <t>gear</t>
  </si>
  <si>
    <t>rod</t>
  </si>
  <si>
    <t>valve cap</t>
  </si>
  <si>
    <t>arm</t>
  </si>
  <si>
    <t>arm nut</t>
  </si>
  <si>
    <t>generator</t>
  </si>
  <si>
    <t>flywheel</t>
  </si>
  <si>
    <t>flywheel nut</t>
  </si>
  <si>
    <t>spark plug</t>
  </si>
  <si>
    <t>key</t>
  </si>
  <si>
    <t>belt pully</t>
  </si>
  <si>
    <t>seat frame</t>
  </si>
  <si>
    <t>leg (Close)</t>
  </si>
  <si>
    <t>leg (Far)</t>
  </si>
  <si>
    <t>front rod</t>
  </si>
  <si>
    <t>seat</t>
  </si>
  <si>
    <t>small handle</t>
  </si>
  <si>
    <t>big handle</t>
  </si>
  <si>
    <t>leg rod</t>
  </si>
  <si>
    <t>saw1</t>
  </si>
  <si>
    <t>saw2</t>
  </si>
  <si>
    <t>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</si>
</sst>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color rgb="FF000000"/>
      <name val="Arial"/>
    </font>
    <font>
      <sz val="12"/>
      <color rgb="FF000000"/>
      <name val="Times New Roman"/>
    </font>
    <font>
      <sz val="10"/>
      <name val="Arial"/>
    </font>
    <font>
      <sz val="10"/>
      <name val="Arial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1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right"/>
    </xf>
    <xf numFmtId="164" fontId="4" fillId="2" borderId="0" xfId="0" applyNumberFormat="1" applyFont="1" applyFill="1" applyAlignment="1">
      <alignment horizontal="right"/>
    </xf>
    <xf numFmtId="164" fontId="2" fillId="2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3" fillId="3" borderId="0" xfId="0" applyFont="1" applyFill="1" applyAlignment="1"/>
    <xf numFmtId="0" fontId="3" fillId="3" borderId="0" xfId="0" applyFont="1" applyFill="1"/>
    <xf numFmtId="164" fontId="2" fillId="4" borderId="0" xfId="0" applyNumberFormat="1" applyFont="1" applyFill="1" applyAlignment="1">
      <alignment horizontal="right"/>
    </xf>
    <xf numFmtId="0" fontId="3" fillId="2" borderId="0" xfId="0" applyFont="1" applyFill="1"/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3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64" fontId="3" fillId="3" borderId="0" xfId="0" applyNumberFormat="1" applyFont="1" applyFill="1"/>
    <xf numFmtId="164" fontId="1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0" fillId="0" borderId="1" xfId="0" applyFont="1" applyBorder="1" applyAlignment="1"/>
    <xf numFmtId="0" fontId="1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/>
    <xf numFmtId="0" fontId="3" fillId="3" borderId="1" xfId="0" applyFont="1" applyFill="1" applyBorder="1"/>
    <xf numFmtId="164" fontId="2" fillId="4" borderId="1" xfId="0" applyNumberFormat="1" applyFont="1" applyFill="1" applyBorder="1" applyAlignment="1">
      <alignment horizontal="right"/>
    </xf>
    <xf numFmtId="0" fontId="3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3"/>
  <sheetViews>
    <sheetView tabSelected="1" zoomScaleNormal="100" workbookViewId="0">
      <pane ySplit="1" topLeftCell="A2" activePane="bottomLeft" state="frozen"/>
      <selection pane="bottomLeft" activeCell="C33" sqref="C33"/>
    </sheetView>
  </sheetViews>
  <sheetFormatPr defaultColWidth="14.3984375" defaultRowHeight="15.75" customHeight="1" x14ac:dyDescent="0.35"/>
  <cols>
    <col min="1" max="16384" width="14.3984375" style="37"/>
  </cols>
  <sheetData>
    <row r="1" spans="1:28" x14ac:dyDescent="0.45">
      <c r="A1" s="33" t="s">
        <v>0</v>
      </c>
      <c r="B1" s="34"/>
      <c r="C1" s="34" t="s">
        <v>1</v>
      </c>
      <c r="D1" s="35" t="s">
        <v>2</v>
      </c>
      <c r="E1" s="33" t="s">
        <v>3</v>
      </c>
      <c r="F1" s="33" t="s">
        <v>4</v>
      </c>
      <c r="G1" s="33" t="s">
        <v>5</v>
      </c>
      <c r="H1" s="34" t="s">
        <v>6</v>
      </c>
      <c r="I1" s="35" t="s">
        <v>7</v>
      </c>
      <c r="J1" s="35" t="s">
        <v>8</v>
      </c>
      <c r="K1" s="35" t="s">
        <v>9</v>
      </c>
      <c r="L1" s="35"/>
      <c r="M1" s="34" t="s">
        <v>10</v>
      </c>
      <c r="N1" s="35" t="s">
        <v>11</v>
      </c>
      <c r="O1" s="35" t="s">
        <v>12</v>
      </c>
      <c r="P1" s="36" t="s">
        <v>13</v>
      </c>
      <c r="Q1" s="36" t="s">
        <v>14</v>
      </c>
      <c r="R1" s="36" t="s">
        <v>15</v>
      </c>
      <c r="S1" s="36" t="s">
        <v>16</v>
      </c>
    </row>
    <row r="2" spans="1:28" ht="15.75" customHeight="1" x14ac:dyDescent="0.5">
      <c r="A2" s="38"/>
      <c r="B2" s="39" t="s">
        <v>66</v>
      </c>
      <c r="C2" s="39">
        <v>2233</v>
      </c>
      <c r="D2" s="40">
        <v>3.3488887230714379</v>
      </c>
      <c r="E2" s="41">
        <v>370</v>
      </c>
      <c r="F2" s="41">
        <v>170</v>
      </c>
      <c r="G2" s="41">
        <v>170</v>
      </c>
      <c r="H2" s="42">
        <v>10693</v>
      </c>
      <c r="I2" s="43">
        <v>4.0290995668235423</v>
      </c>
      <c r="J2" s="44">
        <v>1.7986506454452689</v>
      </c>
      <c r="K2" s="44">
        <v>1.4608978427565478</v>
      </c>
      <c r="L2" s="39"/>
      <c r="M2" s="45">
        <v>0.83299999999999996</v>
      </c>
      <c r="N2" s="46">
        <v>0</v>
      </c>
      <c r="O2" s="46">
        <v>0</v>
      </c>
      <c r="P2" s="46">
        <v>-1</v>
      </c>
      <c r="Q2" s="46">
        <v>0</v>
      </c>
      <c r="R2" s="46">
        <v>1</v>
      </c>
      <c r="S2" s="46">
        <v>0</v>
      </c>
      <c r="T2" s="47"/>
      <c r="U2" s="47"/>
      <c r="V2" s="47"/>
      <c r="W2" s="47"/>
      <c r="X2" s="47"/>
      <c r="Y2" s="47"/>
      <c r="Z2" s="47"/>
      <c r="AA2" s="47"/>
      <c r="AB2" s="47"/>
    </row>
    <row r="3" spans="1:28" ht="15.75" customHeight="1" x14ac:dyDescent="0.5">
      <c r="A3" s="38"/>
      <c r="B3" s="39" t="s">
        <v>66</v>
      </c>
      <c r="C3" s="39">
        <v>2349</v>
      </c>
      <c r="D3" s="40">
        <v>3.3708830167776056</v>
      </c>
      <c r="E3" s="41">
        <v>370</v>
      </c>
      <c r="F3" s="41">
        <v>170</v>
      </c>
      <c r="G3" s="41">
        <v>170</v>
      </c>
      <c r="H3" s="42">
        <v>10693</v>
      </c>
      <c r="I3" s="43">
        <v>4.0290995668235423</v>
      </c>
      <c r="J3" s="44">
        <v>1.7986506454452689</v>
      </c>
      <c r="K3" s="44">
        <v>1.4608978427565478</v>
      </c>
      <c r="L3" s="39"/>
      <c r="M3" s="45">
        <v>0.92200000000000004</v>
      </c>
      <c r="N3" s="46">
        <v>0</v>
      </c>
      <c r="O3" s="46">
        <v>0</v>
      </c>
      <c r="P3" s="46">
        <v>-1</v>
      </c>
      <c r="Q3" s="46">
        <v>0</v>
      </c>
      <c r="R3" s="46">
        <v>-1</v>
      </c>
      <c r="S3" s="46">
        <v>0</v>
      </c>
      <c r="T3" s="47"/>
      <c r="U3" s="47"/>
      <c r="V3" s="47"/>
      <c r="W3" s="47"/>
      <c r="X3" s="47"/>
      <c r="Y3" s="47"/>
      <c r="Z3" s="47"/>
      <c r="AA3" s="47"/>
      <c r="AB3" s="47"/>
    </row>
    <row r="4" spans="1:28" ht="15.75" customHeight="1" x14ac:dyDescent="0.5">
      <c r="A4" s="38"/>
      <c r="B4" s="39" t="s">
        <v>66</v>
      </c>
      <c r="C4" s="39">
        <v>2481</v>
      </c>
      <c r="D4" s="40">
        <v>3.3946267642722092</v>
      </c>
      <c r="E4" s="41">
        <v>370</v>
      </c>
      <c r="F4" s="41">
        <v>180</v>
      </c>
      <c r="G4" s="41">
        <v>170</v>
      </c>
      <c r="H4" s="42">
        <v>11322</v>
      </c>
      <c r="I4" s="43">
        <v>4.0539231505485747</v>
      </c>
      <c r="J4" s="44">
        <v>1.823474229170301</v>
      </c>
      <c r="K4" s="44">
        <v>1.4857214264815801</v>
      </c>
      <c r="L4" s="39"/>
      <c r="M4" s="45">
        <v>1.333</v>
      </c>
      <c r="N4" s="46">
        <v>0</v>
      </c>
      <c r="O4" s="46">
        <v>0</v>
      </c>
      <c r="P4" s="46">
        <v>-1</v>
      </c>
      <c r="Q4" s="46">
        <v>0</v>
      </c>
      <c r="R4" s="46">
        <v>0</v>
      </c>
      <c r="S4" s="46">
        <v>1</v>
      </c>
      <c r="T4" s="47"/>
      <c r="U4" s="47"/>
      <c r="V4" s="47"/>
      <c r="W4" s="47"/>
      <c r="X4" s="47"/>
      <c r="Y4" s="47"/>
      <c r="Z4" s="47"/>
      <c r="AA4" s="47"/>
      <c r="AB4" s="47"/>
    </row>
    <row r="5" spans="1:28" ht="15.75" customHeight="1" x14ac:dyDescent="0.5">
      <c r="A5" s="38"/>
      <c r="B5" s="39" t="s">
        <v>66</v>
      </c>
      <c r="C5" s="39">
        <v>2592</v>
      </c>
      <c r="D5" s="40">
        <v>3.4136349971985558</v>
      </c>
      <c r="E5" s="41">
        <v>370</v>
      </c>
      <c r="F5" s="41">
        <v>180</v>
      </c>
      <c r="G5" s="41">
        <v>170</v>
      </c>
      <c r="H5" s="42">
        <v>11322</v>
      </c>
      <c r="I5" s="43">
        <v>4.0539231505485747</v>
      </c>
      <c r="J5" s="44">
        <v>1.823474229170301</v>
      </c>
      <c r="K5" s="44">
        <v>1.4857214264815801</v>
      </c>
      <c r="L5" s="39"/>
      <c r="M5" s="45">
        <v>0.72199999999999998</v>
      </c>
      <c r="N5" s="46">
        <v>0</v>
      </c>
      <c r="O5" s="46">
        <v>0</v>
      </c>
      <c r="P5" s="46">
        <v>-1</v>
      </c>
      <c r="Q5" s="46">
        <v>0</v>
      </c>
      <c r="R5" s="46">
        <v>-1</v>
      </c>
      <c r="S5" s="46">
        <v>0</v>
      </c>
      <c r="T5" s="47"/>
      <c r="U5" s="47"/>
      <c r="V5" s="47"/>
      <c r="W5" s="47"/>
      <c r="X5" s="47"/>
      <c r="Y5" s="47"/>
      <c r="Z5" s="47"/>
      <c r="AA5" s="47"/>
      <c r="AB5" s="47"/>
    </row>
    <row r="6" spans="1:28" ht="15.75" customHeight="1" x14ac:dyDescent="0.5">
      <c r="A6" s="38"/>
      <c r="B6" s="39" t="s">
        <v>66</v>
      </c>
      <c r="C6" s="39">
        <v>2812</v>
      </c>
      <c r="D6" s="40">
        <v>3.4490153163477864</v>
      </c>
      <c r="E6" s="41">
        <v>370</v>
      </c>
      <c r="F6" s="41">
        <v>230</v>
      </c>
      <c r="G6" s="41">
        <v>170</v>
      </c>
      <c r="H6" s="42">
        <v>14467</v>
      </c>
      <c r="I6" s="43">
        <v>4.1603784814628622</v>
      </c>
      <c r="J6" s="44">
        <v>1.9299295600845878</v>
      </c>
      <c r="K6" s="44">
        <v>1.5921767573958667</v>
      </c>
      <c r="L6" s="39"/>
      <c r="M6" s="45">
        <v>0.98899999999999999</v>
      </c>
      <c r="N6" s="46">
        <v>0</v>
      </c>
      <c r="O6" s="46">
        <v>0</v>
      </c>
      <c r="P6" s="46">
        <v>-1</v>
      </c>
      <c r="Q6" s="46">
        <v>0</v>
      </c>
      <c r="R6" s="46">
        <v>-1</v>
      </c>
      <c r="S6" s="46">
        <v>0</v>
      </c>
      <c r="T6" s="47"/>
      <c r="U6" s="47"/>
      <c r="V6" s="47"/>
      <c r="W6" s="47"/>
      <c r="X6" s="47"/>
      <c r="Y6" s="47"/>
      <c r="Z6" s="47"/>
      <c r="AA6" s="47"/>
      <c r="AB6" s="47"/>
    </row>
    <row r="7" spans="1:28" ht="15.75" customHeight="1" x14ac:dyDescent="0.5">
      <c r="A7" s="38"/>
      <c r="B7" s="39" t="s">
        <v>66</v>
      </c>
      <c r="C7" s="39">
        <v>2812</v>
      </c>
      <c r="D7" s="40">
        <v>3.4490153163477864</v>
      </c>
      <c r="E7" s="41">
        <v>370</v>
      </c>
      <c r="F7" s="41">
        <v>230</v>
      </c>
      <c r="G7" s="41">
        <v>170</v>
      </c>
      <c r="H7" s="42">
        <v>14467</v>
      </c>
      <c r="I7" s="43">
        <v>4.1603784814628622</v>
      </c>
      <c r="J7" s="44">
        <v>1.9299295600845878</v>
      </c>
      <c r="K7" s="44">
        <v>1.5921767573958667</v>
      </c>
      <c r="L7" s="39"/>
      <c r="M7" s="45">
        <v>1.411</v>
      </c>
      <c r="N7" s="46">
        <v>0</v>
      </c>
      <c r="O7" s="46">
        <v>0</v>
      </c>
      <c r="P7" s="46">
        <v>-1</v>
      </c>
      <c r="Q7" s="46">
        <v>-0.34200000000000003</v>
      </c>
      <c r="R7" s="46">
        <v>0</v>
      </c>
      <c r="S7" s="46">
        <v>0.93899999999999995</v>
      </c>
      <c r="T7" s="47"/>
      <c r="U7" s="47"/>
      <c r="V7" s="47"/>
      <c r="W7" s="47"/>
      <c r="X7" s="47"/>
      <c r="Y7" s="47"/>
      <c r="Z7" s="47"/>
      <c r="AA7" s="47"/>
      <c r="AB7" s="47"/>
    </row>
    <row r="8" spans="1:28" ht="15.75" customHeight="1" x14ac:dyDescent="0.5">
      <c r="A8" s="38"/>
      <c r="B8" s="39" t="s">
        <v>66</v>
      </c>
      <c r="C8" s="39">
        <v>3530</v>
      </c>
      <c r="D8" s="40">
        <v>3.5477747053878228</v>
      </c>
      <c r="E8" s="41">
        <v>710</v>
      </c>
      <c r="F8" s="41">
        <v>250</v>
      </c>
      <c r="G8" s="41">
        <v>170</v>
      </c>
      <c r="H8" s="42">
        <v>30175</v>
      </c>
      <c r="I8" s="43">
        <v>4.4796472787693871</v>
      </c>
      <c r="J8" s="44">
        <v>2.249198357391113</v>
      </c>
      <c r="K8" s="44">
        <v>1.6283889300503116</v>
      </c>
      <c r="L8" s="39"/>
      <c r="M8" s="45">
        <v>0.74399999999999999</v>
      </c>
      <c r="N8" s="46">
        <v>0</v>
      </c>
      <c r="O8" s="46">
        <v>0</v>
      </c>
      <c r="P8" s="46">
        <v>-1</v>
      </c>
      <c r="Q8" s="46">
        <v>-0.34200000000000003</v>
      </c>
      <c r="R8" s="46">
        <v>0.93899999999999995</v>
      </c>
      <c r="S8" s="46">
        <v>0</v>
      </c>
      <c r="T8" s="47"/>
      <c r="U8" s="47"/>
      <c r="V8" s="47"/>
      <c r="W8" s="47"/>
      <c r="X8" s="47"/>
      <c r="Y8" s="47"/>
      <c r="Z8" s="47"/>
      <c r="AA8" s="47"/>
      <c r="AB8" s="47"/>
    </row>
    <row r="9" spans="1:28" ht="15.75" customHeight="1" x14ac:dyDescent="0.5">
      <c r="A9" s="38"/>
      <c r="B9" s="39" t="s">
        <v>67</v>
      </c>
      <c r="C9" s="39">
        <v>758</v>
      </c>
      <c r="D9" s="40">
        <v>2.8796692056320534</v>
      </c>
      <c r="E9" s="39">
        <v>371</v>
      </c>
      <c r="F9" s="39">
        <v>142</v>
      </c>
      <c r="G9" s="39">
        <v>125</v>
      </c>
      <c r="H9" s="42">
        <v>6585.25</v>
      </c>
      <c r="I9" s="43">
        <v>3.8185722670061586</v>
      </c>
      <c r="J9" s="44">
        <v>1.7216622539981024</v>
      </c>
      <c r="K9" s="44">
        <v>1.2491983573911127</v>
      </c>
      <c r="L9" s="39"/>
      <c r="M9" s="45">
        <v>1.3220000000000001</v>
      </c>
      <c r="N9" s="46">
        <v>0</v>
      </c>
      <c r="O9" s="46">
        <v>0</v>
      </c>
      <c r="P9" s="46">
        <v>-1</v>
      </c>
      <c r="Q9" s="46">
        <v>0</v>
      </c>
      <c r="R9" s="46">
        <v>0.34200000000000003</v>
      </c>
      <c r="S9" s="46">
        <v>0.93899999999999995</v>
      </c>
      <c r="T9" s="47"/>
      <c r="U9" s="47"/>
      <c r="V9" s="47"/>
      <c r="W9" s="47"/>
      <c r="X9" s="47"/>
      <c r="Y9" s="47"/>
      <c r="Z9" s="47"/>
      <c r="AA9" s="47"/>
      <c r="AB9" s="47"/>
    </row>
    <row r="10" spans="1:28" ht="15.75" customHeight="1" x14ac:dyDescent="0.5">
      <c r="A10" s="38"/>
      <c r="B10" s="39" t="s">
        <v>67</v>
      </c>
      <c r="C10" s="39">
        <v>774</v>
      </c>
      <c r="D10" s="40">
        <v>2.8887409606828927</v>
      </c>
      <c r="E10" s="39">
        <v>371</v>
      </c>
      <c r="F10" s="39">
        <v>142</v>
      </c>
      <c r="G10" s="39">
        <v>125</v>
      </c>
      <c r="H10" s="42">
        <v>6585.25</v>
      </c>
      <c r="I10" s="43">
        <v>3.8185722670061586</v>
      </c>
      <c r="J10" s="44">
        <v>1.7216622539981024</v>
      </c>
      <c r="K10" s="44">
        <v>1.2491983573911127</v>
      </c>
      <c r="L10" s="39"/>
      <c r="M10" s="45">
        <v>0.86699999999999999</v>
      </c>
      <c r="N10" s="46">
        <v>0</v>
      </c>
      <c r="O10" s="46">
        <v>0</v>
      </c>
      <c r="P10" s="46">
        <v>-1</v>
      </c>
      <c r="Q10" s="46">
        <v>0</v>
      </c>
      <c r="R10" s="46">
        <v>-0.34200000000000003</v>
      </c>
      <c r="S10" s="46">
        <v>0.93899999999999995</v>
      </c>
      <c r="T10" s="47"/>
      <c r="U10" s="47"/>
      <c r="V10" s="47"/>
      <c r="W10" s="47"/>
      <c r="X10" s="47"/>
      <c r="Y10" s="47"/>
      <c r="Z10" s="47"/>
      <c r="AA10" s="47"/>
      <c r="AB10" s="47"/>
    </row>
    <row r="11" spans="1:28" ht="15.75" customHeight="1" x14ac:dyDescent="0.5">
      <c r="A11" s="38"/>
      <c r="B11" s="39" t="s">
        <v>67</v>
      </c>
      <c r="C11" s="39">
        <v>2249</v>
      </c>
      <c r="D11" s="40">
        <v>3.351989455435632</v>
      </c>
      <c r="E11" s="41">
        <v>370</v>
      </c>
      <c r="F11" s="41">
        <v>170</v>
      </c>
      <c r="G11" s="41">
        <v>170</v>
      </c>
      <c r="H11" s="42">
        <v>10693</v>
      </c>
      <c r="I11" s="43">
        <v>4.0290995668235423</v>
      </c>
      <c r="J11" s="44">
        <v>1.7986506454452689</v>
      </c>
      <c r="K11" s="44">
        <v>1.4608978427565478</v>
      </c>
      <c r="L11" s="39"/>
      <c r="M11" s="45">
        <v>0.76700000000000002</v>
      </c>
      <c r="N11" s="46">
        <v>0</v>
      </c>
      <c r="O11" s="46">
        <v>0</v>
      </c>
      <c r="P11" s="46">
        <v>-1</v>
      </c>
      <c r="Q11" s="46">
        <v>0</v>
      </c>
      <c r="R11" s="46">
        <v>1</v>
      </c>
      <c r="S11" s="46">
        <v>0</v>
      </c>
      <c r="T11" s="47"/>
      <c r="U11" s="47"/>
      <c r="V11" s="47"/>
      <c r="W11" s="47"/>
      <c r="X11" s="47"/>
      <c r="Y11" s="47"/>
      <c r="Z11" s="47"/>
      <c r="AA11" s="47"/>
      <c r="AB11" s="47"/>
    </row>
    <row r="12" spans="1:28" ht="15.75" customHeight="1" x14ac:dyDescent="0.5">
      <c r="A12" s="38"/>
      <c r="B12" s="39" t="s">
        <v>67</v>
      </c>
      <c r="C12" s="39">
        <v>2365</v>
      </c>
      <c r="D12" s="40">
        <v>3.3738311450738303</v>
      </c>
      <c r="E12" s="41">
        <v>370</v>
      </c>
      <c r="F12" s="41">
        <v>170</v>
      </c>
      <c r="G12" s="41">
        <v>170</v>
      </c>
      <c r="H12" s="42">
        <v>10693</v>
      </c>
      <c r="I12" s="43">
        <v>4.0290995668235423</v>
      </c>
      <c r="J12" s="44">
        <v>1.7986506454452689</v>
      </c>
      <c r="K12" s="44">
        <v>1.4608978427565478</v>
      </c>
      <c r="L12" s="39"/>
      <c r="M12" s="45">
        <v>0.98899999999999999</v>
      </c>
      <c r="N12" s="46">
        <v>0</v>
      </c>
      <c r="O12" s="46">
        <v>0</v>
      </c>
      <c r="P12" s="46">
        <v>-1</v>
      </c>
      <c r="Q12" s="46">
        <v>0</v>
      </c>
      <c r="R12" s="46">
        <v>-1</v>
      </c>
      <c r="S12" s="46">
        <v>0</v>
      </c>
      <c r="T12" s="47"/>
      <c r="U12" s="47"/>
      <c r="V12" s="47"/>
      <c r="W12" s="47"/>
      <c r="X12" s="47"/>
      <c r="Y12" s="47"/>
      <c r="Z12" s="47"/>
      <c r="AA12" s="47"/>
      <c r="AB12" s="47"/>
    </row>
    <row r="13" spans="1:28" ht="15.75" customHeight="1" x14ac:dyDescent="0.5">
      <c r="A13" s="38"/>
      <c r="B13" s="39" t="s">
        <v>67</v>
      </c>
      <c r="C13" s="39">
        <v>2497</v>
      </c>
      <c r="D13" s="40">
        <v>3.3974185423513479</v>
      </c>
      <c r="E13" s="41">
        <v>370</v>
      </c>
      <c r="F13" s="41">
        <v>180</v>
      </c>
      <c r="G13" s="41">
        <v>170</v>
      </c>
      <c r="H13" s="42">
        <v>11322</v>
      </c>
      <c r="I13" s="43">
        <v>4.0539231505485747</v>
      </c>
      <c r="J13" s="44">
        <v>1.823474229170301</v>
      </c>
      <c r="K13" s="44">
        <v>1.4857214264815801</v>
      </c>
      <c r="L13" s="39"/>
      <c r="M13" s="45">
        <v>0.74399999999999999</v>
      </c>
      <c r="N13" s="46">
        <v>0</v>
      </c>
      <c r="O13" s="46">
        <v>0</v>
      </c>
      <c r="P13" s="46">
        <v>-1</v>
      </c>
      <c r="Q13" s="46">
        <v>0</v>
      </c>
      <c r="R13" s="46">
        <v>1</v>
      </c>
      <c r="S13" s="46">
        <v>0</v>
      </c>
      <c r="T13" s="47"/>
      <c r="U13" s="47"/>
      <c r="V13" s="47"/>
      <c r="W13" s="47"/>
      <c r="X13" s="47"/>
      <c r="Y13" s="47"/>
      <c r="Z13" s="47"/>
      <c r="AA13" s="47"/>
      <c r="AB13" s="47"/>
    </row>
    <row r="14" spans="1:28" ht="15.75" customHeight="1" x14ac:dyDescent="0.5">
      <c r="A14" s="38"/>
      <c r="B14" s="39" t="s">
        <v>67</v>
      </c>
      <c r="C14" s="39">
        <v>2717</v>
      </c>
      <c r="D14" s="40">
        <v>3.4340896384178907</v>
      </c>
      <c r="E14" s="41">
        <v>370</v>
      </c>
      <c r="F14" s="41">
        <v>230</v>
      </c>
      <c r="G14" s="41">
        <v>170</v>
      </c>
      <c r="H14" s="42">
        <v>14467</v>
      </c>
      <c r="I14" s="43">
        <v>4.1603784814628622</v>
      </c>
      <c r="J14" s="44">
        <v>1.9299295600845878</v>
      </c>
      <c r="K14" s="44">
        <v>1.5921767573958667</v>
      </c>
      <c r="L14" s="39"/>
      <c r="M14" s="45">
        <v>1.0329999999999999</v>
      </c>
      <c r="N14" s="46">
        <v>0</v>
      </c>
      <c r="O14" s="46">
        <v>0</v>
      </c>
      <c r="P14" s="46">
        <v>-1</v>
      </c>
      <c r="Q14" s="46">
        <v>0</v>
      </c>
      <c r="R14" s="46">
        <v>-1</v>
      </c>
      <c r="S14" s="46">
        <v>0</v>
      </c>
      <c r="T14" s="47"/>
      <c r="U14" s="47"/>
      <c r="V14" s="47"/>
      <c r="W14" s="47"/>
      <c r="X14" s="47"/>
      <c r="Y14" s="47"/>
      <c r="Z14" s="47"/>
      <c r="AA14" s="47"/>
      <c r="AB14" s="47"/>
    </row>
    <row r="15" spans="1:28" ht="15.75" customHeight="1" x14ac:dyDescent="0.5">
      <c r="A15" s="38"/>
      <c r="B15" s="39" t="s">
        <v>67</v>
      </c>
      <c r="C15" s="39">
        <v>2717</v>
      </c>
      <c r="D15" s="40">
        <v>3.4340896384178907</v>
      </c>
      <c r="E15" s="41">
        <v>370</v>
      </c>
      <c r="F15" s="41">
        <v>230</v>
      </c>
      <c r="G15" s="41">
        <v>170</v>
      </c>
      <c r="H15" s="42">
        <v>14467</v>
      </c>
      <c r="I15" s="43">
        <v>4.1603784814628622</v>
      </c>
      <c r="J15" s="44">
        <v>1.9299295600845878</v>
      </c>
      <c r="K15" s="44">
        <v>1.5921767573958667</v>
      </c>
      <c r="L15" s="39"/>
      <c r="M15" s="45">
        <v>1.4670000000000001</v>
      </c>
      <c r="N15" s="46">
        <v>0</v>
      </c>
      <c r="O15" s="46">
        <v>0</v>
      </c>
      <c r="P15" s="46">
        <v>-1</v>
      </c>
      <c r="Q15" s="46">
        <v>-0.34200000000000003</v>
      </c>
      <c r="R15" s="46">
        <v>0</v>
      </c>
      <c r="S15" s="46">
        <v>0.93899999999999995</v>
      </c>
      <c r="T15" s="47"/>
      <c r="U15" s="47"/>
      <c r="V15" s="47"/>
      <c r="W15" s="47"/>
      <c r="X15" s="47"/>
      <c r="Y15" s="47"/>
      <c r="Z15" s="47"/>
      <c r="AA15" s="47"/>
      <c r="AB15" s="47"/>
    </row>
    <row r="16" spans="1:28" ht="15.75" customHeight="1" x14ac:dyDescent="0.5">
      <c r="A16" s="38"/>
      <c r="B16" s="39" t="s">
        <v>67</v>
      </c>
      <c r="C16" s="39">
        <v>2812</v>
      </c>
      <c r="D16" s="40">
        <v>3.4490153163477864</v>
      </c>
      <c r="E16" s="41">
        <v>370</v>
      </c>
      <c r="F16" s="41">
        <v>230</v>
      </c>
      <c r="G16" s="41">
        <v>170</v>
      </c>
      <c r="H16" s="42">
        <v>14467</v>
      </c>
      <c r="I16" s="43">
        <v>4.1603784814628622</v>
      </c>
      <c r="J16" s="44">
        <v>1.9299295600845878</v>
      </c>
      <c r="K16" s="44">
        <v>1.5921767573958667</v>
      </c>
      <c r="L16" s="39"/>
      <c r="M16" s="45">
        <v>0.7</v>
      </c>
      <c r="N16" s="46">
        <v>0</v>
      </c>
      <c r="O16" s="46">
        <v>0</v>
      </c>
      <c r="P16" s="46">
        <v>-1</v>
      </c>
      <c r="Q16" s="46">
        <v>-0.34200000000000003</v>
      </c>
      <c r="R16" s="46">
        <v>0.93899999999999995</v>
      </c>
      <c r="S16" s="46">
        <v>0</v>
      </c>
      <c r="T16" s="47"/>
      <c r="U16" s="47"/>
      <c r="V16" s="47"/>
      <c r="W16" s="47"/>
      <c r="X16" s="47"/>
      <c r="Y16" s="47"/>
      <c r="Z16" s="47"/>
      <c r="AA16" s="47"/>
      <c r="AB16" s="47"/>
    </row>
    <row r="17" spans="1:28" ht="15.75" customHeight="1" x14ac:dyDescent="0.5">
      <c r="A17" s="38"/>
      <c r="B17" s="39" t="s">
        <v>67</v>
      </c>
      <c r="C17" s="39">
        <v>3589</v>
      </c>
      <c r="D17" s="40">
        <v>3.5549734583332397</v>
      </c>
      <c r="E17" s="41">
        <v>370</v>
      </c>
      <c r="F17" s="41">
        <v>230</v>
      </c>
      <c r="G17" s="41">
        <v>170</v>
      </c>
      <c r="H17" s="42">
        <v>14467</v>
      </c>
      <c r="I17" s="43">
        <v>4.1603784814628622</v>
      </c>
      <c r="J17" s="44">
        <v>1.9299295600845878</v>
      </c>
      <c r="K17" s="44">
        <v>1.5921767573958667</v>
      </c>
      <c r="L17" s="39"/>
      <c r="M17" s="45">
        <v>0.84399999999999997</v>
      </c>
      <c r="N17" s="46">
        <v>0</v>
      </c>
      <c r="O17" s="46">
        <v>0</v>
      </c>
      <c r="P17" s="46">
        <v>-1</v>
      </c>
      <c r="Q17" s="46">
        <v>0</v>
      </c>
      <c r="R17" s="46">
        <v>1</v>
      </c>
      <c r="S17" s="46">
        <v>0</v>
      </c>
      <c r="T17" s="47"/>
      <c r="U17" s="47"/>
      <c r="V17" s="47"/>
      <c r="W17" s="47"/>
      <c r="X17" s="47"/>
      <c r="Y17" s="47"/>
      <c r="Z17" s="47"/>
      <c r="AA17" s="47"/>
      <c r="AB17" s="47"/>
    </row>
    <row r="18" spans="1:28" ht="15.75" customHeight="1" x14ac:dyDescent="0.5">
      <c r="A18" s="38"/>
      <c r="B18" s="39" t="s">
        <v>67</v>
      </c>
      <c r="C18" s="39">
        <v>4307</v>
      </c>
      <c r="D18" s="40">
        <v>3.6341748717625997</v>
      </c>
      <c r="E18" s="41">
        <v>710</v>
      </c>
      <c r="F18" s="41">
        <v>230</v>
      </c>
      <c r="G18" s="41">
        <v>170</v>
      </c>
      <c r="H18" s="42">
        <v>27761</v>
      </c>
      <c r="I18" s="43">
        <v>4.4434351061149417</v>
      </c>
      <c r="J18" s="44">
        <v>2.2129861847366681</v>
      </c>
      <c r="K18" s="44">
        <v>1.5921767573958667</v>
      </c>
      <c r="L18" s="39"/>
      <c r="M18" s="45">
        <v>0.78900000000000003</v>
      </c>
      <c r="N18" s="46">
        <v>0</v>
      </c>
      <c r="O18" s="46">
        <v>0</v>
      </c>
      <c r="P18" s="46">
        <v>-1</v>
      </c>
      <c r="Q18" s="46">
        <v>-0.34200000000000003</v>
      </c>
      <c r="R18" s="46">
        <v>0.93899999999999995</v>
      </c>
      <c r="S18" s="46">
        <v>0</v>
      </c>
      <c r="T18" s="47"/>
      <c r="U18" s="47"/>
      <c r="V18" s="47"/>
      <c r="W18" s="47"/>
      <c r="X18" s="47"/>
      <c r="Y18" s="47"/>
      <c r="Z18" s="47"/>
      <c r="AA18" s="47"/>
      <c r="AB18" s="47"/>
    </row>
    <row r="19" spans="1:28" ht="15.75" customHeight="1" x14ac:dyDescent="0.5">
      <c r="A19" s="38"/>
      <c r="B19" s="39" t="s">
        <v>68</v>
      </c>
      <c r="C19" s="39">
        <v>3044</v>
      </c>
      <c r="D19" s="40">
        <v>3.4834446480985353</v>
      </c>
      <c r="E19" s="39">
        <v>314</v>
      </c>
      <c r="F19" s="39">
        <v>228</v>
      </c>
      <c r="G19" s="39">
        <v>148</v>
      </c>
      <c r="H19" s="42">
        <v>10595.616</v>
      </c>
      <c r="I19" s="43">
        <v>4.0251262104686267</v>
      </c>
      <c r="J19" s="44">
        <v>1.8548644950736688</v>
      </c>
      <c r="K19" s="44">
        <v>1.5281965623954112</v>
      </c>
      <c r="L19" s="39"/>
      <c r="M19" s="45">
        <v>1.2110000000000001</v>
      </c>
      <c r="N19" s="46">
        <v>0</v>
      </c>
      <c r="O19" s="46">
        <v>0</v>
      </c>
      <c r="P19" s="46">
        <v>-1</v>
      </c>
      <c r="Q19" s="46">
        <v>-1</v>
      </c>
      <c r="R19" s="46">
        <v>0</v>
      </c>
      <c r="S19" s="46">
        <v>0</v>
      </c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5.75" customHeight="1" x14ac:dyDescent="0.5">
      <c r="A20" s="38"/>
      <c r="B20" s="39" t="s">
        <v>68</v>
      </c>
      <c r="C20" s="39">
        <v>3200</v>
      </c>
      <c r="D20" s="40">
        <v>3.5051499783199063</v>
      </c>
      <c r="E20" s="48">
        <v>314</v>
      </c>
      <c r="F20" s="48">
        <v>228</v>
      </c>
      <c r="G20" s="48">
        <v>148</v>
      </c>
      <c r="H20" s="42">
        <v>10595.616</v>
      </c>
      <c r="I20" s="43">
        <v>4.0251262104686267</v>
      </c>
      <c r="J20" s="44">
        <v>1.8548644950736688</v>
      </c>
      <c r="K20" s="44">
        <v>1.5281965623954112</v>
      </c>
      <c r="L20" s="39"/>
      <c r="M20" s="45">
        <v>1.5</v>
      </c>
      <c r="N20" s="46">
        <v>0</v>
      </c>
      <c r="O20" s="46">
        <v>0</v>
      </c>
      <c r="P20" s="46">
        <v>-1</v>
      </c>
      <c r="Q20" s="46">
        <v>0</v>
      </c>
      <c r="R20" s="46">
        <v>-1</v>
      </c>
      <c r="S20" s="46">
        <v>0</v>
      </c>
      <c r="T20" s="47"/>
      <c r="U20" s="47"/>
      <c r="V20" s="47"/>
      <c r="W20" s="47"/>
      <c r="X20" s="47"/>
      <c r="Y20" s="47"/>
      <c r="Z20" s="47"/>
      <c r="AA20" s="47"/>
      <c r="AB20" s="47"/>
    </row>
    <row r="21" spans="1:28" ht="15.75" customHeight="1" x14ac:dyDescent="0.5">
      <c r="A21" s="38"/>
      <c r="B21" s="39" t="s">
        <v>68</v>
      </c>
      <c r="C21" s="39">
        <v>3226</v>
      </c>
      <c r="D21" s="40">
        <v>3.5086643630529424</v>
      </c>
      <c r="E21" s="48">
        <v>314</v>
      </c>
      <c r="F21" s="48">
        <v>228</v>
      </c>
      <c r="G21" s="48">
        <v>148</v>
      </c>
      <c r="H21" s="42">
        <v>10595.616</v>
      </c>
      <c r="I21" s="43">
        <v>4.0251262104686267</v>
      </c>
      <c r="J21" s="44">
        <v>1.8548644950736688</v>
      </c>
      <c r="K21" s="44">
        <v>1.5281965623954112</v>
      </c>
      <c r="L21" s="39"/>
      <c r="M21" s="45">
        <v>1.6439999999999999</v>
      </c>
      <c r="N21" s="46">
        <v>0</v>
      </c>
      <c r="O21" s="46">
        <v>0</v>
      </c>
      <c r="P21" s="46">
        <v>-1</v>
      </c>
      <c r="Q21" s="46">
        <v>-1</v>
      </c>
      <c r="R21" s="46">
        <v>0</v>
      </c>
      <c r="S21" s="46">
        <v>0</v>
      </c>
      <c r="T21" s="47"/>
      <c r="U21" s="47"/>
      <c r="V21" s="47"/>
      <c r="W21" s="47"/>
      <c r="X21" s="47"/>
      <c r="Y21" s="47"/>
      <c r="Z21" s="47"/>
      <c r="AA21" s="47"/>
      <c r="AB21" s="47"/>
    </row>
    <row r="22" spans="1:28" ht="15.75" customHeight="1" x14ac:dyDescent="0.5">
      <c r="A22" s="38"/>
      <c r="B22" s="39" t="s">
        <v>68</v>
      </c>
      <c r="C22" s="39">
        <v>4972</v>
      </c>
      <c r="D22" s="40">
        <v>3.6965311199696074</v>
      </c>
      <c r="E22" s="39">
        <v>314</v>
      </c>
      <c r="F22" s="39">
        <v>228</v>
      </c>
      <c r="G22" s="39">
        <v>277</v>
      </c>
      <c r="H22" s="42">
        <v>19830.984</v>
      </c>
      <c r="I22" s="43">
        <v>4.2973442641381174</v>
      </c>
      <c r="J22" s="44">
        <v>1.9394094171376635</v>
      </c>
      <c r="K22" s="44">
        <v>1.8004146160649022</v>
      </c>
      <c r="L22" s="39"/>
      <c r="M22" s="45">
        <v>1.9330000000000001</v>
      </c>
      <c r="N22" s="46">
        <v>0</v>
      </c>
      <c r="O22" s="46">
        <v>0</v>
      </c>
      <c r="P22" s="46">
        <v>-1</v>
      </c>
      <c r="Q22" s="46">
        <v>0</v>
      </c>
      <c r="R22" s="46">
        <v>-1</v>
      </c>
      <c r="S22" s="46">
        <v>0</v>
      </c>
      <c r="T22" s="47"/>
      <c r="U22" s="47"/>
      <c r="V22" s="47"/>
      <c r="W22" s="47"/>
      <c r="X22" s="47"/>
      <c r="Y22" s="47"/>
      <c r="Z22" s="47"/>
      <c r="AA22" s="47"/>
      <c r="AB22" s="47"/>
    </row>
    <row r="23" spans="1:28" ht="15.75" customHeight="1" x14ac:dyDescent="0.5">
      <c r="A23" s="38"/>
      <c r="B23" s="39" t="s">
        <v>68</v>
      </c>
      <c r="C23" s="39">
        <v>5384</v>
      </c>
      <c r="D23" s="40">
        <v>3.7311050512159203</v>
      </c>
      <c r="E23" s="39">
        <v>314</v>
      </c>
      <c r="F23" s="39">
        <v>228</v>
      </c>
      <c r="G23" s="39">
        <v>277</v>
      </c>
      <c r="H23" s="42">
        <v>19830.984</v>
      </c>
      <c r="I23" s="43">
        <v>4.2973442641381174</v>
      </c>
      <c r="J23" s="44">
        <v>1.9394094171376635</v>
      </c>
      <c r="K23" s="44">
        <v>1.8004146160649022</v>
      </c>
      <c r="L23" s="39"/>
      <c r="M23" s="45">
        <v>1.367</v>
      </c>
      <c r="N23" s="46">
        <v>0</v>
      </c>
      <c r="O23" s="46">
        <v>0</v>
      </c>
      <c r="P23" s="46">
        <v>-1</v>
      </c>
      <c r="Q23" s="46">
        <v>-0.98499999999999999</v>
      </c>
      <c r="R23" s="46">
        <v>0</v>
      </c>
      <c r="S23" s="46">
        <v>0.17299999999999999</v>
      </c>
      <c r="T23" s="47"/>
      <c r="U23" s="47"/>
      <c r="V23" s="47"/>
      <c r="W23" s="47"/>
      <c r="X23" s="47"/>
      <c r="Y23" s="47"/>
      <c r="Z23" s="47"/>
      <c r="AA23" s="47"/>
      <c r="AB23" s="47"/>
    </row>
    <row r="24" spans="1:28" ht="15.75" customHeight="1" x14ac:dyDescent="0.5">
      <c r="A24" s="38"/>
      <c r="B24" s="39" t="s">
        <v>68</v>
      </c>
      <c r="C24" s="39">
        <v>5458</v>
      </c>
      <c r="D24" s="40">
        <v>3.7370335313338776</v>
      </c>
      <c r="E24" s="39">
        <v>314</v>
      </c>
      <c r="F24" s="39">
        <v>228</v>
      </c>
      <c r="G24" s="39">
        <v>277</v>
      </c>
      <c r="H24" s="42">
        <v>19830.984</v>
      </c>
      <c r="I24" s="43">
        <v>4.2973442641381174</v>
      </c>
      <c r="J24" s="44">
        <v>1.9394094171376635</v>
      </c>
      <c r="K24" s="44">
        <v>1.8004146160649022</v>
      </c>
      <c r="L24" s="39"/>
      <c r="M24" s="45">
        <v>1.867</v>
      </c>
      <c r="N24" s="46">
        <v>0</v>
      </c>
      <c r="O24" s="46">
        <v>0</v>
      </c>
      <c r="P24" s="46">
        <v>-1</v>
      </c>
      <c r="Q24" s="46">
        <v>0</v>
      </c>
      <c r="R24" s="46">
        <v>-1</v>
      </c>
      <c r="S24" s="46">
        <v>0</v>
      </c>
      <c r="T24" s="47"/>
      <c r="U24" s="47"/>
      <c r="V24" s="47"/>
      <c r="W24" s="47"/>
      <c r="X24" s="47"/>
      <c r="Y24" s="47"/>
      <c r="Z24" s="47"/>
      <c r="AA24" s="47"/>
      <c r="AB24" s="47"/>
    </row>
    <row r="25" spans="1:28" ht="15.75" customHeight="1" x14ac:dyDescent="0.5">
      <c r="A25" s="38"/>
      <c r="B25" s="39" t="s">
        <v>68</v>
      </c>
      <c r="C25" s="39">
        <v>8316</v>
      </c>
      <c r="D25" s="40">
        <v>3.9199144806594317</v>
      </c>
      <c r="E25" s="39">
        <v>314</v>
      </c>
      <c r="F25" s="39">
        <v>228</v>
      </c>
      <c r="G25" s="39">
        <v>277</v>
      </c>
      <c r="H25" s="42">
        <v>19830.984</v>
      </c>
      <c r="I25" s="43">
        <v>4.2973442641381174</v>
      </c>
      <c r="J25" s="44">
        <v>1.9394094171376635</v>
      </c>
      <c r="K25" s="44">
        <v>1.8004146160649022</v>
      </c>
      <c r="L25" s="39"/>
      <c r="M25" s="45">
        <v>1.1000000000000001</v>
      </c>
      <c r="N25" s="46">
        <v>0</v>
      </c>
      <c r="O25" s="46">
        <v>0</v>
      </c>
      <c r="P25" s="46">
        <v>-1</v>
      </c>
      <c r="Q25" s="46">
        <v>0</v>
      </c>
      <c r="R25" s="46">
        <v>-0.76600000000000001</v>
      </c>
      <c r="S25" s="46">
        <v>0.64300000000000002</v>
      </c>
      <c r="T25" s="47"/>
      <c r="U25" s="47"/>
      <c r="V25" s="47"/>
      <c r="W25" s="47"/>
      <c r="X25" s="47"/>
      <c r="Y25" s="47"/>
      <c r="Z25" s="47"/>
      <c r="AA25" s="47"/>
      <c r="AB25" s="47"/>
    </row>
    <row r="26" spans="1:28" ht="15.75" customHeight="1" x14ac:dyDescent="0.5">
      <c r="A26" s="38"/>
      <c r="B26" s="39" t="s">
        <v>62</v>
      </c>
      <c r="C26" s="39">
        <v>3540</v>
      </c>
      <c r="D26" s="40">
        <v>3.5490032620257876</v>
      </c>
      <c r="E26" s="39">
        <v>1515</v>
      </c>
      <c r="F26" s="39">
        <v>440</v>
      </c>
      <c r="G26" s="39">
        <v>230</v>
      </c>
      <c r="H26" s="42">
        <v>153318</v>
      </c>
      <c r="I26" s="43">
        <v>5.1855931453421045</v>
      </c>
      <c r="J26" s="44">
        <v>2.823865309324511</v>
      </c>
      <c r="K26" s="44">
        <v>2.0051805125037805</v>
      </c>
      <c r="L26" s="39"/>
      <c r="M26" s="45">
        <v>1.917</v>
      </c>
      <c r="N26" s="46">
        <v>0</v>
      </c>
      <c r="O26" s="46">
        <v>0</v>
      </c>
      <c r="P26" s="46">
        <v>-1</v>
      </c>
      <c r="Q26" s="46">
        <v>0</v>
      </c>
      <c r="R26" s="46">
        <v>0.64300000000000002</v>
      </c>
      <c r="S26" s="46">
        <v>0.76600000000000001</v>
      </c>
      <c r="T26" s="47"/>
      <c r="U26" s="47"/>
      <c r="V26" s="47"/>
      <c r="W26" s="47"/>
      <c r="X26" s="47"/>
      <c r="Y26" s="47"/>
      <c r="Z26" s="47"/>
      <c r="AA26" s="47"/>
      <c r="AB26" s="47"/>
    </row>
    <row r="27" spans="1:28" ht="15.75" customHeight="1" x14ac:dyDescent="0.5">
      <c r="A27" s="38"/>
      <c r="B27" s="39" t="s">
        <v>62</v>
      </c>
      <c r="C27" s="39">
        <v>6442</v>
      </c>
      <c r="D27" s="40">
        <v>3.8090207204836726</v>
      </c>
      <c r="E27" s="39">
        <v>1515</v>
      </c>
      <c r="F27" s="39">
        <v>490</v>
      </c>
      <c r="G27" s="39">
        <v>546</v>
      </c>
      <c r="H27" s="42">
        <v>405323.1</v>
      </c>
      <c r="I27" s="43">
        <v>5.6078013555715751</v>
      </c>
      <c r="J27" s="44">
        <v>2.9176052755430608</v>
      </c>
      <c r="K27" s="44">
        <v>2.4273887227332507</v>
      </c>
      <c r="L27" s="39"/>
      <c r="M27" s="45">
        <v>2.9780000000000002</v>
      </c>
      <c r="N27" s="46">
        <v>0</v>
      </c>
      <c r="O27" s="46">
        <v>0</v>
      </c>
      <c r="P27" s="46">
        <v>-1</v>
      </c>
      <c r="Q27" s="46">
        <v>0</v>
      </c>
      <c r="R27" s="46">
        <v>0.64300000000000002</v>
      </c>
      <c r="S27" s="46">
        <v>0.76600000000000001</v>
      </c>
      <c r="T27" s="47"/>
      <c r="U27" s="47"/>
      <c r="V27" s="47"/>
      <c r="W27" s="47"/>
      <c r="X27" s="47"/>
      <c r="Y27" s="47"/>
      <c r="Z27" s="47"/>
      <c r="AA27" s="47"/>
      <c r="AB27" s="47"/>
    </row>
    <row r="28" spans="1:28" ht="15.75" customHeight="1" x14ac:dyDescent="0.5">
      <c r="A28" s="38"/>
      <c r="B28" s="39" t="s">
        <v>62</v>
      </c>
      <c r="C28" s="39">
        <v>8882</v>
      </c>
      <c r="D28" s="40">
        <v>3.9485107688376568</v>
      </c>
      <c r="E28" s="39">
        <v>1515</v>
      </c>
      <c r="F28" s="39">
        <v>490</v>
      </c>
      <c r="G28" s="39">
        <v>546</v>
      </c>
      <c r="H28" s="42">
        <v>405323.1</v>
      </c>
      <c r="I28" s="43">
        <v>5.6078013555715751</v>
      </c>
      <c r="J28" s="44">
        <v>2.9176052755430608</v>
      </c>
      <c r="K28" s="44">
        <v>2.4273887227332507</v>
      </c>
      <c r="L28" s="39"/>
      <c r="M28" s="45">
        <v>5.2670000000000003</v>
      </c>
      <c r="N28" s="46">
        <v>0</v>
      </c>
      <c r="O28" s="46">
        <v>0</v>
      </c>
      <c r="P28" s="46">
        <v>-1</v>
      </c>
      <c r="Q28" s="46">
        <v>0</v>
      </c>
      <c r="R28" s="46">
        <v>-1</v>
      </c>
      <c r="S28" s="46">
        <v>0</v>
      </c>
      <c r="T28" s="47"/>
      <c r="U28" s="47"/>
      <c r="V28" s="47"/>
      <c r="W28" s="47"/>
      <c r="X28" s="47"/>
      <c r="Y28" s="47"/>
      <c r="Z28" s="47"/>
      <c r="AA28" s="47"/>
      <c r="AB28" s="47"/>
    </row>
    <row r="29" spans="1:28" ht="15.75" customHeight="1" x14ac:dyDescent="0.5">
      <c r="A29" s="47"/>
      <c r="B29" s="39" t="s">
        <v>62</v>
      </c>
      <c r="C29" s="47">
        <v>14594</v>
      </c>
      <c r="D29" s="40">
        <v>4.1641743419166488</v>
      </c>
      <c r="E29" s="39">
        <v>1515</v>
      </c>
      <c r="F29" s="39">
        <v>490</v>
      </c>
      <c r="G29" s="39">
        <v>1111</v>
      </c>
      <c r="H29" s="42">
        <v>824750.85</v>
      </c>
      <c r="I29" s="43">
        <v>5.9163227718077049</v>
      </c>
      <c r="J29" s="44">
        <v>3.2261266917791915</v>
      </c>
      <c r="K29" s="44">
        <v>2.7359101389693814</v>
      </c>
      <c r="L29" s="47"/>
      <c r="M29" s="46">
        <v>2.411</v>
      </c>
      <c r="N29" s="46">
        <v>0</v>
      </c>
      <c r="O29" s="46">
        <v>0</v>
      </c>
      <c r="P29" s="46">
        <v>-1</v>
      </c>
      <c r="Q29" s="46">
        <v>0</v>
      </c>
      <c r="R29" s="46">
        <v>-1</v>
      </c>
      <c r="S29" s="46">
        <v>0</v>
      </c>
      <c r="T29" s="47"/>
      <c r="U29" s="47"/>
      <c r="V29" s="47"/>
      <c r="W29" s="47"/>
      <c r="X29" s="47"/>
      <c r="Y29" s="47"/>
      <c r="Z29" s="47"/>
      <c r="AA29" s="47"/>
      <c r="AB29" s="47"/>
    </row>
    <row r="30" spans="1:28" ht="15.75" customHeight="1" x14ac:dyDescent="0.35">
      <c r="I30" s="49"/>
      <c r="J30" s="49"/>
      <c r="K30" s="49"/>
      <c r="L30" s="49"/>
      <c r="N30" s="49"/>
      <c r="O30" s="49"/>
    </row>
    <row r="31" spans="1:28" ht="15.75" customHeight="1" x14ac:dyDescent="0.35">
      <c r="I31" s="49"/>
      <c r="J31" s="49"/>
      <c r="K31" s="49"/>
      <c r="L31" s="49"/>
      <c r="N31" s="49"/>
      <c r="O31" s="49"/>
    </row>
    <row r="32" spans="1:28" ht="15.75" customHeight="1" x14ac:dyDescent="0.35">
      <c r="I32" s="49"/>
      <c r="J32" s="49"/>
      <c r="K32" s="49"/>
      <c r="L32" s="49"/>
      <c r="N32" s="49"/>
      <c r="O32" s="49"/>
    </row>
    <row r="33" spans="9:15" ht="15.75" customHeight="1" x14ac:dyDescent="0.35">
      <c r="I33" s="49"/>
      <c r="J33" s="49"/>
      <c r="K33" s="49"/>
      <c r="L33" s="49"/>
      <c r="N33" s="49"/>
      <c r="O33" s="49"/>
    </row>
    <row r="34" spans="9:15" ht="15.75" customHeight="1" x14ac:dyDescent="0.35">
      <c r="I34" s="49"/>
      <c r="J34" s="49"/>
      <c r="K34" s="49"/>
      <c r="L34" s="49"/>
      <c r="N34" s="49"/>
      <c r="O34" s="49"/>
    </row>
    <row r="35" spans="9:15" ht="15.75" customHeight="1" x14ac:dyDescent="0.35">
      <c r="I35" s="49"/>
      <c r="J35" s="49"/>
      <c r="K35" s="49"/>
      <c r="L35" s="49"/>
      <c r="N35" s="49"/>
      <c r="O35" s="49"/>
    </row>
    <row r="36" spans="9:15" ht="15.75" customHeight="1" x14ac:dyDescent="0.35">
      <c r="I36" s="49"/>
      <c r="J36" s="49"/>
      <c r="K36" s="49"/>
      <c r="L36" s="49"/>
      <c r="N36" s="49"/>
      <c r="O36" s="49"/>
    </row>
    <row r="37" spans="9:15" ht="15.75" customHeight="1" x14ac:dyDescent="0.35">
      <c r="I37" s="49"/>
      <c r="J37" s="49"/>
      <c r="K37" s="49"/>
      <c r="L37" s="49"/>
      <c r="N37" s="49"/>
      <c r="O37" s="49"/>
    </row>
    <row r="38" spans="9:15" ht="15.75" customHeight="1" x14ac:dyDescent="0.35">
      <c r="I38" s="49"/>
      <c r="J38" s="49"/>
      <c r="K38" s="49"/>
      <c r="L38" s="49"/>
      <c r="N38" s="49"/>
      <c r="O38" s="49"/>
    </row>
    <row r="39" spans="9:15" ht="15.75" customHeight="1" x14ac:dyDescent="0.35">
      <c r="I39" s="49"/>
      <c r="J39" s="49"/>
      <c r="K39" s="49"/>
      <c r="L39" s="49"/>
      <c r="N39" s="49"/>
      <c r="O39" s="49"/>
    </row>
    <row r="40" spans="9:15" ht="15.75" customHeight="1" x14ac:dyDescent="0.35">
      <c r="I40" s="49"/>
      <c r="J40" s="49"/>
      <c r="K40" s="49"/>
      <c r="L40" s="49"/>
      <c r="N40" s="49"/>
      <c r="O40" s="49"/>
    </row>
    <row r="41" spans="9:15" ht="15.75" customHeight="1" x14ac:dyDescent="0.35">
      <c r="I41" s="49"/>
      <c r="J41" s="49"/>
      <c r="K41" s="49"/>
      <c r="L41" s="49"/>
      <c r="N41" s="49"/>
      <c r="O41" s="49"/>
    </row>
    <row r="42" spans="9:15" ht="15.75" customHeight="1" x14ac:dyDescent="0.35">
      <c r="I42" s="49"/>
      <c r="J42" s="49"/>
      <c r="K42" s="49"/>
      <c r="L42" s="49"/>
      <c r="N42" s="49"/>
      <c r="O42" s="49"/>
    </row>
    <row r="43" spans="9:15" ht="15.75" customHeight="1" x14ac:dyDescent="0.35">
      <c r="I43" s="49"/>
      <c r="J43" s="49"/>
      <c r="K43" s="49"/>
      <c r="L43" s="49"/>
      <c r="N43" s="49"/>
      <c r="O43" s="49"/>
    </row>
    <row r="44" spans="9:15" ht="15.75" customHeight="1" x14ac:dyDescent="0.35">
      <c r="I44" s="49"/>
      <c r="J44" s="49"/>
      <c r="K44" s="49"/>
      <c r="L44" s="49"/>
      <c r="N44" s="49"/>
      <c r="O44" s="49"/>
    </row>
    <row r="45" spans="9:15" ht="15.75" customHeight="1" x14ac:dyDescent="0.35">
      <c r="I45" s="49"/>
      <c r="J45" s="49"/>
      <c r="K45" s="49"/>
      <c r="L45" s="49"/>
      <c r="N45" s="49"/>
      <c r="O45" s="49"/>
    </row>
    <row r="46" spans="9:15" ht="15.75" customHeight="1" x14ac:dyDescent="0.35">
      <c r="I46" s="49"/>
      <c r="J46" s="49"/>
      <c r="K46" s="49"/>
      <c r="L46" s="49"/>
      <c r="N46" s="49"/>
      <c r="O46" s="49"/>
    </row>
    <row r="47" spans="9:15" ht="12.75" x14ac:dyDescent="0.35">
      <c r="I47" s="49"/>
      <c r="J47" s="49"/>
      <c r="K47" s="49"/>
      <c r="L47" s="49"/>
      <c r="N47" s="49"/>
      <c r="O47" s="49"/>
    </row>
    <row r="48" spans="9:15" ht="12.75" x14ac:dyDescent="0.35">
      <c r="I48" s="49"/>
      <c r="J48" s="49"/>
      <c r="K48" s="49"/>
      <c r="L48" s="49"/>
      <c r="N48" s="49"/>
      <c r="O48" s="49"/>
    </row>
    <row r="49" spans="9:15" ht="12.75" x14ac:dyDescent="0.35">
      <c r="I49" s="49"/>
      <c r="J49" s="49"/>
      <c r="K49" s="49"/>
      <c r="L49" s="49"/>
      <c r="N49" s="49"/>
      <c r="O49" s="49"/>
    </row>
    <row r="50" spans="9:15" ht="12.75" x14ac:dyDescent="0.35">
      <c r="I50" s="49"/>
      <c r="J50" s="49"/>
      <c r="K50" s="49"/>
      <c r="L50" s="49"/>
      <c r="N50" s="49"/>
      <c r="O50" s="49"/>
    </row>
    <row r="51" spans="9:15" ht="12.75" x14ac:dyDescent="0.35">
      <c r="I51" s="49"/>
      <c r="J51" s="49"/>
      <c r="K51" s="49"/>
      <c r="L51" s="49"/>
      <c r="N51" s="49"/>
      <c r="O51" s="49"/>
    </row>
    <row r="52" spans="9:15" ht="12.75" x14ac:dyDescent="0.35">
      <c r="I52" s="49"/>
      <c r="J52" s="49"/>
      <c r="K52" s="49"/>
      <c r="L52" s="49"/>
      <c r="N52" s="49"/>
      <c r="O52" s="49"/>
    </row>
    <row r="53" spans="9:15" ht="12.75" x14ac:dyDescent="0.35">
      <c r="I53" s="49"/>
      <c r="J53" s="49"/>
      <c r="K53" s="49"/>
      <c r="L53" s="49"/>
      <c r="N53" s="49"/>
      <c r="O53" s="49"/>
    </row>
    <row r="54" spans="9:15" ht="12.75" x14ac:dyDescent="0.35">
      <c r="I54" s="49"/>
      <c r="J54" s="49"/>
      <c r="K54" s="49"/>
      <c r="L54" s="49"/>
      <c r="N54" s="49"/>
      <c r="O54" s="49"/>
    </row>
    <row r="55" spans="9:15" ht="12.75" x14ac:dyDescent="0.35">
      <c r="I55" s="49"/>
      <c r="J55" s="49"/>
      <c r="K55" s="49"/>
      <c r="L55" s="49"/>
      <c r="N55" s="49"/>
      <c r="O55" s="49"/>
    </row>
    <row r="56" spans="9:15" ht="12.75" x14ac:dyDescent="0.35">
      <c r="I56" s="49"/>
      <c r="J56" s="49"/>
      <c r="K56" s="49"/>
      <c r="L56" s="49"/>
      <c r="N56" s="49"/>
      <c r="O56" s="49"/>
    </row>
    <row r="57" spans="9:15" ht="12.75" x14ac:dyDescent="0.35">
      <c r="I57" s="49"/>
      <c r="J57" s="49"/>
      <c r="K57" s="49"/>
      <c r="L57" s="49"/>
      <c r="N57" s="49"/>
      <c r="O57" s="49"/>
    </row>
    <row r="58" spans="9:15" ht="12.75" x14ac:dyDescent="0.35">
      <c r="I58" s="49"/>
      <c r="J58" s="49"/>
      <c r="K58" s="49"/>
      <c r="L58" s="49"/>
      <c r="N58" s="49"/>
      <c r="O58" s="49"/>
    </row>
    <row r="59" spans="9:15" ht="12.75" x14ac:dyDescent="0.35">
      <c r="I59" s="49"/>
      <c r="J59" s="49"/>
      <c r="K59" s="49"/>
      <c r="L59" s="49"/>
      <c r="N59" s="49"/>
      <c r="O59" s="49"/>
    </row>
    <row r="60" spans="9:15" ht="12.75" x14ac:dyDescent="0.35">
      <c r="I60" s="49"/>
      <c r="J60" s="49"/>
      <c r="K60" s="49"/>
      <c r="L60" s="49"/>
      <c r="N60" s="49"/>
      <c r="O60" s="49"/>
    </row>
    <row r="61" spans="9:15" ht="12.75" x14ac:dyDescent="0.35">
      <c r="I61" s="49"/>
      <c r="J61" s="49"/>
      <c r="K61" s="49"/>
      <c r="L61" s="49"/>
      <c r="N61" s="49"/>
      <c r="O61" s="49"/>
    </row>
    <row r="62" spans="9:15" ht="12.75" x14ac:dyDescent="0.35">
      <c r="I62" s="49"/>
      <c r="J62" s="49"/>
      <c r="K62" s="49"/>
      <c r="L62" s="49"/>
      <c r="N62" s="49"/>
      <c r="O62" s="49"/>
    </row>
    <row r="63" spans="9:15" ht="12.75" x14ac:dyDescent="0.35">
      <c r="I63" s="49"/>
      <c r="J63" s="49"/>
      <c r="K63" s="49"/>
      <c r="L63" s="49"/>
      <c r="N63" s="49"/>
      <c r="O63" s="49"/>
    </row>
    <row r="64" spans="9:15" ht="12.75" x14ac:dyDescent="0.35">
      <c r="I64" s="49"/>
      <c r="J64" s="49"/>
      <c r="K64" s="49"/>
      <c r="L64" s="49"/>
      <c r="N64" s="49"/>
      <c r="O64" s="49"/>
    </row>
    <row r="65" spans="9:15" ht="12.75" x14ac:dyDescent="0.35">
      <c r="I65" s="49"/>
      <c r="J65" s="49"/>
      <c r="K65" s="49"/>
      <c r="L65" s="49"/>
      <c r="N65" s="49"/>
      <c r="O65" s="49"/>
    </row>
    <row r="66" spans="9:15" ht="12.75" x14ac:dyDescent="0.35">
      <c r="I66" s="49"/>
      <c r="J66" s="49"/>
      <c r="K66" s="49"/>
      <c r="L66" s="49"/>
      <c r="N66" s="49"/>
      <c r="O66" s="49"/>
    </row>
    <row r="67" spans="9:15" ht="12.75" x14ac:dyDescent="0.35">
      <c r="I67" s="49"/>
      <c r="J67" s="49"/>
      <c r="K67" s="49"/>
      <c r="L67" s="49"/>
      <c r="N67" s="49"/>
      <c r="O67" s="49"/>
    </row>
    <row r="68" spans="9:15" ht="12.75" x14ac:dyDescent="0.35">
      <c r="I68" s="49"/>
      <c r="J68" s="49"/>
      <c r="K68" s="49"/>
      <c r="L68" s="49"/>
      <c r="N68" s="49"/>
      <c r="O68" s="49"/>
    </row>
    <row r="69" spans="9:15" ht="12.75" x14ac:dyDescent="0.35">
      <c r="I69" s="49"/>
      <c r="J69" s="49"/>
      <c r="K69" s="49"/>
      <c r="L69" s="49"/>
      <c r="N69" s="49"/>
      <c r="O69" s="49"/>
    </row>
    <row r="70" spans="9:15" ht="12.75" x14ac:dyDescent="0.35">
      <c r="I70" s="49"/>
      <c r="J70" s="49"/>
      <c r="K70" s="49"/>
      <c r="L70" s="49"/>
      <c r="N70" s="49"/>
      <c r="O70" s="49"/>
    </row>
    <row r="71" spans="9:15" ht="12.75" x14ac:dyDescent="0.35">
      <c r="I71" s="49"/>
      <c r="J71" s="49"/>
      <c r="K71" s="49"/>
      <c r="L71" s="49"/>
      <c r="N71" s="49"/>
      <c r="O71" s="49"/>
    </row>
    <row r="72" spans="9:15" ht="12.75" x14ac:dyDescent="0.35">
      <c r="I72" s="49"/>
      <c r="J72" s="49"/>
      <c r="K72" s="49"/>
      <c r="L72" s="49"/>
      <c r="N72" s="49"/>
      <c r="O72" s="49"/>
    </row>
    <row r="73" spans="9:15" ht="12.75" x14ac:dyDescent="0.35">
      <c r="I73" s="49"/>
      <c r="J73" s="49"/>
      <c r="K73" s="49"/>
      <c r="L73" s="49"/>
      <c r="N73" s="49"/>
      <c r="O73" s="49"/>
    </row>
    <row r="74" spans="9:15" ht="12.75" x14ac:dyDescent="0.35">
      <c r="I74" s="49"/>
      <c r="J74" s="49"/>
      <c r="K74" s="49"/>
      <c r="L74" s="49"/>
      <c r="N74" s="49"/>
      <c r="O74" s="49"/>
    </row>
    <row r="75" spans="9:15" ht="12.75" x14ac:dyDescent="0.35">
      <c r="I75" s="49"/>
      <c r="J75" s="49"/>
      <c r="K75" s="49"/>
      <c r="L75" s="49"/>
      <c r="N75" s="49"/>
      <c r="O75" s="49"/>
    </row>
    <row r="76" spans="9:15" ht="12.75" x14ac:dyDescent="0.35">
      <c r="I76" s="49"/>
      <c r="J76" s="49"/>
      <c r="K76" s="49"/>
      <c r="L76" s="49"/>
      <c r="N76" s="49"/>
      <c r="O76" s="49"/>
    </row>
    <row r="77" spans="9:15" ht="12.75" x14ac:dyDescent="0.35">
      <c r="I77" s="49"/>
      <c r="J77" s="49"/>
      <c r="K77" s="49"/>
      <c r="L77" s="49"/>
      <c r="N77" s="49"/>
      <c r="O77" s="49"/>
    </row>
    <row r="78" spans="9:15" ht="12.75" x14ac:dyDescent="0.35">
      <c r="I78" s="49"/>
      <c r="J78" s="49"/>
      <c r="K78" s="49"/>
      <c r="L78" s="49"/>
      <c r="N78" s="49"/>
      <c r="O78" s="49"/>
    </row>
    <row r="79" spans="9:15" ht="12.75" x14ac:dyDescent="0.35">
      <c r="I79" s="49"/>
      <c r="J79" s="49"/>
      <c r="K79" s="49"/>
      <c r="L79" s="49"/>
      <c r="N79" s="49"/>
      <c r="O79" s="49"/>
    </row>
    <row r="80" spans="9:15" ht="12.75" x14ac:dyDescent="0.35">
      <c r="I80" s="49"/>
      <c r="J80" s="49"/>
      <c r="K80" s="49"/>
      <c r="L80" s="49"/>
      <c r="N80" s="49"/>
      <c r="O80" s="49"/>
    </row>
    <row r="81" spans="9:15" ht="12.75" x14ac:dyDescent="0.35">
      <c r="I81" s="49"/>
      <c r="J81" s="49"/>
      <c r="K81" s="49"/>
      <c r="L81" s="49"/>
      <c r="N81" s="49"/>
      <c r="O81" s="49"/>
    </row>
    <row r="82" spans="9:15" ht="12.75" x14ac:dyDescent="0.35">
      <c r="I82" s="49"/>
      <c r="J82" s="49"/>
      <c r="K82" s="49"/>
      <c r="L82" s="49"/>
      <c r="N82" s="49"/>
      <c r="O82" s="49"/>
    </row>
    <row r="83" spans="9:15" ht="12.75" x14ac:dyDescent="0.35">
      <c r="I83" s="49"/>
      <c r="J83" s="49"/>
      <c r="K83" s="49"/>
      <c r="L83" s="49"/>
      <c r="N83" s="49"/>
      <c r="O83" s="49"/>
    </row>
    <row r="84" spans="9:15" ht="12.75" x14ac:dyDescent="0.35">
      <c r="I84" s="49"/>
      <c r="J84" s="49"/>
      <c r="K84" s="49"/>
      <c r="L84" s="49"/>
      <c r="N84" s="49"/>
      <c r="O84" s="49"/>
    </row>
    <row r="85" spans="9:15" ht="12.75" x14ac:dyDescent="0.35">
      <c r="I85" s="49"/>
      <c r="J85" s="49"/>
      <c r="K85" s="49"/>
      <c r="L85" s="49"/>
      <c r="N85" s="49"/>
      <c r="O85" s="49"/>
    </row>
    <row r="86" spans="9:15" ht="12.75" x14ac:dyDescent="0.35">
      <c r="I86" s="49"/>
      <c r="J86" s="49"/>
      <c r="K86" s="49"/>
      <c r="L86" s="49"/>
      <c r="N86" s="49"/>
      <c r="O86" s="49"/>
    </row>
    <row r="87" spans="9:15" ht="12.75" x14ac:dyDescent="0.35">
      <c r="I87" s="49"/>
      <c r="J87" s="49"/>
      <c r="K87" s="49"/>
      <c r="L87" s="49"/>
      <c r="N87" s="49"/>
      <c r="O87" s="49"/>
    </row>
    <row r="88" spans="9:15" ht="12.75" x14ac:dyDescent="0.35">
      <c r="I88" s="49"/>
      <c r="J88" s="49"/>
      <c r="K88" s="49"/>
      <c r="L88" s="49"/>
      <c r="N88" s="49"/>
      <c r="O88" s="49"/>
    </row>
    <row r="89" spans="9:15" ht="12.75" x14ac:dyDescent="0.35">
      <c r="I89" s="49"/>
      <c r="J89" s="49"/>
      <c r="K89" s="49"/>
      <c r="L89" s="49"/>
      <c r="N89" s="49"/>
      <c r="O89" s="49"/>
    </row>
    <row r="90" spans="9:15" ht="12.75" x14ac:dyDescent="0.35">
      <c r="I90" s="49"/>
      <c r="J90" s="49"/>
      <c r="K90" s="49"/>
      <c r="L90" s="49"/>
      <c r="N90" s="49"/>
      <c r="O90" s="49"/>
    </row>
    <row r="91" spans="9:15" ht="12.75" x14ac:dyDescent="0.35">
      <c r="I91" s="49"/>
      <c r="J91" s="49"/>
      <c r="K91" s="49"/>
      <c r="L91" s="49"/>
      <c r="N91" s="49"/>
      <c r="O91" s="49"/>
    </row>
    <row r="92" spans="9:15" ht="12.75" x14ac:dyDescent="0.35">
      <c r="I92" s="49"/>
      <c r="J92" s="49"/>
      <c r="K92" s="49"/>
      <c r="L92" s="49"/>
      <c r="N92" s="49"/>
      <c r="O92" s="49"/>
    </row>
    <row r="93" spans="9:15" ht="12.75" x14ac:dyDescent="0.35">
      <c r="I93" s="49"/>
      <c r="J93" s="49"/>
      <c r="K93" s="49"/>
      <c r="L93" s="49"/>
      <c r="N93" s="49"/>
      <c r="O93" s="49"/>
    </row>
    <row r="94" spans="9:15" ht="12.75" x14ac:dyDescent="0.35">
      <c r="I94" s="49"/>
      <c r="J94" s="49"/>
      <c r="K94" s="49"/>
      <c r="L94" s="49"/>
      <c r="N94" s="49"/>
      <c r="O94" s="49"/>
    </row>
    <row r="95" spans="9:15" ht="12.75" x14ac:dyDescent="0.35">
      <c r="I95" s="49"/>
      <c r="J95" s="49"/>
      <c r="K95" s="49"/>
      <c r="L95" s="49"/>
      <c r="N95" s="49"/>
      <c r="O95" s="49"/>
    </row>
    <row r="96" spans="9:15" ht="12.75" x14ac:dyDescent="0.35">
      <c r="I96" s="49"/>
      <c r="J96" s="49"/>
      <c r="K96" s="49"/>
      <c r="L96" s="49"/>
      <c r="N96" s="49"/>
      <c r="O96" s="49"/>
    </row>
    <row r="97" spans="9:15" ht="12.75" x14ac:dyDescent="0.35">
      <c r="I97" s="49"/>
      <c r="J97" s="49"/>
      <c r="K97" s="49"/>
      <c r="L97" s="49"/>
      <c r="N97" s="49"/>
      <c r="O97" s="49"/>
    </row>
    <row r="98" spans="9:15" ht="12.75" x14ac:dyDescent="0.35">
      <c r="I98" s="49"/>
      <c r="J98" s="49"/>
      <c r="K98" s="49"/>
      <c r="L98" s="49"/>
      <c r="N98" s="49"/>
      <c r="O98" s="49"/>
    </row>
    <row r="99" spans="9:15" ht="12.75" x14ac:dyDescent="0.35">
      <c r="I99" s="49"/>
      <c r="J99" s="49"/>
      <c r="K99" s="49"/>
      <c r="L99" s="49"/>
      <c r="N99" s="49"/>
      <c r="O99" s="49"/>
    </row>
    <row r="100" spans="9:15" ht="12.75" x14ac:dyDescent="0.35">
      <c r="I100" s="49"/>
      <c r="J100" s="49"/>
      <c r="K100" s="49"/>
      <c r="L100" s="49"/>
      <c r="N100" s="49"/>
      <c r="O100" s="49"/>
    </row>
    <row r="101" spans="9:15" ht="12.75" x14ac:dyDescent="0.35">
      <c r="I101" s="49"/>
      <c r="J101" s="49"/>
      <c r="K101" s="49"/>
      <c r="L101" s="49"/>
      <c r="N101" s="49"/>
      <c r="O101" s="49"/>
    </row>
    <row r="102" spans="9:15" ht="12.75" x14ac:dyDescent="0.35">
      <c r="I102" s="49"/>
      <c r="J102" s="49"/>
      <c r="K102" s="49"/>
      <c r="L102" s="49"/>
      <c r="N102" s="49"/>
      <c r="O102" s="49"/>
    </row>
    <row r="103" spans="9:15" ht="12.75" x14ac:dyDescent="0.35">
      <c r="I103" s="49"/>
      <c r="J103" s="49"/>
      <c r="K103" s="49"/>
      <c r="L103" s="49"/>
      <c r="N103" s="49"/>
      <c r="O103" s="49"/>
    </row>
    <row r="104" spans="9:15" ht="12.75" x14ac:dyDescent="0.35">
      <c r="I104" s="49"/>
      <c r="J104" s="49"/>
      <c r="K104" s="49"/>
      <c r="L104" s="49"/>
      <c r="N104" s="49"/>
      <c r="O104" s="49"/>
    </row>
    <row r="105" spans="9:15" ht="12.75" x14ac:dyDescent="0.35">
      <c r="I105" s="49"/>
      <c r="J105" s="49"/>
      <c r="K105" s="49"/>
      <c r="L105" s="49"/>
      <c r="N105" s="49"/>
      <c r="O105" s="49"/>
    </row>
    <row r="106" spans="9:15" ht="12.75" x14ac:dyDescent="0.35">
      <c r="I106" s="49"/>
      <c r="J106" s="49"/>
      <c r="K106" s="49"/>
      <c r="L106" s="49"/>
      <c r="N106" s="49"/>
      <c r="O106" s="49"/>
    </row>
    <row r="107" spans="9:15" ht="12.75" x14ac:dyDescent="0.35">
      <c r="I107" s="49"/>
      <c r="J107" s="49"/>
      <c r="K107" s="49"/>
      <c r="L107" s="49"/>
      <c r="N107" s="49"/>
      <c r="O107" s="49"/>
    </row>
    <row r="108" spans="9:15" ht="12.75" x14ac:dyDescent="0.35">
      <c r="I108" s="49"/>
      <c r="J108" s="49"/>
      <c r="K108" s="49"/>
      <c r="L108" s="49"/>
      <c r="N108" s="49"/>
      <c r="O108" s="49"/>
    </row>
    <row r="109" spans="9:15" ht="12.75" x14ac:dyDescent="0.35">
      <c r="I109" s="49"/>
      <c r="J109" s="49"/>
      <c r="K109" s="49"/>
      <c r="L109" s="49"/>
      <c r="N109" s="49"/>
      <c r="O109" s="49"/>
    </row>
    <row r="110" spans="9:15" ht="12.75" x14ac:dyDescent="0.35">
      <c r="I110" s="49"/>
      <c r="J110" s="49"/>
      <c r="K110" s="49"/>
      <c r="L110" s="49"/>
      <c r="N110" s="49"/>
      <c r="O110" s="49"/>
    </row>
    <row r="111" spans="9:15" ht="12.75" x14ac:dyDescent="0.35">
      <c r="I111" s="49"/>
      <c r="J111" s="49"/>
      <c r="K111" s="49"/>
      <c r="L111" s="49"/>
      <c r="N111" s="49"/>
      <c r="O111" s="49"/>
    </row>
    <row r="112" spans="9:15" ht="12.75" x14ac:dyDescent="0.35">
      <c r="I112" s="49"/>
      <c r="J112" s="49"/>
      <c r="K112" s="49"/>
      <c r="L112" s="49"/>
      <c r="N112" s="49"/>
      <c r="O112" s="49"/>
    </row>
    <row r="113" spans="9:15" ht="12.75" x14ac:dyDescent="0.35">
      <c r="I113" s="49"/>
      <c r="J113" s="49"/>
      <c r="K113" s="49"/>
      <c r="L113" s="49"/>
      <c r="N113" s="49"/>
      <c r="O113" s="49"/>
    </row>
    <row r="114" spans="9:15" ht="12.75" x14ac:dyDescent="0.35">
      <c r="I114" s="49"/>
      <c r="J114" s="49"/>
      <c r="K114" s="49"/>
      <c r="L114" s="49"/>
      <c r="N114" s="49"/>
      <c r="O114" s="49"/>
    </row>
    <row r="115" spans="9:15" ht="12.75" x14ac:dyDescent="0.35">
      <c r="I115" s="49"/>
      <c r="J115" s="49"/>
      <c r="K115" s="49"/>
      <c r="L115" s="49"/>
      <c r="N115" s="49"/>
      <c r="O115" s="49"/>
    </row>
    <row r="116" spans="9:15" ht="12.75" x14ac:dyDescent="0.35">
      <c r="I116" s="49"/>
      <c r="J116" s="49"/>
      <c r="K116" s="49"/>
      <c r="L116" s="49"/>
      <c r="N116" s="49"/>
      <c r="O116" s="49"/>
    </row>
    <row r="117" spans="9:15" ht="12.75" x14ac:dyDescent="0.35">
      <c r="I117" s="49"/>
      <c r="J117" s="49"/>
      <c r="K117" s="49"/>
      <c r="L117" s="49"/>
      <c r="N117" s="49"/>
      <c r="O117" s="49"/>
    </row>
    <row r="118" spans="9:15" ht="12.75" x14ac:dyDescent="0.35">
      <c r="I118" s="49"/>
      <c r="J118" s="49"/>
      <c r="K118" s="49"/>
      <c r="L118" s="49"/>
      <c r="N118" s="49"/>
      <c r="O118" s="49"/>
    </row>
    <row r="119" spans="9:15" ht="12.75" x14ac:dyDescent="0.35">
      <c r="I119" s="49"/>
      <c r="J119" s="49"/>
      <c r="K119" s="49"/>
      <c r="L119" s="49"/>
      <c r="N119" s="49"/>
      <c r="O119" s="49"/>
    </row>
    <row r="120" spans="9:15" ht="12.75" x14ac:dyDescent="0.35">
      <c r="I120" s="49"/>
      <c r="J120" s="49"/>
      <c r="K120" s="49"/>
      <c r="L120" s="49"/>
      <c r="N120" s="49"/>
      <c r="O120" s="49"/>
    </row>
    <row r="121" spans="9:15" ht="12.75" x14ac:dyDescent="0.35">
      <c r="I121" s="49"/>
      <c r="J121" s="49"/>
      <c r="K121" s="49"/>
      <c r="L121" s="49"/>
      <c r="N121" s="49"/>
      <c r="O121" s="49"/>
    </row>
    <row r="122" spans="9:15" ht="12.75" x14ac:dyDescent="0.35">
      <c r="I122" s="49"/>
      <c r="J122" s="49"/>
      <c r="K122" s="49"/>
      <c r="L122" s="49"/>
      <c r="N122" s="49"/>
      <c r="O122" s="49"/>
    </row>
    <row r="123" spans="9:15" ht="12.75" x14ac:dyDescent="0.35">
      <c r="I123" s="49"/>
      <c r="J123" s="49"/>
      <c r="K123" s="49"/>
      <c r="L123" s="49"/>
      <c r="N123" s="49"/>
      <c r="O123" s="49"/>
    </row>
    <row r="124" spans="9:15" ht="12.75" x14ac:dyDescent="0.35">
      <c r="I124" s="49"/>
      <c r="J124" s="49"/>
      <c r="K124" s="49"/>
      <c r="L124" s="49"/>
      <c r="N124" s="49"/>
      <c r="O124" s="49"/>
    </row>
    <row r="125" spans="9:15" ht="12.75" x14ac:dyDescent="0.35">
      <c r="I125" s="49"/>
      <c r="J125" s="49"/>
      <c r="K125" s="49"/>
      <c r="L125" s="49"/>
      <c r="N125" s="49"/>
      <c r="O125" s="49"/>
    </row>
    <row r="126" spans="9:15" ht="12.75" x14ac:dyDescent="0.35">
      <c r="I126" s="49"/>
      <c r="J126" s="49"/>
      <c r="K126" s="49"/>
      <c r="L126" s="49"/>
      <c r="N126" s="49"/>
      <c r="O126" s="49"/>
    </row>
    <row r="127" spans="9:15" ht="12.75" x14ac:dyDescent="0.35">
      <c r="I127" s="49"/>
      <c r="J127" s="49"/>
      <c r="K127" s="49"/>
      <c r="L127" s="49"/>
      <c r="N127" s="49"/>
      <c r="O127" s="49"/>
    </row>
    <row r="128" spans="9:15" ht="12.75" x14ac:dyDescent="0.35">
      <c r="I128" s="49"/>
      <c r="J128" s="49"/>
      <c r="K128" s="49"/>
      <c r="L128" s="49"/>
      <c r="N128" s="49"/>
      <c r="O128" s="49"/>
    </row>
    <row r="129" spans="9:15" ht="12.75" x14ac:dyDescent="0.35">
      <c r="I129" s="49"/>
      <c r="J129" s="49"/>
      <c r="K129" s="49"/>
      <c r="L129" s="49"/>
      <c r="N129" s="49"/>
      <c r="O129" s="49"/>
    </row>
    <row r="130" spans="9:15" ht="12.75" x14ac:dyDescent="0.35">
      <c r="I130" s="49"/>
      <c r="J130" s="49"/>
      <c r="K130" s="49"/>
      <c r="L130" s="49"/>
      <c r="N130" s="49"/>
      <c r="O130" s="49"/>
    </row>
    <row r="131" spans="9:15" ht="12.75" x14ac:dyDescent="0.35">
      <c r="I131" s="49"/>
      <c r="J131" s="49"/>
      <c r="K131" s="49"/>
      <c r="L131" s="49"/>
      <c r="N131" s="49"/>
      <c r="O131" s="49"/>
    </row>
    <row r="132" spans="9:15" ht="12.75" x14ac:dyDescent="0.35">
      <c r="I132" s="49"/>
      <c r="J132" s="49"/>
      <c r="K132" s="49"/>
      <c r="L132" s="49"/>
      <c r="N132" s="49"/>
      <c r="O132" s="49"/>
    </row>
    <row r="133" spans="9:15" ht="12.75" x14ac:dyDescent="0.35">
      <c r="I133" s="49"/>
      <c r="J133" s="49"/>
      <c r="K133" s="49"/>
      <c r="L133" s="49"/>
      <c r="N133" s="49"/>
      <c r="O133" s="49"/>
    </row>
    <row r="134" spans="9:15" ht="12.75" x14ac:dyDescent="0.35">
      <c r="I134" s="49"/>
      <c r="J134" s="49"/>
      <c r="K134" s="49"/>
      <c r="L134" s="49"/>
      <c r="N134" s="49"/>
      <c r="O134" s="49"/>
    </row>
    <row r="135" spans="9:15" ht="12.75" x14ac:dyDescent="0.35">
      <c r="I135" s="49"/>
      <c r="J135" s="49"/>
      <c r="K135" s="49"/>
      <c r="L135" s="49"/>
      <c r="N135" s="49"/>
      <c r="O135" s="49"/>
    </row>
    <row r="136" spans="9:15" ht="12.75" x14ac:dyDescent="0.35">
      <c r="I136" s="49"/>
      <c r="J136" s="49"/>
      <c r="K136" s="49"/>
      <c r="L136" s="49"/>
      <c r="N136" s="49"/>
      <c r="O136" s="49"/>
    </row>
    <row r="137" spans="9:15" ht="12.75" x14ac:dyDescent="0.35">
      <c r="I137" s="49"/>
      <c r="J137" s="49"/>
      <c r="K137" s="49"/>
      <c r="L137" s="49"/>
      <c r="N137" s="49"/>
      <c r="O137" s="49"/>
    </row>
    <row r="138" spans="9:15" ht="12.75" x14ac:dyDescent="0.35">
      <c r="I138" s="49"/>
      <c r="J138" s="49"/>
      <c r="K138" s="49"/>
      <c r="L138" s="49"/>
      <c r="N138" s="49"/>
      <c r="O138" s="49"/>
    </row>
    <row r="139" spans="9:15" ht="12.75" x14ac:dyDescent="0.35">
      <c r="I139" s="49"/>
      <c r="J139" s="49"/>
      <c r="K139" s="49"/>
      <c r="L139" s="49"/>
      <c r="N139" s="49"/>
      <c r="O139" s="49"/>
    </row>
    <row r="140" spans="9:15" ht="12.75" x14ac:dyDescent="0.35">
      <c r="I140" s="49"/>
      <c r="J140" s="49"/>
      <c r="K140" s="49"/>
      <c r="L140" s="49"/>
      <c r="N140" s="49"/>
      <c r="O140" s="49"/>
    </row>
    <row r="141" spans="9:15" ht="12.75" x14ac:dyDescent="0.35">
      <c r="I141" s="49"/>
      <c r="J141" s="49"/>
      <c r="K141" s="49"/>
      <c r="L141" s="49"/>
      <c r="N141" s="49"/>
      <c r="O141" s="49"/>
    </row>
    <row r="142" spans="9:15" ht="12.75" x14ac:dyDescent="0.35">
      <c r="I142" s="49"/>
      <c r="J142" s="49"/>
      <c r="K142" s="49"/>
      <c r="L142" s="49"/>
      <c r="N142" s="49"/>
      <c r="O142" s="49"/>
    </row>
    <row r="143" spans="9:15" ht="12.75" x14ac:dyDescent="0.35">
      <c r="I143" s="49"/>
      <c r="J143" s="49"/>
      <c r="K143" s="49"/>
      <c r="L143" s="49"/>
      <c r="N143" s="49"/>
      <c r="O143" s="49"/>
    </row>
    <row r="144" spans="9:15" ht="12.75" x14ac:dyDescent="0.35">
      <c r="I144" s="49"/>
      <c r="J144" s="49"/>
      <c r="K144" s="49"/>
      <c r="L144" s="49"/>
      <c r="N144" s="49"/>
      <c r="O144" s="49"/>
    </row>
    <row r="145" spans="9:15" ht="12.75" x14ac:dyDescent="0.35">
      <c r="I145" s="49"/>
      <c r="J145" s="49"/>
      <c r="K145" s="49"/>
      <c r="L145" s="49"/>
      <c r="N145" s="49"/>
      <c r="O145" s="49"/>
    </row>
    <row r="146" spans="9:15" ht="12.75" x14ac:dyDescent="0.35">
      <c r="I146" s="49"/>
      <c r="J146" s="49"/>
      <c r="K146" s="49"/>
      <c r="L146" s="49"/>
      <c r="N146" s="49"/>
      <c r="O146" s="49"/>
    </row>
    <row r="147" spans="9:15" ht="12.75" x14ac:dyDescent="0.35">
      <c r="I147" s="49"/>
      <c r="J147" s="49"/>
      <c r="K147" s="49"/>
      <c r="L147" s="49"/>
      <c r="N147" s="49"/>
      <c r="O147" s="49"/>
    </row>
    <row r="148" spans="9:15" ht="12.75" x14ac:dyDescent="0.35">
      <c r="I148" s="49"/>
      <c r="J148" s="49"/>
      <c r="K148" s="49"/>
      <c r="L148" s="49"/>
      <c r="N148" s="49"/>
      <c r="O148" s="49"/>
    </row>
    <row r="149" spans="9:15" ht="12.75" x14ac:dyDescent="0.35">
      <c r="I149" s="49"/>
      <c r="J149" s="49"/>
      <c r="K149" s="49"/>
      <c r="L149" s="49"/>
      <c r="N149" s="49"/>
      <c r="O149" s="49"/>
    </row>
    <row r="150" spans="9:15" ht="12.75" x14ac:dyDescent="0.35">
      <c r="I150" s="49"/>
      <c r="J150" s="49"/>
      <c r="K150" s="49"/>
      <c r="L150" s="49"/>
      <c r="N150" s="49"/>
      <c r="O150" s="49"/>
    </row>
    <row r="151" spans="9:15" ht="12.75" x14ac:dyDescent="0.35">
      <c r="I151" s="49"/>
      <c r="J151" s="49"/>
      <c r="K151" s="49"/>
      <c r="L151" s="49"/>
      <c r="N151" s="49"/>
      <c r="O151" s="49"/>
    </row>
    <row r="152" spans="9:15" ht="12.75" x14ac:dyDescent="0.35">
      <c r="I152" s="49"/>
      <c r="J152" s="49"/>
      <c r="K152" s="49"/>
      <c r="L152" s="49"/>
      <c r="N152" s="49"/>
      <c r="O152" s="49"/>
    </row>
    <row r="153" spans="9:15" ht="12.75" x14ac:dyDescent="0.35">
      <c r="I153" s="49"/>
      <c r="J153" s="49"/>
      <c r="K153" s="49"/>
      <c r="L153" s="49"/>
      <c r="N153" s="49"/>
      <c r="O153" s="49"/>
    </row>
    <row r="154" spans="9:15" ht="12.75" x14ac:dyDescent="0.35">
      <c r="I154" s="49"/>
      <c r="J154" s="49"/>
      <c r="K154" s="49"/>
      <c r="L154" s="49"/>
      <c r="N154" s="49"/>
      <c r="O154" s="49"/>
    </row>
    <row r="155" spans="9:15" ht="12.75" x14ac:dyDescent="0.35">
      <c r="I155" s="49"/>
      <c r="J155" s="49"/>
      <c r="K155" s="49"/>
      <c r="L155" s="49"/>
      <c r="N155" s="49"/>
      <c r="O155" s="49"/>
    </row>
    <row r="156" spans="9:15" ht="12.75" x14ac:dyDescent="0.35">
      <c r="I156" s="49"/>
      <c r="J156" s="49"/>
      <c r="K156" s="49"/>
      <c r="L156" s="49"/>
      <c r="N156" s="49"/>
      <c r="O156" s="49"/>
    </row>
    <row r="157" spans="9:15" ht="12.75" x14ac:dyDescent="0.35">
      <c r="I157" s="49"/>
      <c r="J157" s="49"/>
      <c r="K157" s="49"/>
      <c r="L157" s="49"/>
      <c r="N157" s="49"/>
      <c r="O157" s="49"/>
    </row>
    <row r="158" spans="9:15" ht="12.75" x14ac:dyDescent="0.35">
      <c r="I158" s="49"/>
      <c r="J158" s="49"/>
      <c r="K158" s="49"/>
      <c r="L158" s="49"/>
      <c r="N158" s="49"/>
      <c r="O158" s="49"/>
    </row>
    <row r="159" spans="9:15" ht="12.75" x14ac:dyDescent="0.35">
      <c r="I159" s="49"/>
      <c r="J159" s="49"/>
      <c r="K159" s="49"/>
      <c r="L159" s="49"/>
      <c r="N159" s="49"/>
      <c r="O159" s="49"/>
    </row>
    <row r="160" spans="9:15" ht="12.75" x14ac:dyDescent="0.35">
      <c r="I160" s="49"/>
      <c r="J160" s="49"/>
      <c r="K160" s="49"/>
      <c r="L160" s="49"/>
      <c r="N160" s="49"/>
      <c r="O160" s="49"/>
    </row>
    <row r="161" spans="9:15" ht="12.75" x14ac:dyDescent="0.35">
      <c r="I161" s="49"/>
      <c r="J161" s="49"/>
      <c r="K161" s="49"/>
      <c r="L161" s="49"/>
      <c r="N161" s="49"/>
      <c r="O161" s="49"/>
    </row>
    <row r="162" spans="9:15" ht="12.75" x14ac:dyDescent="0.35">
      <c r="I162" s="49"/>
      <c r="J162" s="49"/>
      <c r="K162" s="49"/>
      <c r="L162" s="49"/>
      <c r="N162" s="49"/>
      <c r="O162" s="49"/>
    </row>
    <row r="163" spans="9:15" ht="12.75" x14ac:dyDescent="0.35">
      <c r="I163" s="49"/>
      <c r="J163" s="49"/>
      <c r="K163" s="49"/>
      <c r="L163" s="49"/>
      <c r="N163" s="49"/>
      <c r="O163" s="49"/>
    </row>
    <row r="164" spans="9:15" ht="12.75" x14ac:dyDescent="0.35">
      <c r="I164" s="49"/>
      <c r="J164" s="49"/>
      <c r="K164" s="49"/>
      <c r="L164" s="49"/>
      <c r="N164" s="49"/>
      <c r="O164" s="49"/>
    </row>
    <row r="165" spans="9:15" ht="12.75" x14ac:dyDescent="0.35">
      <c r="I165" s="49"/>
      <c r="J165" s="49"/>
      <c r="K165" s="49"/>
      <c r="L165" s="49"/>
      <c r="N165" s="49"/>
      <c r="O165" s="49"/>
    </row>
    <row r="166" spans="9:15" ht="12.75" x14ac:dyDescent="0.35">
      <c r="I166" s="49"/>
      <c r="J166" s="49"/>
      <c r="K166" s="49"/>
      <c r="L166" s="49"/>
      <c r="N166" s="49"/>
      <c r="O166" s="49"/>
    </row>
    <row r="167" spans="9:15" ht="12.75" x14ac:dyDescent="0.35">
      <c r="I167" s="49"/>
      <c r="J167" s="49"/>
      <c r="K167" s="49"/>
      <c r="L167" s="49"/>
      <c r="N167" s="49"/>
      <c r="O167" s="49"/>
    </row>
    <row r="168" spans="9:15" ht="12.75" x14ac:dyDescent="0.35">
      <c r="I168" s="49"/>
      <c r="J168" s="49"/>
      <c r="K168" s="49"/>
      <c r="L168" s="49"/>
      <c r="N168" s="49"/>
      <c r="O168" s="49"/>
    </row>
    <row r="169" spans="9:15" ht="12.75" x14ac:dyDescent="0.35">
      <c r="I169" s="49"/>
      <c r="J169" s="49"/>
      <c r="K169" s="49"/>
      <c r="L169" s="49"/>
      <c r="N169" s="49"/>
      <c r="O169" s="49"/>
    </row>
    <row r="170" spans="9:15" ht="12.75" x14ac:dyDescent="0.35">
      <c r="I170" s="49"/>
      <c r="J170" s="49"/>
      <c r="K170" s="49"/>
      <c r="L170" s="49"/>
      <c r="N170" s="49"/>
      <c r="O170" s="49"/>
    </row>
    <row r="171" spans="9:15" ht="12.75" x14ac:dyDescent="0.35">
      <c r="I171" s="49"/>
      <c r="J171" s="49"/>
      <c r="K171" s="49"/>
      <c r="L171" s="49"/>
      <c r="N171" s="49"/>
      <c r="O171" s="49"/>
    </row>
    <row r="172" spans="9:15" ht="12.75" x14ac:dyDescent="0.35">
      <c r="I172" s="49"/>
      <c r="J172" s="49"/>
      <c r="K172" s="49"/>
      <c r="L172" s="49"/>
      <c r="N172" s="49"/>
      <c r="O172" s="49"/>
    </row>
    <row r="173" spans="9:15" ht="12.75" x14ac:dyDescent="0.35">
      <c r="I173" s="49"/>
      <c r="J173" s="49"/>
      <c r="K173" s="49"/>
      <c r="L173" s="49"/>
      <c r="N173" s="49"/>
      <c r="O173" s="49"/>
    </row>
    <row r="174" spans="9:15" ht="12.75" x14ac:dyDescent="0.35">
      <c r="I174" s="49"/>
      <c r="J174" s="49"/>
      <c r="K174" s="49"/>
      <c r="L174" s="49"/>
      <c r="N174" s="49"/>
      <c r="O174" s="49"/>
    </row>
    <row r="175" spans="9:15" ht="12.75" x14ac:dyDescent="0.35">
      <c r="I175" s="49"/>
      <c r="J175" s="49"/>
      <c r="K175" s="49"/>
      <c r="L175" s="49"/>
      <c r="N175" s="49"/>
      <c r="O175" s="49"/>
    </row>
    <row r="176" spans="9:15" ht="12.75" x14ac:dyDescent="0.35">
      <c r="I176" s="49"/>
      <c r="J176" s="49"/>
      <c r="K176" s="49"/>
      <c r="L176" s="49"/>
      <c r="N176" s="49"/>
      <c r="O176" s="49"/>
    </row>
    <row r="177" spans="9:15" ht="12.75" x14ac:dyDescent="0.35">
      <c r="I177" s="49"/>
      <c r="J177" s="49"/>
      <c r="K177" s="49"/>
      <c r="L177" s="49"/>
      <c r="N177" s="49"/>
      <c r="O177" s="49"/>
    </row>
    <row r="178" spans="9:15" ht="12.75" x14ac:dyDescent="0.35">
      <c r="I178" s="49"/>
      <c r="J178" s="49"/>
      <c r="K178" s="49"/>
      <c r="L178" s="49"/>
      <c r="N178" s="49"/>
      <c r="O178" s="49"/>
    </row>
    <row r="179" spans="9:15" ht="12.75" x14ac:dyDescent="0.35">
      <c r="I179" s="49"/>
      <c r="J179" s="49"/>
      <c r="K179" s="49"/>
      <c r="L179" s="49"/>
      <c r="N179" s="49"/>
      <c r="O179" s="49"/>
    </row>
    <row r="180" spans="9:15" ht="12.75" x14ac:dyDescent="0.35">
      <c r="I180" s="49"/>
      <c r="J180" s="49"/>
      <c r="K180" s="49"/>
      <c r="L180" s="49"/>
      <c r="N180" s="49"/>
      <c r="O180" s="49"/>
    </row>
    <row r="181" spans="9:15" ht="12.75" x14ac:dyDescent="0.35">
      <c r="I181" s="49"/>
      <c r="J181" s="49"/>
      <c r="K181" s="49"/>
      <c r="L181" s="49"/>
      <c r="N181" s="49"/>
      <c r="O181" s="49"/>
    </row>
    <row r="182" spans="9:15" ht="12.75" x14ac:dyDescent="0.35">
      <c r="I182" s="49"/>
      <c r="J182" s="49"/>
      <c r="K182" s="49"/>
      <c r="L182" s="49"/>
      <c r="N182" s="49"/>
      <c r="O182" s="49"/>
    </row>
    <row r="183" spans="9:15" ht="12.75" x14ac:dyDescent="0.35">
      <c r="I183" s="49"/>
      <c r="J183" s="49"/>
      <c r="K183" s="49"/>
      <c r="L183" s="49"/>
      <c r="N183" s="49"/>
      <c r="O183" s="49"/>
    </row>
    <row r="184" spans="9:15" ht="12.75" x14ac:dyDescent="0.35">
      <c r="I184" s="49"/>
      <c r="J184" s="49"/>
      <c r="K184" s="49"/>
      <c r="L184" s="49"/>
      <c r="N184" s="49"/>
      <c r="O184" s="49"/>
    </row>
    <row r="185" spans="9:15" ht="12.75" x14ac:dyDescent="0.35">
      <c r="I185" s="49"/>
      <c r="J185" s="49"/>
      <c r="K185" s="49"/>
      <c r="L185" s="49"/>
      <c r="N185" s="49"/>
      <c r="O185" s="49"/>
    </row>
    <row r="186" spans="9:15" ht="12.75" x14ac:dyDescent="0.35">
      <c r="I186" s="49"/>
      <c r="J186" s="49"/>
      <c r="K186" s="49"/>
      <c r="L186" s="49"/>
      <c r="N186" s="49"/>
      <c r="O186" s="49"/>
    </row>
    <row r="187" spans="9:15" ht="12.75" x14ac:dyDescent="0.35">
      <c r="I187" s="49"/>
      <c r="J187" s="49"/>
      <c r="K187" s="49"/>
      <c r="L187" s="49"/>
      <c r="N187" s="49"/>
      <c r="O187" s="49"/>
    </row>
    <row r="188" spans="9:15" ht="12.75" x14ac:dyDescent="0.35">
      <c r="I188" s="49"/>
      <c r="J188" s="49"/>
      <c r="K188" s="49"/>
      <c r="L188" s="49"/>
      <c r="N188" s="49"/>
      <c r="O188" s="49"/>
    </row>
    <row r="189" spans="9:15" ht="12.75" x14ac:dyDescent="0.35">
      <c r="I189" s="49"/>
      <c r="J189" s="49"/>
      <c r="K189" s="49"/>
      <c r="L189" s="49"/>
      <c r="N189" s="49"/>
      <c r="O189" s="49"/>
    </row>
    <row r="190" spans="9:15" ht="12.75" x14ac:dyDescent="0.35">
      <c r="I190" s="49"/>
      <c r="J190" s="49"/>
      <c r="K190" s="49"/>
      <c r="L190" s="49"/>
      <c r="N190" s="49"/>
      <c r="O190" s="49"/>
    </row>
    <row r="191" spans="9:15" ht="12.75" x14ac:dyDescent="0.35">
      <c r="I191" s="49"/>
      <c r="J191" s="49"/>
      <c r="K191" s="49"/>
      <c r="L191" s="49"/>
      <c r="N191" s="49"/>
      <c r="O191" s="49"/>
    </row>
    <row r="192" spans="9:15" ht="12.75" x14ac:dyDescent="0.35">
      <c r="I192" s="49"/>
      <c r="J192" s="49"/>
      <c r="K192" s="49"/>
      <c r="L192" s="49"/>
      <c r="N192" s="49"/>
      <c r="O192" s="49"/>
    </row>
    <row r="193" spans="9:15" ht="12.75" x14ac:dyDescent="0.35">
      <c r="I193" s="49"/>
      <c r="J193" s="49"/>
      <c r="K193" s="49"/>
      <c r="L193" s="49"/>
      <c r="N193" s="49"/>
      <c r="O193" s="49"/>
    </row>
    <row r="194" spans="9:15" ht="12.75" x14ac:dyDescent="0.35">
      <c r="I194" s="49"/>
      <c r="J194" s="49"/>
      <c r="K194" s="49"/>
      <c r="L194" s="49"/>
      <c r="N194" s="49"/>
      <c r="O194" s="49"/>
    </row>
    <row r="195" spans="9:15" ht="12.75" x14ac:dyDescent="0.35">
      <c r="I195" s="49"/>
      <c r="J195" s="49"/>
      <c r="K195" s="49"/>
      <c r="L195" s="49"/>
      <c r="N195" s="49"/>
      <c r="O195" s="49"/>
    </row>
    <row r="196" spans="9:15" ht="12.75" x14ac:dyDescent="0.35">
      <c r="I196" s="49"/>
      <c r="J196" s="49"/>
      <c r="K196" s="49"/>
      <c r="L196" s="49"/>
      <c r="N196" s="49"/>
      <c r="O196" s="49"/>
    </row>
    <row r="197" spans="9:15" ht="12.75" x14ac:dyDescent="0.35">
      <c r="I197" s="49"/>
      <c r="J197" s="49"/>
      <c r="K197" s="49"/>
      <c r="L197" s="49"/>
      <c r="N197" s="49"/>
      <c r="O197" s="49"/>
    </row>
    <row r="198" spans="9:15" ht="12.75" x14ac:dyDescent="0.35">
      <c r="I198" s="49"/>
      <c r="J198" s="49"/>
      <c r="K198" s="49"/>
      <c r="L198" s="49"/>
      <c r="N198" s="49"/>
      <c r="O198" s="49"/>
    </row>
    <row r="199" spans="9:15" ht="12.75" x14ac:dyDescent="0.35">
      <c r="I199" s="49"/>
      <c r="J199" s="49"/>
      <c r="K199" s="49"/>
      <c r="L199" s="49"/>
      <c r="N199" s="49"/>
      <c r="O199" s="49"/>
    </row>
    <row r="200" spans="9:15" ht="12.75" x14ac:dyDescent="0.35">
      <c r="I200" s="49"/>
      <c r="J200" s="49"/>
      <c r="K200" s="49"/>
      <c r="L200" s="49"/>
      <c r="N200" s="49"/>
      <c r="O200" s="49"/>
    </row>
    <row r="201" spans="9:15" ht="12.75" x14ac:dyDescent="0.35">
      <c r="I201" s="49"/>
      <c r="J201" s="49"/>
      <c r="K201" s="49"/>
      <c r="L201" s="49"/>
      <c r="N201" s="49"/>
      <c r="O201" s="49"/>
    </row>
    <row r="202" spans="9:15" ht="12.75" x14ac:dyDescent="0.35">
      <c r="I202" s="49"/>
      <c r="J202" s="49"/>
      <c r="K202" s="49"/>
      <c r="L202" s="49"/>
      <c r="N202" s="49"/>
      <c r="O202" s="49"/>
    </row>
    <row r="203" spans="9:15" ht="12.75" x14ac:dyDescent="0.35">
      <c r="I203" s="49"/>
      <c r="J203" s="49"/>
      <c r="K203" s="49"/>
      <c r="L203" s="49"/>
      <c r="N203" s="49"/>
      <c r="O203" s="49"/>
    </row>
    <row r="204" spans="9:15" ht="12.75" x14ac:dyDescent="0.35">
      <c r="I204" s="49"/>
      <c r="J204" s="49"/>
      <c r="K204" s="49"/>
      <c r="L204" s="49"/>
      <c r="N204" s="49"/>
      <c r="O204" s="49"/>
    </row>
    <row r="205" spans="9:15" ht="12.75" x14ac:dyDescent="0.35">
      <c r="I205" s="49"/>
      <c r="J205" s="49"/>
      <c r="K205" s="49"/>
      <c r="L205" s="49"/>
      <c r="N205" s="49"/>
      <c r="O205" s="49"/>
    </row>
    <row r="206" spans="9:15" ht="12.75" x14ac:dyDescent="0.35">
      <c r="I206" s="49"/>
      <c r="J206" s="49"/>
      <c r="K206" s="49"/>
      <c r="L206" s="49"/>
      <c r="N206" s="49"/>
      <c r="O206" s="49"/>
    </row>
    <row r="207" spans="9:15" ht="12.75" x14ac:dyDescent="0.35">
      <c r="I207" s="49"/>
      <c r="J207" s="49"/>
      <c r="K207" s="49"/>
      <c r="L207" s="49"/>
      <c r="N207" s="49"/>
      <c r="O207" s="49"/>
    </row>
    <row r="208" spans="9:15" ht="12.75" x14ac:dyDescent="0.35">
      <c r="I208" s="49"/>
      <c r="J208" s="49"/>
      <c r="K208" s="49"/>
      <c r="L208" s="49"/>
      <c r="N208" s="49"/>
      <c r="O208" s="49"/>
    </row>
    <row r="209" spans="9:15" ht="12.75" x14ac:dyDescent="0.35">
      <c r="I209" s="49"/>
      <c r="J209" s="49"/>
      <c r="K209" s="49"/>
      <c r="L209" s="49"/>
      <c r="N209" s="49"/>
      <c r="O209" s="49"/>
    </row>
    <row r="210" spans="9:15" ht="12.75" x14ac:dyDescent="0.35">
      <c r="I210" s="49"/>
      <c r="J210" s="49"/>
      <c r="K210" s="49"/>
      <c r="L210" s="49"/>
      <c r="N210" s="49"/>
      <c r="O210" s="49"/>
    </row>
    <row r="211" spans="9:15" ht="12.75" x14ac:dyDescent="0.35">
      <c r="I211" s="49"/>
      <c r="J211" s="49"/>
      <c r="K211" s="49"/>
      <c r="L211" s="49"/>
      <c r="N211" s="49"/>
      <c r="O211" s="49"/>
    </row>
    <row r="212" spans="9:15" ht="12.75" x14ac:dyDescent="0.35">
      <c r="I212" s="49"/>
      <c r="J212" s="49"/>
      <c r="K212" s="49"/>
      <c r="L212" s="49"/>
      <c r="N212" s="49"/>
      <c r="O212" s="49"/>
    </row>
    <row r="213" spans="9:15" ht="12.75" x14ac:dyDescent="0.35">
      <c r="I213" s="49"/>
      <c r="J213" s="49"/>
      <c r="K213" s="49"/>
      <c r="L213" s="49"/>
      <c r="N213" s="49"/>
      <c r="O213" s="49"/>
    </row>
    <row r="214" spans="9:15" ht="12.75" x14ac:dyDescent="0.35">
      <c r="I214" s="49"/>
      <c r="J214" s="49"/>
      <c r="K214" s="49"/>
      <c r="L214" s="49"/>
      <c r="N214" s="49"/>
      <c r="O214" s="49"/>
    </row>
    <row r="215" spans="9:15" ht="12.75" x14ac:dyDescent="0.35">
      <c r="I215" s="49"/>
      <c r="J215" s="49"/>
      <c r="K215" s="49"/>
      <c r="L215" s="49"/>
      <c r="N215" s="49"/>
      <c r="O215" s="49"/>
    </row>
    <row r="216" spans="9:15" ht="12.75" x14ac:dyDescent="0.35">
      <c r="I216" s="49"/>
      <c r="J216" s="49"/>
      <c r="K216" s="49"/>
      <c r="L216" s="49"/>
      <c r="N216" s="49"/>
      <c r="O216" s="49"/>
    </row>
    <row r="217" spans="9:15" ht="12.75" x14ac:dyDescent="0.35">
      <c r="I217" s="49"/>
      <c r="J217" s="49"/>
      <c r="K217" s="49"/>
      <c r="L217" s="49"/>
      <c r="N217" s="49"/>
      <c r="O217" s="49"/>
    </row>
    <row r="218" spans="9:15" ht="12.75" x14ac:dyDescent="0.35">
      <c r="I218" s="49"/>
      <c r="J218" s="49"/>
      <c r="K218" s="49"/>
      <c r="L218" s="49"/>
      <c r="N218" s="49"/>
      <c r="O218" s="49"/>
    </row>
    <row r="219" spans="9:15" ht="12.75" x14ac:dyDescent="0.35">
      <c r="I219" s="49"/>
      <c r="J219" s="49"/>
      <c r="K219" s="49"/>
      <c r="L219" s="49"/>
      <c r="N219" s="49"/>
      <c r="O219" s="49"/>
    </row>
    <row r="220" spans="9:15" ht="12.75" x14ac:dyDescent="0.35">
      <c r="I220" s="49"/>
      <c r="J220" s="49"/>
      <c r="K220" s="49"/>
      <c r="L220" s="49"/>
      <c r="N220" s="49"/>
      <c r="O220" s="49"/>
    </row>
    <row r="221" spans="9:15" ht="12.75" x14ac:dyDescent="0.35">
      <c r="I221" s="49"/>
      <c r="J221" s="49"/>
      <c r="K221" s="49"/>
      <c r="L221" s="49"/>
      <c r="N221" s="49"/>
      <c r="O221" s="49"/>
    </row>
    <row r="222" spans="9:15" ht="12.75" x14ac:dyDescent="0.35">
      <c r="I222" s="49"/>
      <c r="J222" s="49"/>
      <c r="K222" s="49"/>
      <c r="L222" s="49"/>
      <c r="N222" s="49"/>
      <c r="O222" s="49"/>
    </row>
    <row r="223" spans="9:15" ht="12.75" x14ac:dyDescent="0.35">
      <c r="I223" s="49"/>
      <c r="J223" s="49"/>
      <c r="K223" s="49"/>
      <c r="L223" s="49"/>
      <c r="N223" s="49"/>
      <c r="O223" s="49"/>
    </row>
    <row r="224" spans="9:15" ht="12.75" x14ac:dyDescent="0.35">
      <c r="I224" s="49"/>
      <c r="J224" s="49"/>
      <c r="K224" s="49"/>
      <c r="L224" s="49"/>
      <c r="N224" s="49"/>
      <c r="O224" s="49"/>
    </row>
    <row r="225" spans="9:15" ht="12.75" x14ac:dyDescent="0.35">
      <c r="I225" s="49"/>
      <c r="J225" s="49"/>
      <c r="K225" s="49"/>
      <c r="L225" s="49"/>
      <c r="N225" s="49"/>
      <c r="O225" s="49"/>
    </row>
    <row r="226" spans="9:15" ht="12.75" x14ac:dyDescent="0.35">
      <c r="I226" s="49"/>
      <c r="J226" s="49"/>
      <c r="K226" s="49"/>
      <c r="L226" s="49"/>
      <c r="N226" s="49"/>
      <c r="O226" s="49"/>
    </row>
    <row r="227" spans="9:15" ht="12.75" x14ac:dyDescent="0.35">
      <c r="I227" s="49"/>
      <c r="J227" s="49"/>
      <c r="K227" s="49"/>
      <c r="L227" s="49"/>
      <c r="N227" s="49"/>
      <c r="O227" s="49"/>
    </row>
    <row r="228" spans="9:15" ht="12.75" x14ac:dyDescent="0.35">
      <c r="I228" s="49"/>
      <c r="J228" s="49"/>
      <c r="K228" s="49"/>
      <c r="L228" s="49"/>
      <c r="N228" s="49"/>
      <c r="O228" s="49"/>
    </row>
    <row r="229" spans="9:15" ht="12.75" x14ac:dyDescent="0.35">
      <c r="I229" s="49"/>
      <c r="J229" s="49"/>
      <c r="K229" s="49"/>
      <c r="L229" s="49"/>
      <c r="N229" s="49"/>
      <c r="O229" s="49"/>
    </row>
    <row r="230" spans="9:15" ht="12.75" x14ac:dyDescent="0.35">
      <c r="I230" s="49"/>
      <c r="J230" s="49"/>
      <c r="K230" s="49"/>
      <c r="L230" s="49"/>
      <c r="N230" s="49"/>
      <c r="O230" s="49"/>
    </row>
    <row r="231" spans="9:15" ht="12.75" x14ac:dyDescent="0.35">
      <c r="I231" s="49"/>
      <c r="J231" s="49"/>
      <c r="K231" s="49"/>
      <c r="L231" s="49"/>
      <c r="N231" s="49"/>
      <c r="O231" s="49"/>
    </row>
    <row r="232" spans="9:15" ht="12.75" x14ac:dyDescent="0.35">
      <c r="I232" s="49"/>
      <c r="J232" s="49"/>
      <c r="K232" s="49"/>
      <c r="L232" s="49"/>
      <c r="N232" s="49"/>
      <c r="O232" s="49"/>
    </row>
    <row r="233" spans="9:15" ht="12.75" x14ac:dyDescent="0.35">
      <c r="I233" s="49"/>
      <c r="J233" s="49"/>
      <c r="K233" s="49"/>
      <c r="L233" s="49"/>
      <c r="N233" s="49"/>
      <c r="O233" s="49"/>
    </row>
    <row r="234" spans="9:15" ht="12.75" x14ac:dyDescent="0.35">
      <c r="I234" s="49"/>
      <c r="J234" s="49"/>
      <c r="K234" s="49"/>
      <c r="L234" s="49"/>
      <c r="N234" s="49"/>
      <c r="O234" s="49"/>
    </row>
    <row r="235" spans="9:15" ht="12.75" x14ac:dyDescent="0.35">
      <c r="I235" s="49"/>
      <c r="J235" s="49"/>
      <c r="K235" s="49"/>
      <c r="L235" s="49"/>
      <c r="N235" s="49"/>
      <c r="O235" s="49"/>
    </row>
    <row r="236" spans="9:15" ht="12.75" x14ac:dyDescent="0.35">
      <c r="I236" s="49"/>
      <c r="J236" s="49"/>
      <c r="K236" s="49"/>
      <c r="L236" s="49"/>
      <c r="N236" s="49"/>
      <c r="O236" s="49"/>
    </row>
    <row r="237" spans="9:15" ht="12.75" x14ac:dyDescent="0.35">
      <c r="I237" s="49"/>
      <c r="J237" s="49"/>
      <c r="K237" s="49"/>
      <c r="L237" s="49"/>
      <c r="N237" s="49"/>
      <c r="O237" s="49"/>
    </row>
    <row r="238" spans="9:15" ht="12.75" x14ac:dyDescent="0.35">
      <c r="I238" s="49"/>
      <c r="J238" s="49"/>
      <c r="K238" s="49"/>
      <c r="L238" s="49"/>
      <c r="N238" s="49"/>
      <c r="O238" s="49"/>
    </row>
    <row r="239" spans="9:15" ht="12.75" x14ac:dyDescent="0.35">
      <c r="I239" s="49"/>
      <c r="J239" s="49"/>
      <c r="K239" s="49"/>
      <c r="L239" s="49"/>
      <c r="N239" s="49"/>
      <c r="O239" s="49"/>
    </row>
    <row r="240" spans="9:15" ht="12.75" x14ac:dyDescent="0.35">
      <c r="I240" s="49"/>
      <c r="J240" s="49"/>
      <c r="K240" s="49"/>
      <c r="L240" s="49"/>
      <c r="N240" s="49"/>
      <c r="O240" s="49"/>
    </row>
    <row r="241" spans="9:15" ht="12.75" x14ac:dyDescent="0.35">
      <c r="I241" s="49"/>
      <c r="J241" s="49"/>
      <c r="K241" s="49"/>
      <c r="L241" s="49"/>
      <c r="N241" s="49"/>
      <c r="O241" s="49"/>
    </row>
    <row r="242" spans="9:15" ht="12.75" x14ac:dyDescent="0.35">
      <c r="I242" s="49"/>
      <c r="J242" s="49"/>
      <c r="K242" s="49"/>
      <c r="L242" s="49"/>
      <c r="N242" s="49"/>
      <c r="O242" s="49"/>
    </row>
    <row r="243" spans="9:15" ht="12.75" x14ac:dyDescent="0.35">
      <c r="I243" s="49"/>
      <c r="J243" s="49"/>
      <c r="K243" s="49"/>
      <c r="L243" s="49"/>
      <c r="N243" s="49"/>
      <c r="O243" s="49"/>
    </row>
    <row r="244" spans="9:15" ht="12.75" x14ac:dyDescent="0.35">
      <c r="I244" s="49"/>
      <c r="J244" s="49"/>
      <c r="K244" s="49"/>
      <c r="L244" s="49"/>
      <c r="N244" s="49"/>
      <c r="O244" s="49"/>
    </row>
    <row r="245" spans="9:15" ht="12.75" x14ac:dyDescent="0.35">
      <c r="I245" s="49"/>
      <c r="J245" s="49"/>
      <c r="K245" s="49"/>
      <c r="L245" s="49"/>
      <c r="N245" s="49"/>
      <c r="O245" s="49"/>
    </row>
    <row r="246" spans="9:15" ht="12.75" x14ac:dyDescent="0.35">
      <c r="I246" s="49"/>
      <c r="J246" s="49"/>
      <c r="K246" s="49"/>
      <c r="L246" s="49"/>
      <c r="N246" s="49"/>
      <c r="O246" s="49"/>
    </row>
    <row r="247" spans="9:15" ht="12.75" x14ac:dyDescent="0.35">
      <c r="I247" s="49"/>
      <c r="J247" s="49"/>
      <c r="K247" s="49"/>
      <c r="L247" s="49"/>
      <c r="N247" s="49"/>
      <c r="O247" s="49"/>
    </row>
    <row r="248" spans="9:15" ht="12.75" x14ac:dyDescent="0.35">
      <c r="I248" s="49"/>
      <c r="J248" s="49"/>
      <c r="K248" s="49"/>
      <c r="L248" s="49"/>
      <c r="N248" s="49"/>
      <c r="O248" s="49"/>
    </row>
    <row r="249" spans="9:15" ht="12.75" x14ac:dyDescent="0.35">
      <c r="I249" s="49"/>
      <c r="J249" s="49"/>
      <c r="K249" s="49"/>
      <c r="L249" s="49"/>
      <c r="N249" s="49"/>
      <c r="O249" s="49"/>
    </row>
    <row r="250" spans="9:15" ht="12.75" x14ac:dyDescent="0.35">
      <c r="I250" s="49"/>
      <c r="J250" s="49"/>
      <c r="K250" s="49"/>
      <c r="L250" s="49"/>
      <c r="N250" s="49"/>
      <c r="O250" s="49"/>
    </row>
    <row r="251" spans="9:15" ht="12.75" x14ac:dyDescent="0.35">
      <c r="I251" s="49"/>
      <c r="J251" s="49"/>
      <c r="K251" s="49"/>
      <c r="L251" s="49"/>
      <c r="N251" s="49"/>
      <c r="O251" s="49"/>
    </row>
    <row r="252" spans="9:15" ht="12.75" x14ac:dyDescent="0.35">
      <c r="I252" s="49"/>
      <c r="J252" s="49"/>
      <c r="K252" s="49"/>
      <c r="L252" s="49"/>
      <c r="N252" s="49"/>
      <c r="O252" s="49"/>
    </row>
    <row r="253" spans="9:15" ht="12.75" x14ac:dyDescent="0.35">
      <c r="I253" s="49"/>
      <c r="J253" s="49"/>
      <c r="K253" s="49"/>
      <c r="L253" s="49"/>
      <c r="N253" s="49"/>
      <c r="O253" s="49"/>
    </row>
    <row r="254" spans="9:15" ht="12.75" x14ac:dyDescent="0.35">
      <c r="I254" s="49"/>
      <c r="J254" s="49"/>
      <c r="K254" s="49"/>
      <c r="L254" s="49"/>
      <c r="N254" s="49"/>
      <c r="O254" s="49"/>
    </row>
    <row r="255" spans="9:15" ht="12.75" x14ac:dyDescent="0.35">
      <c r="I255" s="49"/>
      <c r="J255" s="49"/>
      <c r="K255" s="49"/>
      <c r="L255" s="49"/>
      <c r="N255" s="49"/>
      <c r="O255" s="49"/>
    </row>
    <row r="256" spans="9:15" ht="12.75" x14ac:dyDescent="0.35">
      <c r="I256" s="49"/>
      <c r="J256" s="49"/>
      <c r="K256" s="49"/>
      <c r="L256" s="49"/>
      <c r="N256" s="49"/>
      <c r="O256" s="49"/>
    </row>
    <row r="257" spans="9:15" ht="12.75" x14ac:dyDescent="0.35">
      <c r="I257" s="49"/>
      <c r="J257" s="49"/>
      <c r="K257" s="49"/>
      <c r="L257" s="49"/>
      <c r="N257" s="49"/>
      <c r="O257" s="49"/>
    </row>
    <row r="258" spans="9:15" ht="12.75" x14ac:dyDescent="0.35">
      <c r="I258" s="49"/>
      <c r="J258" s="49"/>
      <c r="K258" s="49"/>
      <c r="L258" s="49"/>
      <c r="N258" s="49"/>
      <c r="O258" s="49"/>
    </row>
    <row r="259" spans="9:15" ht="12.75" x14ac:dyDescent="0.35">
      <c r="I259" s="49"/>
      <c r="J259" s="49"/>
      <c r="K259" s="49"/>
      <c r="L259" s="49"/>
      <c r="N259" s="49"/>
      <c r="O259" s="49"/>
    </row>
    <row r="260" spans="9:15" ht="12.75" x14ac:dyDescent="0.35">
      <c r="I260" s="49"/>
      <c r="J260" s="49"/>
      <c r="K260" s="49"/>
      <c r="L260" s="49"/>
      <c r="N260" s="49"/>
      <c r="O260" s="49"/>
    </row>
    <row r="261" spans="9:15" ht="12.75" x14ac:dyDescent="0.35">
      <c r="I261" s="49"/>
      <c r="J261" s="49"/>
      <c r="K261" s="49"/>
      <c r="L261" s="49"/>
      <c r="N261" s="49"/>
      <c r="O261" s="49"/>
    </row>
    <row r="262" spans="9:15" ht="12.75" x14ac:dyDescent="0.35">
      <c r="I262" s="49"/>
      <c r="J262" s="49"/>
      <c r="K262" s="49"/>
      <c r="L262" s="49"/>
      <c r="N262" s="49"/>
      <c r="O262" s="49"/>
    </row>
    <row r="263" spans="9:15" ht="12.75" x14ac:dyDescent="0.35">
      <c r="I263" s="49"/>
      <c r="J263" s="49"/>
      <c r="K263" s="49"/>
      <c r="L263" s="49"/>
      <c r="N263" s="49"/>
      <c r="O263" s="49"/>
    </row>
    <row r="264" spans="9:15" ht="12.75" x14ac:dyDescent="0.35">
      <c r="I264" s="49"/>
      <c r="J264" s="49"/>
      <c r="K264" s="49"/>
      <c r="L264" s="49"/>
      <c r="N264" s="49"/>
      <c r="O264" s="49"/>
    </row>
    <row r="265" spans="9:15" ht="12.75" x14ac:dyDescent="0.35">
      <c r="I265" s="49"/>
      <c r="J265" s="49"/>
      <c r="K265" s="49"/>
      <c r="L265" s="49"/>
      <c r="N265" s="49"/>
      <c r="O265" s="49"/>
    </row>
    <row r="266" spans="9:15" ht="12.75" x14ac:dyDescent="0.35">
      <c r="I266" s="49"/>
      <c r="J266" s="49"/>
      <c r="K266" s="49"/>
      <c r="L266" s="49"/>
      <c r="N266" s="49"/>
      <c r="O266" s="49"/>
    </row>
    <row r="267" spans="9:15" ht="12.75" x14ac:dyDescent="0.35">
      <c r="I267" s="49"/>
      <c r="J267" s="49"/>
      <c r="K267" s="49"/>
      <c r="L267" s="49"/>
      <c r="N267" s="49"/>
      <c r="O267" s="49"/>
    </row>
    <row r="268" spans="9:15" ht="12.75" x14ac:dyDescent="0.35">
      <c r="I268" s="49"/>
      <c r="J268" s="49"/>
      <c r="K268" s="49"/>
      <c r="L268" s="49"/>
      <c r="N268" s="49"/>
      <c r="O268" s="49"/>
    </row>
    <row r="269" spans="9:15" ht="12.75" x14ac:dyDescent="0.35">
      <c r="I269" s="49"/>
      <c r="J269" s="49"/>
      <c r="K269" s="49"/>
      <c r="L269" s="49"/>
      <c r="N269" s="49"/>
      <c r="O269" s="49"/>
    </row>
    <row r="270" spans="9:15" ht="12.75" x14ac:dyDescent="0.35">
      <c r="I270" s="49"/>
      <c r="J270" s="49"/>
      <c r="K270" s="49"/>
      <c r="L270" s="49"/>
      <c r="N270" s="49"/>
      <c r="O270" s="49"/>
    </row>
    <row r="271" spans="9:15" ht="12.75" x14ac:dyDescent="0.35">
      <c r="I271" s="49"/>
      <c r="J271" s="49"/>
      <c r="K271" s="49"/>
      <c r="L271" s="49"/>
      <c r="N271" s="49"/>
      <c r="O271" s="49"/>
    </row>
    <row r="272" spans="9:15" ht="12.75" x14ac:dyDescent="0.35">
      <c r="I272" s="49"/>
      <c r="J272" s="49"/>
      <c r="K272" s="49"/>
      <c r="L272" s="49"/>
      <c r="N272" s="49"/>
      <c r="O272" s="49"/>
    </row>
    <row r="273" spans="9:15" ht="12.75" x14ac:dyDescent="0.35">
      <c r="I273" s="49"/>
      <c r="J273" s="49"/>
      <c r="K273" s="49"/>
      <c r="L273" s="49"/>
      <c r="N273" s="49"/>
      <c r="O273" s="49"/>
    </row>
    <row r="274" spans="9:15" ht="12.75" x14ac:dyDescent="0.35">
      <c r="I274" s="49"/>
      <c r="J274" s="49"/>
      <c r="K274" s="49"/>
      <c r="L274" s="49"/>
      <c r="N274" s="49"/>
      <c r="O274" s="49"/>
    </row>
    <row r="275" spans="9:15" ht="12.75" x14ac:dyDescent="0.35">
      <c r="I275" s="49"/>
      <c r="J275" s="49"/>
      <c r="K275" s="49"/>
      <c r="L275" s="49"/>
      <c r="N275" s="49"/>
      <c r="O275" s="49"/>
    </row>
    <row r="276" spans="9:15" ht="12.75" x14ac:dyDescent="0.35">
      <c r="I276" s="49"/>
      <c r="J276" s="49"/>
      <c r="K276" s="49"/>
      <c r="L276" s="49"/>
      <c r="N276" s="49"/>
      <c r="O276" s="49"/>
    </row>
    <row r="277" spans="9:15" ht="12.75" x14ac:dyDescent="0.35">
      <c r="I277" s="49"/>
      <c r="J277" s="49"/>
      <c r="K277" s="49"/>
      <c r="L277" s="49"/>
      <c r="N277" s="49"/>
      <c r="O277" s="49"/>
    </row>
    <row r="278" spans="9:15" ht="12.75" x14ac:dyDescent="0.35">
      <c r="I278" s="49"/>
      <c r="J278" s="49"/>
      <c r="K278" s="49"/>
      <c r="L278" s="49"/>
      <c r="N278" s="49"/>
      <c r="O278" s="49"/>
    </row>
    <row r="279" spans="9:15" ht="12.75" x14ac:dyDescent="0.35">
      <c r="I279" s="49"/>
      <c r="J279" s="49"/>
      <c r="K279" s="49"/>
      <c r="L279" s="49"/>
      <c r="N279" s="49"/>
      <c r="O279" s="49"/>
    </row>
    <row r="280" spans="9:15" ht="12.75" x14ac:dyDescent="0.35">
      <c r="I280" s="49"/>
      <c r="J280" s="49"/>
      <c r="K280" s="49"/>
      <c r="L280" s="49"/>
      <c r="N280" s="49"/>
      <c r="O280" s="49"/>
    </row>
    <row r="281" spans="9:15" ht="12.75" x14ac:dyDescent="0.35">
      <c r="I281" s="49"/>
      <c r="J281" s="49"/>
      <c r="K281" s="49"/>
      <c r="L281" s="49"/>
      <c r="N281" s="49"/>
      <c r="O281" s="49"/>
    </row>
    <row r="282" spans="9:15" ht="12.75" x14ac:dyDescent="0.35">
      <c r="I282" s="49"/>
      <c r="J282" s="49"/>
      <c r="K282" s="49"/>
      <c r="L282" s="49"/>
      <c r="N282" s="49"/>
      <c r="O282" s="49"/>
    </row>
    <row r="283" spans="9:15" ht="12.75" x14ac:dyDescent="0.35">
      <c r="I283" s="49"/>
      <c r="J283" s="49"/>
      <c r="K283" s="49"/>
      <c r="L283" s="49"/>
      <c r="N283" s="49"/>
      <c r="O283" s="49"/>
    </row>
    <row r="284" spans="9:15" ht="12.75" x14ac:dyDescent="0.35">
      <c r="I284" s="49"/>
      <c r="J284" s="49"/>
      <c r="K284" s="49"/>
      <c r="L284" s="49"/>
      <c r="N284" s="49"/>
      <c r="O284" s="49"/>
    </row>
    <row r="285" spans="9:15" ht="12.75" x14ac:dyDescent="0.35">
      <c r="I285" s="49"/>
      <c r="J285" s="49"/>
      <c r="K285" s="49"/>
      <c r="L285" s="49"/>
      <c r="N285" s="49"/>
      <c r="O285" s="49"/>
    </row>
    <row r="286" spans="9:15" ht="12.75" x14ac:dyDescent="0.35">
      <c r="I286" s="49"/>
      <c r="J286" s="49"/>
      <c r="K286" s="49"/>
      <c r="L286" s="49"/>
      <c r="N286" s="49"/>
      <c r="O286" s="49"/>
    </row>
    <row r="287" spans="9:15" ht="12.75" x14ac:dyDescent="0.35">
      <c r="I287" s="49"/>
      <c r="J287" s="49"/>
      <c r="K287" s="49"/>
      <c r="L287" s="49"/>
      <c r="N287" s="49"/>
      <c r="O287" s="49"/>
    </row>
    <row r="288" spans="9:15" ht="12.75" x14ac:dyDescent="0.35">
      <c r="I288" s="49"/>
      <c r="J288" s="49"/>
      <c r="K288" s="49"/>
      <c r="L288" s="49"/>
      <c r="N288" s="49"/>
      <c r="O288" s="49"/>
    </row>
    <row r="289" spans="9:15" ht="12.75" x14ac:dyDescent="0.35">
      <c r="I289" s="49"/>
      <c r="J289" s="49"/>
      <c r="K289" s="49"/>
      <c r="L289" s="49"/>
      <c r="N289" s="49"/>
      <c r="O289" s="49"/>
    </row>
    <row r="290" spans="9:15" ht="12.75" x14ac:dyDescent="0.35">
      <c r="I290" s="49"/>
      <c r="J290" s="49"/>
      <c r="K290" s="49"/>
      <c r="L290" s="49"/>
      <c r="N290" s="49"/>
      <c r="O290" s="49"/>
    </row>
    <row r="291" spans="9:15" ht="12.75" x14ac:dyDescent="0.35">
      <c r="I291" s="49"/>
      <c r="J291" s="49"/>
      <c r="K291" s="49"/>
      <c r="L291" s="49"/>
      <c r="N291" s="49"/>
      <c r="O291" s="49"/>
    </row>
    <row r="292" spans="9:15" ht="12.75" x14ac:dyDescent="0.35">
      <c r="I292" s="49"/>
      <c r="J292" s="49"/>
      <c r="K292" s="49"/>
      <c r="L292" s="49"/>
      <c r="N292" s="49"/>
      <c r="O292" s="49"/>
    </row>
    <row r="293" spans="9:15" ht="12.75" x14ac:dyDescent="0.35">
      <c r="I293" s="49"/>
      <c r="J293" s="49"/>
      <c r="K293" s="49"/>
      <c r="L293" s="49"/>
      <c r="N293" s="49"/>
      <c r="O293" s="49"/>
    </row>
    <row r="294" spans="9:15" ht="12.75" x14ac:dyDescent="0.35">
      <c r="I294" s="49"/>
      <c r="J294" s="49"/>
      <c r="K294" s="49"/>
      <c r="L294" s="49"/>
      <c r="N294" s="49"/>
      <c r="O294" s="49"/>
    </row>
    <row r="295" spans="9:15" ht="12.75" x14ac:dyDescent="0.35">
      <c r="I295" s="49"/>
      <c r="J295" s="49"/>
      <c r="K295" s="49"/>
      <c r="L295" s="49"/>
      <c r="N295" s="49"/>
      <c r="O295" s="49"/>
    </row>
    <row r="296" spans="9:15" ht="12.75" x14ac:dyDescent="0.35">
      <c r="I296" s="49"/>
      <c r="J296" s="49"/>
      <c r="K296" s="49"/>
      <c r="L296" s="49"/>
      <c r="N296" s="49"/>
      <c r="O296" s="49"/>
    </row>
    <row r="297" spans="9:15" ht="12.75" x14ac:dyDescent="0.35">
      <c r="I297" s="49"/>
      <c r="J297" s="49"/>
      <c r="K297" s="49"/>
      <c r="L297" s="49"/>
      <c r="N297" s="49"/>
      <c r="O297" s="49"/>
    </row>
    <row r="298" spans="9:15" ht="12.75" x14ac:dyDescent="0.35">
      <c r="I298" s="49"/>
      <c r="J298" s="49"/>
      <c r="K298" s="49"/>
      <c r="L298" s="49"/>
      <c r="N298" s="49"/>
      <c r="O298" s="49"/>
    </row>
    <row r="299" spans="9:15" ht="12.75" x14ac:dyDescent="0.35">
      <c r="I299" s="49"/>
      <c r="J299" s="49"/>
      <c r="K299" s="49"/>
      <c r="L299" s="49"/>
      <c r="N299" s="49"/>
      <c r="O299" s="49"/>
    </row>
    <row r="300" spans="9:15" ht="12.75" x14ac:dyDescent="0.35">
      <c r="I300" s="49"/>
      <c r="J300" s="49"/>
      <c r="K300" s="49"/>
      <c r="L300" s="49"/>
      <c r="N300" s="49"/>
      <c r="O300" s="49"/>
    </row>
    <row r="301" spans="9:15" ht="12.75" x14ac:dyDescent="0.35">
      <c r="I301" s="49"/>
      <c r="J301" s="49"/>
      <c r="K301" s="49"/>
      <c r="L301" s="49"/>
      <c r="N301" s="49"/>
      <c r="O301" s="49"/>
    </row>
    <row r="302" spans="9:15" ht="12.75" x14ac:dyDescent="0.35">
      <c r="I302" s="49"/>
      <c r="J302" s="49"/>
      <c r="K302" s="49"/>
      <c r="L302" s="49"/>
      <c r="N302" s="49"/>
      <c r="O302" s="49"/>
    </row>
    <row r="303" spans="9:15" ht="12.75" x14ac:dyDescent="0.35">
      <c r="I303" s="49"/>
      <c r="J303" s="49"/>
      <c r="K303" s="49"/>
      <c r="L303" s="49"/>
      <c r="N303" s="49"/>
      <c r="O303" s="49"/>
    </row>
    <row r="304" spans="9:15" ht="12.75" x14ac:dyDescent="0.35">
      <c r="I304" s="49"/>
      <c r="J304" s="49"/>
      <c r="K304" s="49"/>
      <c r="L304" s="49"/>
      <c r="N304" s="49"/>
      <c r="O304" s="49"/>
    </row>
    <row r="305" spans="9:15" ht="12.75" x14ac:dyDescent="0.35">
      <c r="I305" s="49"/>
      <c r="J305" s="49"/>
      <c r="K305" s="49"/>
      <c r="L305" s="49"/>
      <c r="N305" s="49"/>
      <c r="O305" s="49"/>
    </row>
    <row r="306" spans="9:15" ht="12.75" x14ac:dyDescent="0.35">
      <c r="I306" s="49"/>
      <c r="J306" s="49"/>
      <c r="K306" s="49"/>
      <c r="L306" s="49"/>
      <c r="N306" s="49"/>
      <c r="O306" s="49"/>
    </row>
    <row r="307" spans="9:15" ht="12.75" x14ac:dyDescent="0.35">
      <c r="I307" s="49"/>
      <c r="J307" s="49"/>
      <c r="K307" s="49"/>
      <c r="L307" s="49"/>
      <c r="N307" s="49"/>
      <c r="O307" s="49"/>
    </row>
    <row r="308" spans="9:15" ht="12.75" x14ac:dyDescent="0.35">
      <c r="I308" s="49"/>
      <c r="J308" s="49"/>
      <c r="K308" s="49"/>
      <c r="L308" s="49"/>
      <c r="N308" s="49"/>
      <c r="O308" s="49"/>
    </row>
    <row r="309" spans="9:15" ht="12.75" x14ac:dyDescent="0.35">
      <c r="I309" s="49"/>
      <c r="J309" s="49"/>
      <c r="K309" s="49"/>
      <c r="L309" s="49"/>
      <c r="N309" s="49"/>
      <c r="O309" s="49"/>
    </row>
    <row r="310" spans="9:15" ht="12.75" x14ac:dyDescent="0.35">
      <c r="I310" s="49"/>
      <c r="J310" s="49"/>
      <c r="K310" s="49"/>
      <c r="L310" s="49"/>
      <c r="N310" s="49"/>
      <c r="O310" s="49"/>
    </row>
    <row r="311" spans="9:15" ht="12.75" x14ac:dyDescent="0.35">
      <c r="I311" s="49"/>
      <c r="J311" s="49"/>
      <c r="K311" s="49"/>
      <c r="L311" s="49"/>
      <c r="N311" s="49"/>
      <c r="O311" s="49"/>
    </row>
    <row r="312" spans="9:15" ht="12.75" x14ac:dyDescent="0.35">
      <c r="I312" s="49"/>
      <c r="J312" s="49"/>
      <c r="K312" s="49"/>
      <c r="L312" s="49"/>
      <c r="N312" s="49"/>
      <c r="O312" s="49"/>
    </row>
    <row r="313" spans="9:15" ht="12.75" x14ac:dyDescent="0.35">
      <c r="I313" s="49"/>
      <c r="J313" s="49"/>
      <c r="K313" s="49"/>
      <c r="L313" s="49"/>
      <c r="N313" s="49"/>
      <c r="O313" s="49"/>
    </row>
    <row r="314" spans="9:15" ht="12.75" x14ac:dyDescent="0.35">
      <c r="I314" s="49"/>
      <c r="J314" s="49"/>
      <c r="K314" s="49"/>
      <c r="L314" s="49"/>
      <c r="N314" s="49"/>
      <c r="O314" s="49"/>
    </row>
    <row r="315" spans="9:15" ht="12.75" x14ac:dyDescent="0.35">
      <c r="I315" s="49"/>
      <c r="J315" s="49"/>
      <c r="K315" s="49"/>
      <c r="L315" s="49"/>
      <c r="N315" s="49"/>
      <c r="O315" s="49"/>
    </row>
    <row r="316" spans="9:15" ht="12.75" x14ac:dyDescent="0.35">
      <c r="I316" s="49"/>
      <c r="J316" s="49"/>
      <c r="K316" s="49"/>
      <c r="L316" s="49"/>
      <c r="N316" s="49"/>
      <c r="O316" s="49"/>
    </row>
    <row r="317" spans="9:15" ht="12.75" x14ac:dyDescent="0.35">
      <c r="I317" s="49"/>
      <c r="J317" s="49"/>
      <c r="K317" s="49"/>
      <c r="L317" s="49"/>
      <c r="N317" s="49"/>
      <c r="O317" s="49"/>
    </row>
    <row r="318" spans="9:15" ht="12.75" x14ac:dyDescent="0.35">
      <c r="I318" s="49"/>
      <c r="J318" s="49"/>
      <c r="K318" s="49"/>
      <c r="L318" s="49"/>
      <c r="N318" s="49"/>
      <c r="O318" s="49"/>
    </row>
    <row r="319" spans="9:15" ht="12.75" x14ac:dyDescent="0.35">
      <c r="I319" s="49"/>
      <c r="J319" s="49"/>
      <c r="K319" s="49"/>
      <c r="L319" s="49"/>
      <c r="N319" s="49"/>
      <c r="O319" s="49"/>
    </row>
    <row r="320" spans="9:15" ht="12.75" x14ac:dyDescent="0.35">
      <c r="I320" s="49"/>
      <c r="J320" s="49"/>
      <c r="K320" s="49"/>
      <c r="L320" s="49"/>
      <c r="N320" s="49"/>
      <c r="O320" s="49"/>
    </row>
    <row r="321" spans="9:15" ht="12.75" x14ac:dyDescent="0.35">
      <c r="I321" s="49"/>
      <c r="J321" s="49"/>
      <c r="K321" s="49"/>
      <c r="L321" s="49"/>
      <c r="N321" s="49"/>
      <c r="O321" s="49"/>
    </row>
    <row r="322" spans="9:15" ht="12.75" x14ac:dyDescent="0.35">
      <c r="I322" s="49"/>
      <c r="J322" s="49"/>
      <c r="K322" s="49"/>
      <c r="L322" s="49"/>
      <c r="N322" s="49"/>
      <c r="O322" s="49"/>
    </row>
    <row r="323" spans="9:15" ht="12.75" x14ac:dyDescent="0.35">
      <c r="I323" s="49"/>
      <c r="J323" s="49"/>
      <c r="K323" s="49"/>
      <c r="L323" s="49"/>
      <c r="N323" s="49"/>
      <c r="O323" s="49"/>
    </row>
    <row r="324" spans="9:15" ht="12.75" x14ac:dyDescent="0.35">
      <c r="I324" s="49"/>
      <c r="J324" s="49"/>
      <c r="K324" s="49"/>
      <c r="L324" s="49"/>
      <c r="N324" s="49"/>
      <c r="O324" s="49"/>
    </row>
    <row r="325" spans="9:15" ht="12.75" x14ac:dyDescent="0.35">
      <c r="I325" s="49"/>
      <c r="J325" s="49"/>
      <c r="K325" s="49"/>
      <c r="L325" s="49"/>
      <c r="N325" s="49"/>
      <c r="O325" s="49"/>
    </row>
    <row r="326" spans="9:15" ht="12.75" x14ac:dyDescent="0.35">
      <c r="I326" s="49"/>
      <c r="J326" s="49"/>
      <c r="K326" s="49"/>
      <c r="L326" s="49"/>
      <c r="N326" s="49"/>
      <c r="O326" s="49"/>
    </row>
    <row r="327" spans="9:15" ht="12.75" x14ac:dyDescent="0.35">
      <c r="I327" s="49"/>
      <c r="J327" s="49"/>
      <c r="K327" s="49"/>
      <c r="L327" s="49"/>
      <c r="N327" s="49"/>
      <c r="O327" s="49"/>
    </row>
    <row r="328" spans="9:15" ht="12.75" x14ac:dyDescent="0.35">
      <c r="I328" s="49"/>
      <c r="J328" s="49"/>
      <c r="K328" s="49"/>
      <c r="L328" s="49"/>
      <c r="N328" s="49"/>
      <c r="O328" s="49"/>
    </row>
    <row r="329" spans="9:15" ht="12.75" x14ac:dyDescent="0.35">
      <c r="I329" s="49"/>
      <c r="J329" s="49"/>
      <c r="K329" s="49"/>
      <c r="L329" s="49"/>
      <c r="N329" s="49"/>
      <c r="O329" s="49"/>
    </row>
    <row r="330" spans="9:15" ht="12.75" x14ac:dyDescent="0.35">
      <c r="I330" s="49"/>
      <c r="J330" s="49"/>
      <c r="K330" s="49"/>
      <c r="L330" s="49"/>
      <c r="N330" s="49"/>
      <c r="O330" s="49"/>
    </row>
    <row r="331" spans="9:15" ht="12.75" x14ac:dyDescent="0.35">
      <c r="I331" s="49"/>
      <c r="J331" s="49"/>
      <c r="K331" s="49"/>
      <c r="L331" s="49"/>
      <c r="N331" s="49"/>
      <c r="O331" s="49"/>
    </row>
    <row r="332" spans="9:15" ht="12.75" x14ac:dyDescent="0.35">
      <c r="I332" s="49"/>
      <c r="J332" s="49"/>
      <c r="K332" s="49"/>
      <c r="L332" s="49"/>
      <c r="N332" s="49"/>
      <c r="O332" s="49"/>
    </row>
    <row r="333" spans="9:15" ht="12.75" x14ac:dyDescent="0.35">
      <c r="I333" s="49"/>
      <c r="J333" s="49"/>
      <c r="K333" s="49"/>
      <c r="L333" s="49"/>
      <c r="N333" s="49"/>
      <c r="O333" s="49"/>
    </row>
    <row r="334" spans="9:15" ht="12.75" x14ac:dyDescent="0.35">
      <c r="I334" s="49"/>
      <c r="J334" s="49"/>
      <c r="K334" s="49"/>
      <c r="L334" s="49"/>
      <c r="N334" s="49"/>
      <c r="O334" s="49"/>
    </row>
    <row r="335" spans="9:15" ht="12.75" x14ac:dyDescent="0.35">
      <c r="I335" s="49"/>
      <c r="J335" s="49"/>
      <c r="K335" s="49"/>
      <c r="L335" s="49"/>
      <c r="N335" s="49"/>
      <c r="O335" s="49"/>
    </row>
    <row r="336" spans="9:15" ht="12.75" x14ac:dyDescent="0.35">
      <c r="I336" s="49"/>
      <c r="J336" s="49"/>
      <c r="K336" s="49"/>
      <c r="L336" s="49"/>
      <c r="N336" s="49"/>
      <c r="O336" s="49"/>
    </row>
    <row r="337" spans="9:15" ht="12.75" x14ac:dyDescent="0.35">
      <c r="I337" s="49"/>
      <c r="J337" s="49"/>
      <c r="K337" s="49"/>
      <c r="L337" s="49"/>
      <c r="N337" s="49"/>
      <c r="O337" s="49"/>
    </row>
    <row r="338" spans="9:15" ht="12.75" x14ac:dyDescent="0.35">
      <c r="I338" s="49"/>
      <c r="J338" s="49"/>
      <c r="K338" s="49"/>
      <c r="L338" s="49"/>
      <c r="N338" s="49"/>
      <c r="O338" s="49"/>
    </row>
    <row r="339" spans="9:15" ht="12.75" x14ac:dyDescent="0.35">
      <c r="I339" s="49"/>
      <c r="J339" s="49"/>
      <c r="K339" s="49"/>
      <c r="L339" s="49"/>
      <c r="N339" s="49"/>
      <c r="O339" s="49"/>
    </row>
    <row r="340" spans="9:15" ht="12.75" x14ac:dyDescent="0.35">
      <c r="I340" s="49"/>
      <c r="J340" s="49"/>
      <c r="K340" s="49"/>
      <c r="L340" s="49"/>
      <c r="N340" s="49"/>
      <c r="O340" s="49"/>
    </row>
    <row r="341" spans="9:15" ht="12.75" x14ac:dyDescent="0.35">
      <c r="I341" s="49"/>
      <c r="J341" s="49"/>
      <c r="K341" s="49"/>
      <c r="L341" s="49"/>
      <c r="N341" s="49"/>
      <c r="O341" s="49"/>
    </row>
    <row r="342" spans="9:15" ht="12.75" x14ac:dyDescent="0.35">
      <c r="I342" s="49"/>
      <c r="J342" s="49"/>
      <c r="K342" s="49"/>
      <c r="L342" s="49"/>
      <c r="N342" s="49"/>
      <c r="O342" s="49"/>
    </row>
    <row r="343" spans="9:15" ht="12.75" x14ac:dyDescent="0.35">
      <c r="I343" s="49"/>
      <c r="J343" s="49"/>
      <c r="K343" s="49"/>
      <c r="L343" s="49"/>
      <c r="N343" s="49"/>
      <c r="O343" s="49"/>
    </row>
    <row r="344" spans="9:15" ht="12.75" x14ac:dyDescent="0.35">
      <c r="I344" s="49"/>
      <c r="J344" s="49"/>
      <c r="K344" s="49"/>
      <c r="L344" s="49"/>
      <c r="N344" s="49"/>
      <c r="O344" s="49"/>
    </row>
    <row r="345" spans="9:15" ht="12.75" x14ac:dyDescent="0.35">
      <c r="I345" s="49"/>
      <c r="J345" s="49"/>
      <c r="K345" s="49"/>
      <c r="L345" s="49"/>
      <c r="N345" s="49"/>
      <c r="O345" s="49"/>
    </row>
    <row r="346" spans="9:15" ht="12.75" x14ac:dyDescent="0.35">
      <c r="I346" s="49"/>
      <c r="J346" s="49"/>
      <c r="K346" s="49"/>
      <c r="L346" s="49"/>
      <c r="N346" s="49"/>
      <c r="O346" s="49"/>
    </row>
    <row r="347" spans="9:15" ht="12.75" x14ac:dyDescent="0.35">
      <c r="I347" s="49"/>
      <c r="J347" s="49"/>
      <c r="K347" s="49"/>
      <c r="L347" s="49"/>
      <c r="N347" s="49"/>
      <c r="O347" s="49"/>
    </row>
    <row r="348" spans="9:15" ht="12.75" x14ac:dyDescent="0.35">
      <c r="I348" s="49"/>
      <c r="J348" s="49"/>
      <c r="K348" s="49"/>
      <c r="L348" s="49"/>
      <c r="N348" s="49"/>
      <c r="O348" s="49"/>
    </row>
    <row r="349" spans="9:15" ht="12.75" x14ac:dyDescent="0.35">
      <c r="I349" s="49"/>
      <c r="J349" s="49"/>
      <c r="K349" s="49"/>
      <c r="L349" s="49"/>
      <c r="N349" s="49"/>
      <c r="O349" s="49"/>
    </row>
    <row r="350" spans="9:15" ht="12.75" x14ac:dyDescent="0.35">
      <c r="I350" s="49"/>
      <c r="J350" s="49"/>
      <c r="K350" s="49"/>
      <c r="L350" s="49"/>
      <c r="N350" s="49"/>
      <c r="O350" s="49"/>
    </row>
    <row r="351" spans="9:15" ht="12.75" x14ac:dyDescent="0.35">
      <c r="I351" s="49"/>
      <c r="J351" s="49"/>
      <c r="K351" s="49"/>
      <c r="L351" s="49"/>
      <c r="N351" s="49"/>
      <c r="O351" s="49"/>
    </row>
    <row r="352" spans="9:15" ht="12.75" x14ac:dyDescent="0.35">
      <c r="I352" s="49"/>
      <c r="J352" s="49"/>
      <c r="K352" s="49"/>
      <c r="L352" s="49"/>
      <c r="N352" s="49"/>
      <c r="O352" s="49"/>
    </row>
    <row r="353" spans="9:15" ht="12.75" x14ac:dyDescent="0.35">
      <c r="I353" s="49"/>
      <c r="J353" s="49"/>
      <c r="K353" s="49"/>
      <c r="L353" s="49"/>
      <c r="N353" s="49"/>
      <c r="O353" s="49"/>
    </row>
    <row r="354" spans="9:15" ht="12.75" x14ac:dyDescent="0.35">
      <c r="I354" s="49"/>
      <c r="J354" s="49"/>
      <c r="K354" s="49"/>
      <c r="L354" s="49"/>
      <c r="N354" s="49"/>
      <c r="O354" s="49"/>
    </row>
    <row r="355" spans="9:15" ht="12.75" x14ac:dyDescent="0.35">
      <c r="I355" s="49"/>
      <c r="J355" s="49"/>
      <c r="K355" s="49"/>
      <c r="L355" s="49"/>
      <c r="N355" s="49"/>
      <c r="O355" s="49"/>
    </row>
    <row r="356" spans="9:15" ht="12.75" x14ac:dyDescent="0.35">
      <c r="I356" s="49"/>
      <c r="J356" s="49"/>
      <c r="K356" s="49"/>
      <c r="L356" s="49"/>
      <c r="N356" s="49"/>
      <c r="O356" s="49"/>
    </row>
    <row r="357" spans="9:15" ht="12.75" x14ac:dyDescent="0.35">
      <c r="I357" s="49"/>
      <c r="J357" s="49"/>
      <c r="K357" s="49"/>
      <c r="L357" s="49"/>
      <c r="N357" s="49"/>
      <c r="O357" s="49"/>
    </row>
    <row r="358" spans="9:15" ht="12.75" x14ac:dyDescent="0.35">
      <c r="I358" s="49"/>
      <c r="J358" s="49"/>
      <c r="K358" s="49"/>
      <c r="L358" s="49"/>
      <c r="N358" s="49"/>
      <c r="O358" s="49"/>
    </row>
    <row r="359" spans="9:15" ht="12.75" x14ac:dyDescent="0.35">
      <c r="I359" s="49"/>
      <c r="J359" s="49"/>
      <c r="K359" s="49"/>
      <c r="L359" s="49"/>
      <c r="N359" s="49"/>
      <c r="O359" s="49"/>
    </row>
    <row r="360" spans="9:15" ht="12.75" x14ac:dyDescent="0.35">
      <c r="I360" s="49"/>
      <c r="J360" s="49"/>
      <c r="K360" s="49"/>
      <c r="L360" s="49"/>
      <c r="N360" s="49"/>
      <c r="O360" s="49"/>
    </row>
    <row r="361" spans="9:15" ht="12.75" x14ac:dyDescent="0.35">
      <c r="I361" s="49"/>
      <c r="J361" s="49"/>
      <c r="K361" s="49"/>
      <c r="L361" s="49"/>
      <c r="N361" s="49"/>
      <c r="O361" s="49"/>
    </row>
    <row r="362" spans="9:15" ht="12.75" x14ac:dyDescent="0.35">
      <c r="I362" s="49"/>
      <c r="J362" s="49"/>
      <c r="K362" s="49"/>
      <c r="L362" s="49"/>
      <c r="N362" s="49"/>
      <c r="O362" s="49"/>
    </row>
    <row r="363" spans="9:15" ht="12.75" x14ac:dyDescent="0.35">
      <c r="I363" s="49"/>
      <c r="J363" s="49"/>
      <c r="K363" s="49"/>
      <c r="L363" s="49"/>
      <c r="N363" s="49"/>
      <c r="O363" s="49"/>
    </row>
    <row r="364" spans="9:15" ht="12.75" x14ac:dyDescent="0.35">
      <c r="I364" s="49"/>
      <c r="J364" s="49"/>
      <c r="K364" s="49"/>
      <c r="L364" s="49"/>
      <c r="N364" s="49"/>
      <c r="O364" s="49"/>
    </row>
    <row r="365" spans="9:15" ht="12.75" x14ac:dyDescent="0.35">
      <c r="I365" s="49"/>
      <c r="J365" s="49"/>
      <c r="K365" s="49"/>
      <c r="L365" s="49"/>
      <c r="N365" s="49"/>
      <c r="O365" s="49"/>
    </row>
    <row r="366" spans="9:15" ht="12.75" x14ac:dyDescent="0.35">
      <c r="I366" s="49"/>
      <c r="J366" s="49"/>
      <c r="K366" s="49"/>
      <c r="L366" s="49"/>
      <c r="N366" s="49"/>
      <c r="O366" s="49"/>
    </row>
    <row r="367" spans="9:15" ht="12.75" x14ac:dyDescent="0.35">
      <c r="I367" s="49"/>
      <c r="J367" s="49"/>
      <c r="K367" s="49"/>
      <c r="L367" s="49"/>
      <c r="N367" s="49"/>
      <c r="O367" s="49"/>
    </row>
    <row r="368" spans="9:15" ht="12.75" x14ac:dyDescent="0.35">
      <c r="I368" s="49"/>
      <c r="J368" s="49"/>
      <c r="K368" s="49"/>
      <c r="L368" s="49"/>
      <c r="N368" s="49"/>
      <c r="O368" s="49"/>
    </row>
    <row r="369" spans="9:15" ht="12.75" x14ac:dyDescent="0.35">
      <c r="I369" s="49"/>
      <c r="J369" s="49"/>
      <c r="K369" s="49"/>
      <c r="L369" s="49"/>
      <c r="N369" s="49"/>
      <c r="O369" s="49"/>
    </row>
    <row r="370" spans="9:15" ht="12.75" x14ac:dyDescent="0.35">
      <c r="I370" s="49"/>
      <c r="J370" s="49"/>
      <c r="K370" s="49"/>
      <c r="L370" s="49"/>
      <c r="N370" s="49"/>
      <c r="O370" s="49"/>
    </row>
    <row r="371" spans="9:15" ht="12.75" x14ac:dyDescent="0.35">
      <c r="I371" s="49"/>
      <c r="J371" s="49"/>
      <c r="K371" s="49"/>
      <c r="L371" s="49"/>
      <c r="N371" s="49"/>
      <c r="O371" s="49"/>
    </row>
    <row r="372" spans="9:15" ht="12.75" x14ac:dyDescent="0.35">
      <c r="I372" s="49"/>
      <c r="J372" s="49"/>
      <c r="K372" s="49"/>
      <c r="L372" s="49"/>
      <c r="N372" s="49"/>
      <c r="O372" s="49"/>
    </row>
    <row r="373" spans="9:15" ht="12.75" x14ac:dyDescent="0.35">
      <c r="I373" s="49"/>
      <c r="J373" s="49"/>
      <c r="K373" s="49"/>
      <c r="L373" s="49"/>
      <c r="N373" s="49"/>
      <c r="O373" s="49"/>
    </row>
    <row r="374" spans="9:15" ht="12.75" x14ac:dyDescent="0.35">
      <c r="I374" s="49"/>
      <c r="J374" s="49"/>
      <c r="K374" s="49"/>
      <c r="L374" s="49"/>
      <c r="N374" s="49"/>
      <c r="O374" s="49"/>
    </row>
    <row r="375" spans="9:15" ht="12.75" x14ac:dyDescent="0.35">
      <c r="I375" s="49"/>
      <c r="J375" s="49"/>
      <c r="K375" s="49"/>
      <c r="L375" s="49"/>
      <c r="N375" s="49"/>
      <c r="O375" s="49"/>
    </row>
    <row r="376" spans="9:15" ht="12.75" x14ac:dyDescent="0.35">
      <c r="I376" s="49"/>
      <c r="J376" s="49"/>
      <c r="K376" s="49"/>
      <c r="L376" s="49"/>
      <c r="N376" s="49"/>
      <c r="O376" s="49"/>
    </row>
    <row r="377" spans="9:15" ht="12.75" x14ac:dyDescent="0.35">
      <c r="I377" s="49"/>
      <c r="J377" s="49"/>
      <c r="K377" s="49"/>
      <c r="L377" s="49"/>
      <c r="N377" s="49"/>
      <c r="O377" s="49"/>
    </row>
    <row r="378" spans="9:15" ht="12.75" x14ac:dyDescent="0.35">
      <c r="I378" s="49"/>
      <c r="J378" s="49"/>
      <c r="K378" s="49"/>
      <c r="L378" s="49"/>
      <c r="N378" s="49"/>
      <c r="O378" s="49"/>
    </row>
    <row r="379" spans="9:15" ht="12.75" x14ac:dyDescent="0.35">
      <c r="I379" s="49"/>
      <c r="J379" s="49"/>
      <c r="K379" s="49"/>
      <c r="L379" s="49"/>
      <c r="N379" s="49"/>
      <c r="O379" s="49"/>
    </row>
    <row r="380" spans="9:15" ht="12.75" x14ac:dyDescent="0.35">
      <c r="I380" s="49"/>
      <c r="J380" s="49"/>
      <c r="K380" s="49"/>
      <c r="L380" s="49"/>
      <c r="N380" s="49"/>
      <c r="O380" s="49"/>
    </row>
    <row r="381" spans="9:15" ht="12.75" x14ac:dyDescent="0.35">
      <c r="I381" s="49"/>
      <c r="J381" s="49"/>
      <c r="K381" s="49"/>
      <c r="L381" s="49"/>
      <c r="N381" s="49"/>
      <c r="O381" s="49"/>
    </row>
    <row r="382" spans="9:15" ht="12.75" x14ac:dyDescent="0.35">
      <c r="I382" s="49"/>
      <c r="J382" s="49"/>
      <c r="K382" s="49"/>
      <c r="L382" s="49"/>
      <c r="N382" s="49"/>
      <c r="O382" s="49"/>
    </row>
    <row r="383" spans="9:15" ht="12.75" x14ac:dyDescent="0.35">
      <c r="I383" s="49"/>
      <c r="J383" s="49"/>
      <c r="K383" s="49"/>
      <c r="L383" s="49"/>
      <c r="N383" s="49"/>
      <c r="O383" s="49"/>
    </row>
    <row r="384" spans="9:15" ht="12.75" x14ac:dyDescent="0.35">
      <c r="I384" s="49"/>
      <c r="J384" s="49"/>
      <c r="K384" s="49"/>
      <c r="L384" s="49"/>
      <c r="N384" s="49"/>
      <c r="O384" s="49"/>
    </row>
    <row r="385" spans="9:15" ht="12.75" x14ac:dyDescent="0.35">
      <c r="I385" s="49"/>
      <c r="J385" s="49"/>
      <c r="K385" s="49"/>
      <c r="L385" s="49"/>
      <c r="N385" s="49"/>
      <c r="O385" s="49"/>
    </row>
    <row r="386" spans="9:15" ht="12.75" x14ac:dyDescent="0.35">
      <c r="I386" s="49"/>
      <c r="J386" s="49"/>
      <c r="K386" s="49"/>
      <c r="L386" s="49"/>
      <c r="N386" s="49"/>
      <c r="O386" s="49"/>
    </row>
    <row r="387" spans="9:15" ht="12.75" x14ac:dyDescent="0.35">
      <c r="I387" s="49"/>
      <c r="J387" s="49"/>
      <c r="K387" s="49"/>
      <c r="L387" s="49"/>
      <c r="N387" s="49"/>
      <c r="O387" s="49"/>
    </row>
    <row r="388" spans="9:15" ht="12.75" x14ac:dyDescent="0.35">
      <c r="I388" s="49"/>
      <c r="J388" s="49"/>
      <c r="K388" s="49"/>
      <c r="L388" s="49"/>
      <c r="N388" s="49"/>
      <c r="O388" s="49"/>
    </row>
    <row r="389" spans="9:15" ht="12.75" x14ac:dyDescent="0.35">
      <c r="I389" s="49"/>
      <c r="J389" s="49"/>
      <c r="K389" s="49"/>
      <c r="L389" s="49"/>
      <c r="N389" s="49"/>
      <c r="O389" s="49"/>
    </row>
    <row r="390" spans="9:15" ht="12.75" x14ac:dyDescent="0.35">
      <c r="I390" s="49"/>
      <c r="J390" s="49"/>
      <c r="K390" s="49"/>
      <c r="L390" s="49"/>
      <c r="N390" s="49"/>
      <c r="O390" s="49"/>
    </row>
    <row r="391" spans="9:15" ht="12.75" x14ac:dyDescent="0.35">
      <c r="I391" s="49"/>
      <c r="J391" s="49"/>
      <c r="K391" s="49"/>
      <c r="L391" s="49"/>
      <c r="N391" s="49"/>
      <c r="O391" s="49"/>
    </row>
    <row r="392" spans="9:15" ht="12.75" x14ac:dyDescent="0.35">
      <c r="I392" s="49"/>
      <c r="J392" s="49"/>
      <c r="K392" s="49"/>
      <c r="L392" s="49"/>
      <c r="N392" s="49"/>
      <c r="O392" s="49"/>
    </row>
    <row r="393" spans="9:15" ht="12.75" x14ac:dyDescent="0.35">
      <c r="I393" s="49"/>
      <c r="J393" s="49"/>
      <c r="K393" s="49"/>
      <c r="L393" s="49"/>
      <c r="N393" s="49"/>
      <c r="O393" s="49"/>
    </row>
    <row r="394" spans="9:15" ht="12.75" x14ac:dyDescent="0.35">
      <c r="I394" s="49"/>
      <c r="J394" s="49"/>
      <c r="K394" s="49"/>
      <c r="L394" s="49"/>
      <c r="N394" s="49"/>
      <c r="O394" s="49"/>
    </row>
    <row r="395" spans="9:15" ht="12.75" x14ac:dyDescent="0.35">
      <c r="I395" s="49"/>
      <c r="J395" s="49"/>
      <c r="K395" s="49"/>
      <c r="L395" s="49"/>
      <c r="N395" s="49"/>
      <c r="O395" s="49"/>
    </row>
    <row r="396" spans="9:15" ht="12.75" x14ac:dyDescent="0.35">
      <c r="I396" s="49"/>
      <c r="J396" s="49"/>
      <c r="K396" s="49"/>
      <c r="L396" s="49"/>
      <c r="N396" s="49"/>
      <c r="O396" s="49"/>
    </row>
    <row r="397" spans="9:15" ht="12.75" x14ac:dyDescent="0.35">
      <c r="I397" s="49"/>
      <c r="J397" s="49"/>
      <c r="K397" s="49"/>
      <c r="L397" s="49"/>
      <c r="N397" s="49"/>
      <c r="O397" s="49"/>
    </row>
    <row r="398" spans="9:15" ht="12.75" x14ac:dyDescent="0.35">
      <c r="I398" s="49"/>
      <c r="J398" s="49"/>
      <c r="K398" s="49"/>
      <c r="L398" s="49"/>
      <c r="N398" s="49"/>
      <c r="O398" s="49"/>
    </row>
    <row r="399" spans="9:15" ht="12.75" x14ac:dyDescent="0.35">
      <c r="I399" s="49"/>
      <c r="J399" s="49"/>
      <c r="K399" s="49"/>
      <c r="L399" s="49"/>
      <c r="N399" s="49"/>
      <c r="O399" s="49"/>
    </row>
    <row r="400" spans="9:15" ht="12.75" x14ac:dyDescent="0.35">
      <c r="I400" s="49"/>
      <c r="J400" s="49"/>
      <c r="K400" s="49"/>
      <c r="L400" s="49"/>
      <c r="N400" s="49"/>
      <c r="O400" s="49"/>
    </row>
    <row r="401" spans="9:15" ht="12.75" x14ac:dyDescent="0.35">
      <c r="I401" s="49"/>
      <c r="J401" s="49"/>
      <c r="K401" s="49"/>
      <c r="L401" s="49"/>
      <c r="N401" s="49"/>
      <c r="O401" s="49"/>
    </row>
    <row r="402" spans="9:15" ht="12.75" x14ac:dyDescent="0.35">
      <c r="I402" s="49"/>
      <c r="J402" s="49"/>
      <c r="K402" s="49"/>
      <c r="L402" s="49"/>
      <c r="N402" s="49"/>
      <c r="O402" s="49"/>
    </row>
    <row r="403" spans="9:15" ht="12.75" x14ac:dyDescent="0.35">
      <c r="I403" s="49"/>
      <c r="J403" s="49"/>
      <c r="K403" s="49"/>
      <c r="L403" s="49"/>
      <c r="N403" s="49"/>
      <c r="O403" s="49"/>
    </row>
    <row r="404" spans="9:15" ht="12.75" x14ac:dyDescent="0.35">
      <c r="I404" s="49"/>
      <c r="J404" s="49"/>
      <c r="K404" s="49"/>
      <c r="L404" s="49"/>
      <c r="N404" s="49"/>
      <c r="O404" s="49"/>
    </row>
    <row r="405" spans="9:15" ht="12.75" x14ac:dyDescent="0.35">
      <c r="I405" s="49"/>
      <c r="J405" s="49"/>
      <c r="K405" s="49"/>
      <c r="L405" s="49"/>
      <c r="N405" s="49"/>
      <c r="O405" s="49"/>
    </row>
    <row r="406" spans="9:15" ht="12.75" x14ac:dyDescent="0.35">
      <c r="I406" s="49"/>
      <c r="J406" s="49"/>
      <c r="K406" s="49"/>
      <c r="L406" s="49"/>
      <c r="N406" s="49"/>
      <c r="O406" s="49"/>
    </row>
    <row r="407" spans="9:15" ht="12.75" x14ac:dyDescent="0.35">
      <c r="I407" s="49"/>
      <c r="J407" s="49"/>
      <c r="K407" s="49"/>
      <c r="L407" s="49"/>
      <c r="N407" s="49"/>
      <c r="O407" s="49"/>
    </row>
    <row r="408" spans="9:15" ht="12.75" x14ac:dyDescent="0.35">
      <c r="I408" s="49"/>
      <c r="J408" s="49"/>
      <c r="K408" s="49"/>
      <c r="L408" s="49"/>
      <c r="N408" s="49"/>
      <c r="O408" s="49"/>
    </row>
    <row r="409" spans="9:15" ht="12.75" x14ac:dyDescent="0.35">
      <c r="I409" s="49"/>
      <c r="J409" s="49"/>
      <c r="K409" s="49"/>
      <c r="L409" s="49"/>
      <c r="N409" s="49"/>
      <c r="O409" s="49"/>
    </row>
    <row r="410" spans="9:15" ht="12.75" x14ac:dyDescent="0.35">
      <c r="I410" s="49"/>
      <c r="J410" s="49"/>
      <c r="K410" s="49"/>
      <c r="L410" s="49"/>
      <c r="N410" s="49"/>
      <c r="O410" s="49"/>
    </row>
    <row r="411" spans="9:15" ht="12.75" x14ac:dyDescent="0.35">
      <c r="I411" s="49"/>
      <c r="J411" s="49"/>
      <c r="K411" s="49"/>
      <c r="L411" s="49"/>
      <c r="N411" s="49"/>
      <c r="O411" s="49"/>
    </row>
    <row r="412" spans="9:15" ht="12.75" x14ac:dyDescent="0.35">
      <c r="I412" s="49"/>
      <c r="J412" s="49"/>
      <c r="K412" s="49"/>
      <c r="L412" s="49"/>
      <c r="N412" s="49"/>
      <c r="O412" s="49"/>
    </row>
    <row r="413" spans="9:15" ht="12.75" x14ac:dyDescent="0.35">
      <c r="I413" s="49"/>
      <c r="J413" s="49"/>
      <c r="K413" s="49"/>
      <c r="L413" s="49"/>
      <c r="N413" s="49"/>
      <c r="O413" s="49"/>
    </row>
    <row r="414" spans="9:15" ht="12.75" x14ac:dyDescent="0.35">
      <c r="I414" s="49"/>
      <c r="J414" s="49"/>
      <c r="K414" s="49"/>
      <c r="L414" s="49"/>
      <c r="N414" s="49"/>
      <c r="O414" s="49"/>
    </row>
    <row r="415" spans="9:15" ht="12.75" x14ac:dyDescent="0.35">
      <c r="I415" s="49"/>
      <c r="J415" s="49"/>
      <c r="K415" s="49"/>
      <c r="L415" s="49"/>
      <c r="N415" s="49"/>
      <c r="O415" s="49"/>
    </row>
    <row r="416" spans="9:15" ht="12.75" x14ac:dyDescent="0.35">
      <c r="I416" s="49"/>
      <c r="J416" s="49"/>
      <c r="K416" s="49"/>
      <c r="L416" s="49"/>
      <c r="N416" s="49"/>
      <c r="O416" s="49"/>
    </row>
    <row r="417" spans="9:15" ht="12.75" x14ac:dyDescent="0.35">
      <c r="I417" s="49"/>
      <c r="J417" s="49"/>
      <c r="K417" s="49"/>
      <c r="L417" s="49"/>
      <c r="N417" s="49"/>
      <c r="O417" s="49"/>
    </row>
    <row r="418" spans="9:15" ht="12.75" x14ac:dyDescent="0.35">
      <c r="I418" s="49"/>
      <c r="J418" s="49"/>
      <c r="K418" s="49"/>
      <c r="L418" s="49"/>
      <c r="N418" s="49"/>
      <c r="O418" s="49"/>
    </row>
    <row r="419" spans="9:15" ht="12.75" x14ac:dyDescent="0.35">
      <c r="I419" s="49"/>
      <c r="J419" s="49"/>
      <c r="K419" s="49"/>
      <c r="L419" s="49"/>
      <c r="N419" s="49"/>
      <c r="O419" s="49"/>
    </row>
    <row r="420" spans="9:15" ht="12.75" x14ac:dyDescent="0.35">
      <c r="I420" s="49"/>
      <c r="J420" s="49"/>
      <c r="K420" s="49"/>
      <c r="L420" s="49"/>
      <c r="N420" s="49"/>
      <c r="O420" s="49"/>
    </row>
    <row r="421" spans="9:15" ht="12.75" x14ac:dyDescent="0.35">
      <c r="I421" s="49"/>
      <c r="J421" s="49"/>
      <c r="K421" s="49"/>
      <c r="L421" s="49"/>
      <c r="N421" s="49"/>
      <c r="O421" s="49"/>
    </row>
    <row r="422" spans="9:15" ht="12.75" x14ac:dyDescent="0.35">
      <c r="I422" s="49"/>
      <c r="J422" s="49"/>
      <c r="K422" s="49"/>
      <c r="L422" s="49"/>
      <c r="N422" s="49"/>
      <c r="O422" s="49"/>
    </row>
    <row r="423" spans="9:15" ht="12.75" x14ac:dyDescent="0.35">
      <c r="I423" s="49"/>
      <c r="J423" s="49"/>
      <c r="K423" s="49"/>
      <c r="L423" s="49"/>
      <c r="N423" s="49"/>
      <c r="O423" s="49"/>
    </row>
    <row r="424" spans="9:15" ht="12.75" x14ac:dyDescent="0.35">
      <c r="I424" s="49"/>
      <c r="J424" s="49"/>
      <c r="K424" s="49"/>
      <c r="L424" s="49"/>
      <c r="N424" s="49"/>
      <c r="O424" s="49"/>
    </row>
    <row r="425" spans="9:15" ht="12.75" x14ac:dyDescent="0.35">
      <c r="I425" s="49"/>
      <c r="J425" s="49"/>
      <c r="K425" s="49"/>
      <c r="L425" s="49"/>
      <c r="N425" s="49"/>
      <c r="O425" s="49"/>
    </row>
    <row r="426" spans="9:15" ht="12.75" x14ac:dyDescent="0.35">
      <c r="I426" s="49"/>
      <c r="J426" s="49"/>
      <c r="K426" s="49"/>
      <c r="L426" s="49"/>
      <c r="N426" s="49"/>
      <c r="O426" s="49"/>
    </row>
    <row r="427" spans="9:15" ht="12.75" x14ac:dyDescent="0.35">
      <c r="I427" s="49"/>
      <c r="J427" s="49"/>
      <c r="K427" s="49"/>
      <c r="L427" s="49"/>
      <c r="N427" s="49"/>
      <c r="O427" s="49"/>
    </row>
    <row r="428" spans="9:15" ht="12.75" x14ac:dyDescent="0.35">
      <c r="I428" s="49"/>
      <c r="J428" s="49"/>
      <c r="K428" s="49"/>
      <c r="L428" s="49"/>
      <c r="N428" s="49"/>
      <c r="O428" s="49"/>
    </row>
    <row r="429" spans="9:15" ht="12.75" x14ac:dyDescent="0.35">
      <c r="I429" s="49"/>
      <c r="J429" s="49"/>
      <c r="K429" s="49"/>
      <c r="L429" s="49"/>
      <c r="N429" s="49"/>
      <c r="O429" s="49"/>
    </row>
    <row r="430" spans="9:15" ht="12.75" x14ac:dyDescent="0.35">
      <c r="I430" s="49"/>
      <c r="J430" s="49"/>
      <c r="K430" s="49"/>
      <c r="L430" s="49"/>
      <c r="N430" s="49"/>
      <c r="O430" s="49"/>
    </row>
    <row r="431" spans="9:15" ht="12.75" x14ac:dyDescent="0.35">
      <c r="I431" s="49"/>
      <c r="J431" s="49"/>
      <c r="K431" s="49"/>
      <c r="L431" s="49"/>
      <c r="N431" s="49"/>
      <c r="O431" s="49"/>
    </row>
    <row r="432" spans="9:15" ht="12.75" x14ac:dyDescent="0.35">
      <c r="I432" s="49"/>
      <c r="J432" s="49"/>
      <c r="K432" s="49"/>
      <c r="L432" s="49"/>
      <c r="N432" s="49"/>
      <c r="O432" s="49"/>
    </row>
    <row r="433" spans="9:15" ht="12.75" x14ac:dyDescent="0.35">
      <c r="I433" s="49"/>
      <c r="J433" s="49"/>
      <c r="K433" s="49"/>
      <c r="L433" s="49"/>
      <c r="N433" s="49"/>
      <c r="O433" s="49"/>
    </row>
    <row r="434" spans="9:15" ht="12.75" x14ac:dyDescent="0.35">
      <c r="I434" s="49"/>
      <c r="J434" s="49"/>
      <c r="K434" s="49"/>
      <c r="L434" s="49"/>
      <c r="N434" s="49"/>
      <c r="O434" s="49"/>
    </row>
    <row r="435" spans="9:15" ht="12.75" x14ac:dyDescent="0.35">
      <c r="I435" s="49"/>
      <c r="J435" s="49"/>
      <c r="K435" s="49"/>
      <c r="L435" s="49"/>
      <c r="N435" s="49"/>
      <c r="O435" s="49"/>
    </row>
    <row r="436" spans="9:15" ht="12.75" x14ac:dyDescent="0.35">
      <c r="I436" s="49"/>
      <c r="J436" s="49"/>
      <c r="K436" s="49"/>
      <c r="L436" s="49"/>
      <c r="N436" s="49"/>
      <c r="O436" s="49"/>
    </row>
    <row r="437" spans="9:15" ht="12.75" x14ac:dyDescent="0.35">
      <c r="I437" s="49"/>
      <c r="J437" s="49"/>
      <c r="K437" s="49"/>
      <c r="L437" s="49"/>
      <c r="N437" s="49"/>
      <c r="O437" s="49"/>
    </row>
    <row r="438" spans="9:15" ht="12.75" x14ac:dyDescent="0.35">
      <c r="I438" s="49"/>
      <c r="J438" s="49"/>
      <c r="K438" s="49"/>
      <c r="L438" s="49"/>
      <c r="N438" s="49"/>
      <c r="O438" s="49"/>
    </row>
    <row r="439" spans="9:15" ht="12.75" x14ac:dyDescent="0.35">
      <c r="I439" s="49"/>
      <c r="J439" s="49"/>
      <c r="K439" s="49"/>
      <c r="L439" s="49"/>
      <c r="N439" s="49"/>
      <c r="O439" s="49"/>
    </row>
    <row r="440" spans="9:15" ht="12.75" x14ac:dyDescent="0.35">
      <c r="I440" s="49"/>
      <c r="J440" s="49"/>
      <c r="K440" s="49"/>
      <c r="L440" s="49"/>
      <c r="N440" s="49"/>
      <c r="O440" s="49"/>
    </row>
    <row r="441" spans="9:15" ht="12.75" x14ac:dyDescent="0.35">
      <c r="I441" s="49"/>
      <c r="J441" s="49"/>
      <c r="K441" s="49"/>
      <c r="L441" s="49"/>
      <c r="N441" s="49"/>
      <c r="O441" s="49"/>
    </row>
    <row r="442" spans="9:15" ht="12.75" x14ac:dyDescent="0.35">
      <c r="I442" s="49"/>
      <c r="J442" s="49"/>
      <c r="K442" s="49"/>
      <c r="L442" s="49"/>
      <c r="N442" s="49"/>
      <c r="O442" s="49"/>
    </row>
    <row r="443" spans="9:15" ht="12.75" x14ac:dyDescent="0.35">
      <c r="I443" s="49"/>
      <c r="J443" s="49"/>
      <c r="K443" s="49"/>
      <c r="L443" s="49"/>
      <c r="N443" s="49"/>
      <c r="O443" s="49"/>
    </row>
    <row r="444" spans="9:15" ht="12.75" x14ac:dyDescent="0.35">
      <c r="I444" s="49"/>
      <c r="J444" s="49"/>
      <c r="K444" s="49"/>
      <c r="L444" s="49"/>
      <c r="N444" s="49"/>
      <c r="O444" s="49"/>
    </row>
    <row r="445" spans="9:15" ht="12.75" x14ac:dyDescent="0.35">
      <c r="I445" s="49"/>
      <c r="J445" s="49"/>
      <c r="K445" s="49"/>
      <c r="L445" s="49"/>
      <c r="N445" s="49"/>
      <c r="O445" s="49"/>
    </row>
    <row r="446" spans="9:15" ht="12.75" x14ac:dyDescent="0.35">
      <c r="I446" s="49"/>
      <c r="J446" s="49"/>
      <c r="K446" s="49"/>
      <c r="L446" s="49"/>
      <c r="N446" s="49"/>
      <c r="O446" s="49"/>
    </row>
    <row r="447" spans="9:15" ht="12.75" x14ac:dyDescent="0.35">
      <c r="I447" s="49"/>
      <c r="J447" s="49"/>
      <c r="K447" s="49"/>
      <c r="L447" s="49"/>
      <c r="N447" s="49"/>
      <c r="O447" s="49"/>
    </row>
    <row r="448" spans="9:15" ht="12.75" x14ac:dyDescent="0.35">
      <c r="I448" s="49"/>
      <c r="J448" s="49"/>
      <c r="K448" s="49"/>
      <c r="L448" s="49"/>
      <c r="N448" s="49"/>
      <c r="O448" s="49"/>
    </row>
    <row r="449" spans="9:15" ht="12.75" x14ac:dyDescent="0.35">
      <c r="I449" s="49"/>
      <c r="J449" s="49"/>
      <c r="K449" s="49"/>
      <c r="L449" s="49"/>
      <c r="N449" s="49"/>
      <c r="O449" s="49"/>
    </row>
    <row r="450" spans="9:15" ht="12.75" x14ac:dyDescent="0.35">
      <c r="I450" s="49"/>
      <c r="J450" s="49"/>
      <c r="K450" s="49"/>
      <c r="L450" s="49"/>
      <c r="N450" s="49"/>
      <c r="O450" s="49"/>
    </row>
    <row r="451" spans="9:15" ht="12.75" x14ac:dyDescent="0.35">
      <c r="I451" s="49"/>
      <c r="J451" s="49"/>
      <c r="K451" s="49"/>
      <c r="L451" s="49"/>
      <c r="N451" s="49"/>
      <c r="O451" s="49"/>
    </row>
    <row r="452" spans="9:15" ht="12.75" x14ac:dyDescent="0.35">
      <c r="I452" s="49"/>
      <c r="J452" s="49"/>
      <c r="K452" s="49"/>
      <c r="L452" s="49"/>
      <c r="N452" s="49"/>
      <c r="O452" s="49"/>
    </row>
    <row r="453" spans="9:15" ht="12.75" x14ac:dyDescent="0.35">
      <c r="I453" s="49"/>
      <c r="J453" s="49"/>
      <c r="K453" s="49"/>
      <c r="L453" s="49"/>
      <c r="N453" s="49"/>
      <c r="O453" s="49"/>
    </row>
    <row r="454" spans="9:15" ht="12.75" x14ac:dyDescent="0.35">
      <c r="I454" s="49"/>
      <c r="J454" s="49"/>
      <c r="K454" s="49"/>
      <c r="L454" s="49"/>
      <c r="N454" s="49"/>
      <c r="O454" s="49"/>
    </row>
    <row r="455" spans="9:15" ht="12.75" x14ac:dyDescent="0.35">
      <c r="I455" s="49"/>
      <c r="J455" s="49"/>
      <c r="K455" s="49"/>
      <c r="L455" s="49"/>
      <c r="N455" s="49"/>
      <c r="O455" s="49"/>
    </row>
    <row r="456" spans="9:15" ht="12.75" x14ac:dyDescent="0.35">
      <c r="I456" s="49"/>
      <c r="J456" s="49"/>
      <c r="K456" s="49"/>
      <c r="L456" s="49"/>
      <c r="N456" s="49"/>
      <c r="O456" s="49"/>
    </row>
    <row r="457" spans="9:15" ht="12.75" x14ac:dyDescent="0.35">
      <c r="I457" s="49"/>
      <c r="J457" s="49"/>
      <c r="K457" s="49"/>
      <c r="L457" s="49"/>
      <c r="N457" s="49"/>
      <c r="O457" s="49"/>
    </row>
    <row r="458" spans="9:15" ht="12.75" x14ac:dyDescent="0.35">
      <c r="I458" s="49"/>
      <c r="J458" s="49"/>
      <c r="K458" s="49"/>
      <c r="L458" s="49"/>
      <c r="N458" s="49"/>
      <c r="O458" s="49"/>
    </row>
    <row r="459" spans="9:15" ht="12.75" x14ac:dyDescent="0.35">
      <c r="I459" s="49"/>
      <c r="J459" s="49"/>
      <c r="K459" s="49"/>
      <c r="L459" s="49"/>
      <c r="N459" s="49"/>
      <c r="O459" s="49"/>
    </row>
    <row r="460" spans="9:15" ht="12.75" x14ac:dyDescent="0.35">
      <c r="I460" s="49"/>
      <c r="J460" s="49"/>
      <c r="K460" s="49"/>
      <c r="L460" s="49"/>
      <c r="N460" s="49"/>
      <c r="O460" s="49"/>
    </row>
    <row r="461" spans="9:15" ht="12.75" x14ac:dyDescent="0.35">
      <c r="I461" s="49"/>
      <c r="J461" s="49"/>
      <c r="K461" s="49"/>
      <c r="L461" s="49"/>
      <c r="N461" s="49"/>
      <c r="O461" s="49"/>
    </row>
    <row r="462" spans="9:15" ht="12.75" x14ac:dyDescent="0.35">
      <c r="I462" s="49"/>
      <c r="J462" s="49"/>
      <c r="K462" s="49"/>
      <c r="L462" s="49"/>
      <c r="N462" s="49"/>
      <c r="O462" s="49"/>
    </row>
    <row r="463" spans="9:15" ht="12.75" x14ac:dyDescent="0.35">
      <c r="I463" s="49"/>
      <c r="J463" s="49"/>
      <c r="K463" s="49"/>
      <c r="L463" s="49"/>
      <c r="N463" s="49"/>
      <c r="O463" s="49"/>
    </row>
    <row r="464" spans="9:15" ht="12.75" x14ac:dyDescent="0.35">
      <c r="I464" s="49"/>
      <c r="J464" s="49"/>
      <c r="K464" s="49"/>
      <c r="L464" s="49"/>
      <c r="N464" s="49"/>
      <c r="O464" s="49"/>
    </row>
    <row r="465" spans="9:15" ht="12.75" x14ac:dyDescent="0.35">
      <c r="I465" s="49"/>
      <c r="J465" s="49"/>
      <c r="K465" s="49"/>
      <c r="L465" s="49"/>
      <c r="N465" s="49"/>
      <c r="O465" s="49"/>
    </row>
    <row r="466" spans="9:15" ht="12.75" x14ac:dyDescent="0.35">
      <c r="I466" s="49"/>
      <c r="J466" s="49"/>
      <c r="K466" s="49"/>
      <c r="L466" s="49"/>
      <c r="N466" s="49"/>
      <c r="O466" s="49"/>
    </row>
    <row r="467" spans="9:15" ht="12.75" x14ac:dyDescent="0.35">
      <c r="I467" s="49"/>
      <c r="J467" s="49"/>
      <c r="K467" s="49"/>
      <c r="L467" s="49"/>
      <c r="N467" s="49"/>
      <c r="O467" s="49"/>
    </row>
    <row r="468" spans="9:15" ht="12.75" x14ac:dyDescent="0.35">
      <c r="I468" s="49"/>
      <c r="J468" s="49"/>
      <c r="K468" s="49"/>
      <c r="L468" s="49"/>
      <c r="N468" s="49"/>
      <c r="O468" s="49"/>
    </row>
    <row r="469" spans="9:15" ht="12.75" x14ac:dyDescent="0.35">
      <c r="I469" s="49"/>
      <c r="J469" s="49"/>
      <c r="K469" s="49"/>
      <c r="L469" s="49"/>
      <c r="N469" s="49"/>
      <c r="O469" s="49"/>
    </row>
    <row r="470" spans="9:15" ht="12.75" x14ac:dyDescent="0.35">
      <c r="I470" s="49"/>
      <c r="J470" s="49"/>
      <c r="K470" s="49"/>
      <c r="L470" s="49"/>
      <c r="N470" s="49"/>
      <c r="O470" s="49"/>
    </row>
    <row r="471" spans="9:15" ht="12.75" x14ac:dyDescent="0.35">
      <c r="I471" s="49"/>
      <c r="J471" s="49"/>
      <c r="K471" s="49"/>
      <c r="L471" s="49"/>
      <c r="N471" s="49"/>
      <c r="O471" s="49"/>
    </row>
    <row r="472" spans="9:15" ht="12.75" x14ac:dyDescent="0.35">
      <c r="I472" s="49"/>
      <c r="J472" s="49"/>
      <c r="K472" s="49"/>
      <c r="L472" s="49"/>
      <c r="N472" s="49"/>
      <c r="O472" s="49"/>
    </row>
    <row r="473" spans="9:15" ht="12.75" x14ac:dyDescent="0.35">
      <c r="I473" s="49"/>
      <c r="J473" s="49"/>
      <c r="K473" s="49"/>
      <c r="L473" s="49"/>
      <c r="N473" s="49"/>
      <c r="O473" s="49"/>
    </row>
    <row r="474" spans="9:15" ht="12.75" x14ac:dyDescent="0.35">
      <c r="I474" s="49"/>
      <c r="J474" s="49"/>
      <c r="K474" s="49"/>
      <c r="L474" s="49"/>
      <c r="N474" s="49"/>
      <c r="O474" s="49"/>
    </row>
    <row r="475" spans="9:15" ht="12.75" x14ac:dyDescent="0.35">
      <c r="I475" s="49"/>
      <c r="J475" s="49"/>
      <c r="K475" s="49"/>
      <c r="L475" s="49"/>
      <c r="N475" s="49"/>
      <c r="O475" s="49"/>
    </row>
    <row r="476" spans="9:15" ht="12.75" x14ac:dyDescent="0.35">
      <c r="I476" s="49"/>
      <c r="J476" s="49"/>
      <c r="K476" s="49"/>
      <c r="L476" s="49"/>
      <c r="N476" s="49"/>
      <c r="O476" s="49"/>
    </row>
    <row r="477" spans="9:15" ht="12.75" x14ac:dyDescent="0.35">
      <c r="I477" s="49"/>
      <c r="J477" s="49"/>
      <c r="K477" s="49"/>
      <c r="L477" s="49"/>
      <c r="N477" s="49"/>
      <c r="O477" s="49"/>
    </row>
    <row r="478" spans="9:15" ht="12.75" x14ac:dyDescent="0.35">
      <c r="I478" s="49"/>
      <c r="J478" s="49"/>
      <c r="K478" s="49"/>
      <c r="L478" s="49"/>
      <c r="N478" s="49"/>
      <c r="O478" s="49"/>
    </row>
    <row r="479" spans="9:15" ht="12.75" x14ac:dyDescent="0.35">
      <c r="I479" s="49"/>
      <c r="J479" s="49"/>
      <c r="K479" s="49"/>
      <c r="L479" s="49"/>
      <c r="N479" s="49"/>
      <c r="O479" s="49"/>
    </row>
    <row r="480" spans="9:15" ht="12.75" x14ac:dyDescent="0.35">
      <c r="I480" s="49"/>
      <c r="J480" s="49"/>
      <c r="K480" s="49"/>
      <c r="L480" s="49"/>
      <c r="N480" s="49"/>
      <c r="O480" s="49"/>
    </row>
    <row r="481" spans="9:15" ht="12.75" x14ac:dyDescent="0.35">
      <c r="I481" s="49"/>
      <c r="J481" s="49"/>
      <c r="K481" s="49"/>
      <c r="L481" s="49"/>
      <c r="N481" s="49"/>
      <c r="O481" s="49"/>
    </row>
    <row r="482" spans="9:15" ht="12.75" x14ac:dyDescent="0.35">
      <c r="I482" s="49"/>
      <c r="J482" s="49"/>
      <c r="K482" s="49"/>
      <c r="L482" s="49"/>
      <c r="N482" s="49"/>
      <c r="O482" s="49"/>
    </row>
    <row r="483" spans="9:15" ht="12.75" x14ac:dyDescent="0.35">
      <c r="I483" s="49"/>
      <c r="J483" s="49"/>
      <c r="K483" s="49"/>
      <c r="L483" s="49"/>
      <c r="N483" s="49"/>
      <c r="O483" s="49"/>
    </row>
    <row r="484" spans="9:15" ht="12.75" x14ac:dyDescent="0.35">
      <c r="I484" s="49"/>
      <c r="J484" s="49"/>
      <c r="K484" s="49"/>
      <c r="L484" s="49"/>
      <c r="N484" s="49"/>
      <c r="O484" s="49"/>
    </row>
    <row r="485" spans="9:15" ht="12.75" x14ac:dyDescent="0.35">
      <c r="I485" s="49"/>
      <c r="J485" s="49"/>
      <c r="K485" s="49"/>
      <c r="L485" s="49"/>
      <c r="N485" s="49"/>
      <c r="O485" s="49"/>
    </row>
    <row r="486" spans="9:15" ht="12.75" x14ac:dyDescent="0.35">
      <c r="I486" s="49"/>
      <c r="J486" s="49"/>
      <c r="K486" s="49"/>
      <c r="L486" s="49"/>
      <c r="N486" s="49"/>
      <c r="O486" s="49"/>
    </row>
    <row r="487" spans="9:15" ht="12.75" x14ac:dyDescent="0.35">
      <c r="I487" s="49"/>
      <c r="J487" s="49"/>
      <c r="K487" s="49"/>
      <c r="L487" s="49"/>
      <c r="N487" s="49"/>
      <c r="O487" s="49"/>
    </row>
    <row r="488" spans="9:15" ht="12.75" x14ac:dyDescent="0.35">
      <c r="I488" s="49"/>
      <c r="J488" s="49"/>
      <c r="K488" s="49"/>
      <c r="L488" s="49"/>
      <c r="N488" s="49"/>
      <c r="O488" s="49"/>
    </row>
    <row r="489" spans="9:15" ht="12.75" x14ac:dyDescent="0.35">
      <c r="I489" s="49"/>
      <c r="J489" s="49"/>
      <c r="K489" s="49"/>
      <c r="L489" s="49"/>
      <c r="N489" s="49"/>
      <c r="O489" s="49"/>
    </row>
    <row r="490" spans="9:15" ht="12.75" x14ac:dyDescent="0.35">
      <c r="I490" s="49"/>
      <c r="J490" s="49"/>
      <c r="K490" s="49"/>
      <c r="L490" s="49"/>
      <c r="N490" s="49"/>
      <c r="O490" s="49"/>
    </row>
    <row r="491" spans="9:15" ht="12.75" x14ac:dyDescent="0.35">
      <c r="I491" s="49"/>
      <c r="J491" s="49"/>
      <c r="K491" s="49"/>
      <c r="L491" s="49"/>
      <c r="N491" s="49"/>
      <c r="O491" s="49"/>
    </row>
    <row r="492" spans="9:15" ht="12.75" x14ac:dyDescent="0.35">
      <c r="I492" s="49"/>
      <c r="J492" s="49"/>
      <c r="K492" s="49"/>
      <c r="L492" s="49"/>
      <c r="N492" s="49"/>
      <c r="O492" s="49"/>
    </row>
    <row r="493" spans="9:15" ht="12.75" x14ac:dyDescent="0.35">
      <c r="I493" s="49"/>
      <c r="J493" s="49"/>
      <c r="K493" s="49"/>
      <c r="L493" s="49"/>
      <c r="N493" s="49"/>
      <c r="O493" s="49"/>
    </row>
    <row r="494" spans="9:15" ht="12.75" x14ac:dyDescent="0.35">
      <c r="I494" s="49"/>
      <c r="J494" s="49"/>
      <c r="K494" s="49"/>
      <c r="L494" s="49"/>
      <c r="N494" s="49"/>
      <c r="O494" s="49"/>
    </row>
    <row r="495" spans="9:15" ht="12.75" x14ac:dyDescent="0.35">
      <c r="I495" s="49"/>
      <c r="J495" s="49"/>
      <c r="K495" s="49"/>
      <c r="L495" s="49"/>
      <c r="N495" s="49"/>
      <c r="O495" s="49"/>
    </row>
    <row r="496" spans="9:15" ht="12.75" x14ac:dyDescent="0.35">
      <c r="I496" s="49"/>
      <c r="J496" s="49"/>
      <c r="K496" s="49"/>
      <c r="L496" s="49"/>
      <c r="N496" s="49"/>
      <c r="O496" s="49"/>
    </row>
    <row r="497" spans="9:15" ht="12.75" x14ac:dyDescent="0.35">
      <c r="I497" s="49"/>
      <c r="J497" s="49"/>
      <c r="K497" s="49"/>
      <c r="L497" s="49"/>
      <c r="N497" s="49"/>
      <c r="O497" s="49"/>
    </row>
    <row r="498" spans="9:15" ht="12.75" x14ac:dyDescent="0.35">
      <c r="I498" s="49"/>
      <c r="J498" s="49"/>
      <c r="K498" s="49"/>
      <c r="L498" s="49"/>
      <c r="N498" s="49"/>
      <c r="O498" s="49"/>
    </row>
    <row r="499" spans="9:15" ht="12.75" x14ac:dyDescent="0.35">
      <c r="I499" s="49"/>
      <c r="J499" s="49"/>
      <c r="K499" s="49"/>
      <c r="L499" s="49"/>
      <c r="N499" s="49"/>
      <c r="O499" s="49"/>
    </row>
    <row r="500" spans="9:15" ht="12.75" x14ac:dyDescent="0.35">
      <c r="I500" s="49"/>
      <c r="J500" s="49"/>
      <c r="K500" s="49"/>
      <c r="L500" s="49"/>
      <c r="N500" s="49"/>
      <c r="O500" s="49"/>
    </row>
    <row r="501" spans="9:15" ht="12.75" x14ac:dyDescent="0.35">
      <c r="I501" s="49"/>
      <c r="J501" s="49"/>
      <c r="K501" s="49"/>
      <c r="L501" s="49"/>
      <c r="N501" s="49"/>
      <c r="O501" s="49"/>
    </row>
    <row r="502" spans="9:15" ht="12.75" x14ac:dyDescent="0.35">
      <c r="I502" s="49"/>
      <c r="J502" s="49"/>
      <c r="K502" s="49"/>
      <c r="L502" s="49"/>
      <c r="N502" s="49"/>
      <c r="O502" s="49"/>
    </row>
    <row r="503" spans="9:15" ht="12.75" x14ac:dyDescent="0.35">
      <c r="I503" s="49"/>
      <c r="J503" s="49"/>
      <c r="K503" s="49"/>
      <c r="L503" s="49"/>
      <c r="N503" s="49"/>
      <c r="O503" s="49"/>
    </row>
    <row r="504" spans="9:15" ht="12.75" x14ac:dyDescent="0.35">
      <c r="I504" s="49"/>
      <c r="J504" s="49"/>
      <c r="K504" s="49"/>
      <c r="L504" s="49"/>
      <c r="N504" s="49"/>
      <c r="O504" s="49"/>
    </row>
    <row r="505" spans="9:15" ht="12.75" x14ac:dyDescent="0.35">
      <c r="I505" s="49"/>
      <c r="J505" s="49"/>
      <c r="K505" s="49"/>
      <c r="L505" s="49"/>
      <c r="N505" s="49"/>
      <c r="O505" s="49"/>
    </row>
    <row r="506" spans="9:15" ht="12.75" x14ac:dyDescent="0.35">
      <c r="I506" s="49"/>
      <c r="J506" s="49"/>
      <c r="K506" s="49"/>
      <c r="L506" s="49"/>
      <c r="N506" s="49"/>
      <c r="O506" s="49"/>
    </row>
    <row r="507" spans="9:15" ht="12.75" x14ac:dyDescent="0.35">
      <c r="I507" s="49"/>
      <c r="J507" s="49"/>
      <c r="K507" s="49"/>
      <c r="L507" s="49"/>
      <c r="N507" s="49"/>
      <c r="O507" s="49"/>
    </row>
    <row r="508" spans="9:15" ht="12.75" x14ac:dyDescent="0.35">
      <c r="I508" s="49"/>
      <c r="J508" s="49"/>
      <c r="K508" s="49"/>
      <c r="L508" s="49"/>
      <c r="N508" s="49"/>
      <c r="O508" s="49"/>
    </row>
    <row r="509" spans="9:15" ht="12.75" x14ac:dyDescent="0.35">
      <c r="I509" s="49"/>
      <c r="J509" s="49"/>
      <c r="K509" s="49"/>
      <c r="L509" s="49"/>
      <c r="N509" s="49"/>
      <c r="O509" s="49"/>
    </row>
    <row r="510" spans="9:15" ht="12.75" x14ac:dyDescent="0.35">
      <c r="I510" s="49"/>
      <c r="J510" s="49"/>
      <c r="K510" s="49"/>
      <c r="L510" s="49"/>
      <c r="N510" s="49"/>
      <c r="O510" s="49"/>
    </row>
    <row r="511" spans="9:15" ht="12.75" x14ac:dyDescent="0.35">
      <c r="I511" s="49"/>
      <c r="J511" s="49"/>
      <c r="K511" s="49"/>
      <c r="L511" s="49"/>
      <c r="N511" s="49"/>
      <c r="O511" s="49"/>
    </row>
    <row r="512" spans="9:15" ht="12.75" x14ac:dyDescent="0.35">
      <c r="I512" s="49"/>
      <c r="J512" s="49"/>
      <c r="K512" s="49"/>
      <c r="L512" s="49"/>
      <c r="N512" s="49"/>
      <c r="O512" s="49"/>
    </row>
    <row r="513" spans="9:15" ht="12.75" x14ac:dyDescent="0.35">
      <c r="I513" s="49"/>
      <c r="J513" s="49"/>
      <c r="K513" s="49"/>
      <c r="L513" s="49"/>
      <c r="N513" s="49"/>
      <c r="O513" s="49"/>
    </row>
    <row r="514" spans="9:15" ht="12.75" x14ac:dyDescent="0.35">
      <c r="I514" s="49"/>
      <c r="J514" s="49"/>
      <c r="K514" s="49"/>
      <c r="L514" s="49"/>
      <c r="N514" s="49"/>
      <c r="O514" s="49"/>
    </row>
    <row r="515" spans="9:15" ht="12.75" x14ac:dyDescent="0.35">
      <c r="I515" s="49"/>
      <c r="J515" s="49"/>
      <c r="K515" s="49"/>
      <c r="L515" s="49"/>
      <c r="N515" s="49"/>
      <c r="O515" s="49"/>
    </row>
    <row r="516" spans="9:15" ht="12.75" x14ac:dyDescent="0.35">
      <c r="I516" s="49"/>
      <c r="J516" s="49"/>
      <c r="K516" s="49"/>
      <c r="L516" s="49"/>
      <c r="N516" s="49"/>
      <c r="O516" s="49"/>
    </row>
    <row r="517" spans="9:15" ht="12.75" x14ac:dyDescent="0.35">
      <c r="I517" s="49"/>
      <c r="J517" s="49"/>
      <c r="K517" s="49"/>
      <c r="L517" s="49"/>
      <c r="N517" s="49"/>
      <c r="O517" s="49"/>
    </row>
    <row r="518" spans="9:15" ht="12.75" x14ac:dyDescent="0.35">
      <c r="I518" s="49"/>
      <c r="J518" s="49"/>
      <c r="K518" s="49"/>
      <c r="L518" s="49"/>
      <c r="N518" s="49"/>
      <c r="O518" s="49"/>
    </row>
    <row r="519" spans="9:15" ht="12.75" x14ac:dyDescent="0.35">
      <c r="I519" s="49"/>
      <c r="J519" s="49"/>
      <c r="K519" s="49"/>
      <c r="L519" s="49"/>
      <c r="N519" s="49"/>
      <c r="O519" s="49"/>
    </row>
    <row r="520" spans="9:15" ht="12.75" x14ac:dyDescent="0.35">
      <c r="I520" s="49"/>
      <c r="J520" s="49"/>
      <c r="K520" s="49"/>
      <c r="L520" s="49"/>
      <c r="N520" s="49"/>
      <c r="O520" s="49"/>
    </row>
    <row r="521" spans="9:15" ht="12.75" x14ac:dyDescent="0.35">
      <c r="I521" s="49"/>
      <c r="J521" s="49"/>
      <c r="K521" s="49"/>
      <c r="L521" s="49"/>
      <c r="N521" s="49"/>
      <c r="O521" s="49"/>
    </row>
    <row r="522" spans="9:15" ht="12.75" x14ac:dyDescent="0.35">
      <c r="I522" s="49"/>
      <c r="J522" s="49"/>
      <c r="K522" s="49"/>
      <c r="L522" s="49"/>
      <c r="N522" s="49"/>
      <c r="O522" s="49"/>
    </row>
    <row r="523" spans="9:15" ht="12.75" x14ac:dyDescent="0.35">
      <c r="I523" s="49"/>
      <c r="J523" s="49"/>
      <c r="K523" s="49"/>
      <c r="L523" s="49"/>
      <c r="N523" s="49"/>
      <c r="O523" s="49"/>
    </row>
    <row r="524" spans="9:15" ht="12.75" x14ac:dyDescent="0.35">
      <c r="I524" s="49"/>
      <c r="J524" s="49"/>
      <c r="K524" s="49"/>
      <c r="L524" s="49"/>
      <c r="N524" s="49"/>
      <c r="O524" s="49"/>
    </row>
    <row r="525" spans="9:15" ht="12.75" x14ac:dyDescent="0.35">
      <c r="I525" s="49"/>
      <c r="J525" s="49"/>
      <c r="K525" s="49"/>
      <c r="L525" s="49"/>
      <c r="N525" s="49"/>
      <c r="O525" s="49"/>
    </row>
    <row r="526" spans="9:15" ht="12.75" x14ac:dyDescent="0.35">
      <c r="I526" s="49"/>
      <c r="J526" s="49"/>
      <c r="K526" s="49"/>
      <c r="L526" s="49"/>
      <c r="N526" s="49"/>
      <c r="O526" s="49"/>
    </row>
    <row r="527" spans="9:15" ht="12.75" x14ac:dyDescent="0.35">
      <c r="I527" s="49"/>
      <c r="J527" s="49"/>
      <c r="K527" s="49"/>
      <c r="L527" s="49"/>
      <c r="N527" s="49"/>
      <c r="O527" s="49"/>
    </row>
    <row r="528" spans="9:15" ht="12.75" x14ac:dyDescent="0.35">
      <c r="I528" s="49"/>
      <c r="J528" s="49"/>
      <c r="K528" s="49"/>
      <c r="L528" s="49"/>
      <c r="N528" s="49"/>
      <c r="O528" s="49"/>
    </row>
    <row r="529" spans="9:15" ht="12.75" x14ac:dyDescent="0.35">
      <c r="I529" s="49"/>
      <c r="J529" s="49"/>
      <c r="K529" s="49"/>
      <c r="L529" s="49"/>
      <c r="N529" s="49"/>
      <c r="O529" s="49"/>
    </row>
    <row r="530" spans="9:15" ht="12.75" x14ac:dyDescent="0.35">
      <c r="I530" s="49"/>
      <c r="J530" s="49"/>
      <c r="K530" s="49"/>
      <c r="L530" s="49"/>
      <c r="N530" s="49"/>
      <c r="O530" s="49"/>
    </row>
    <row r="531" spans="9:15" ht="12.75" x14ac:dyDescent="0.35">
      <c r="I531" s="49"/>
      <c r="J531" s="49"/>
      <c r="K531" s="49"/>
      <c r="L531" s="49"/>
      <c r="N531" s="49"/>
      <c r="O531" s="49"/>
    </row>
    <row r="532" spans="9:15" ht="12.75" x14ac:dyDescent="0.35">
      <c r="I532" s="49"/>
      <c r="J532" s="49"/>
      <c r="K532" s="49"/>
      <c r="L532" s="49"/>
      <c r="N532" s="49"/>
      <c r="O532" s="49"/>
    </row>
    <row r="533" spans="9:15" ht="12.75" x14ac:dyDescent="0.35">
      <c r="I533" s="49"/>
      <c r="J533" s="49"/>
      <c r="K533" s="49"/>
      <c r="L533" s="49"/>
      <c r="N533" s="49"/>
      <c r="O533" s="49"/>
    </row>
    <row r="534" spans="9:15" ht="12.75" x14ac:dyDescent="0.35">
      <c r="I534" s="49"/>
      <c r="J534" s="49"/>
      <c r="K534" s="49"/>
      <c r="L534" s="49"/>
      <c r="N534" s="49"/>
      <c r="O534" s="49"/>
    </row>
    <row r="535" spans="9:15" ht="12.75" x14ac:dyDescent="0.35">
      <c r="I535" s="49"/>
      <c r="J535" s="49"/>
      <c r="K535" s="49"/>
      <c r="L535" s="49"/>
      <c r="N535" s="49"/>
      <c r="O535" s="49"/>
    </row>
    <row r="536" spans="9:15" ht="12.75" x14ac:dyDescent="0.35">
      <c r="I536" s="49"/>
      <c r="J536" s="49"/>
      <c r="K536" s="49"/>
      <c r="L536" s="49"/>
      <c r="N536" s="49"/>
      <c r="O536" s="49"/>
    </row>
    <row r="537" spans="9:15" ht="12.75" x14ac:dyDescent="0.35">
      <c r="I537" s="49"/>
      <c r="J537" s="49"/>
      <c r="K537" s="49"/>
      <c r="L537" s="49"/>
      <c r="N537" s="49"/>
      <c r="O537" s="49"/>
    </row>
    <row r="538" spans="9:15" ht="12.75" x14ac:dyDescent="0.35">
      <c r="I538" s="49"/>
      <c r="J538" s="49"/>
      <c r="K538" s="49"/>
      <c r="L538" s="49"/>
      <c r="N538" s="49"/>
      <c r="O538" s="49"/>
    </row>
    <row r="539" spans="9:15" ht="12.75" x14ac:dyDescent="0.35">
      <c r="I539" s="49"/>
      <c r="J539" s="49"/>
      <c r="K539" s="49"/>
      <c r="L539" s="49"/>
      <c r="N539" s="49"/>
      <c r="O539" s="49"/>
    </row>
    <row r="540" spans="9:15" ht="12.75" x14ac:dyDescent="0.35">
      <c r="I540" s="49"/>
      <c r="J540" s="49"/>
      <c r="K540" s="49"/>
      <c r="L540" s="49"/>
      <c r="N540" s="49"/>
      <c r="O540" s="49"/>
    </row>
    <row r="541" spans="9:15" ht="12.75" x14ac:dyDescent="0.35">
      <c r="I541" s="49"/>
      <c r="J541" s="49"/>
      <c r="K541" s="49"/>
      <c r="L541" s="49"/>
      <c r="N541" s="49"/>
      <c r="O541" s="49"/>
    </row>
    <row r="542" spans="9:15" ht="12.75" x14ac:dyDescent="0.35">
      <c r="I542" s="49"/>
      <c r="J542" s="49"/>
      <c r="K542" s="49"/>
      <c r="L542" s="49"/>
      <c r="N542" s="49"/>
      <c r="O542" s="49"/>
    </row>
    <row r="543" spans="9:15" ht="12.75" x14ac:dyDescent="0.35">
      <c r="I543" s="49"/>
      <c r="J543" s="49"/>
      <c r="K543" s="49"/>
      <c r="L543" s="49"/>
      <c r="N543" s="49"/>
      <c r="O543" s="49"/>
    </row>
    <row r="544" spans="9:15" ht="12.75" x14ac:dyDescent="0.35">
      <c r="I544" s="49"/>
      <c r="J544" s="49"/>
      <c r="K544" s="49"/>
      <c r="L544" s="49"/>
      <c r="N544" s="49"/>
      <c r="O544" s="49"/>
    </row>
    <row r="545" spans="9:15" ht="12.75" x14ac:dyDescent="0.35">
      <c r="I545" s="49"/>
      <c r="J545" s="49"/>
      <c r="K545" s="49"/>
      <c r="L545" s="49"/>
      <c r="N545" s="49"/>
      <c r="O545" s="49"/>
    </row>
    <row r="546" spans="9:15" ht="12.75" x14ac:dyDescent="0.35">
      <c r="I546" s="49"/>
      <c r="J546" s="49"/>
      <c r="K546" s="49"/>
      <c r="L546" s="49"/>
      <c r="N546" s="49"/>
      <c r="O546" s="49"/>
    </row>
    <row r="547" spans="9:15" ht="12.75" x14ac:dyDescent="0.35">
      <c r="I547" s="49"/>
      <c r="J547" s="49"/>
      <c r="K547" s="49"/>
      <c r="L547" s="49"/>
      <c r="N547" s="49"/>
      <c r="O547" s="49"/>
    </row>
    <row r="548" spans="9:15" ht="12.75" x14ac:dyDescent="0.35">
      <c r="I548" s="49"/>
      <c r="J548" s="49"/>
      <c r="K548" s="49"/>
      <c r="L548" s="49"/>
      <c r="N548" s="49"/>
      <c r="O548" s="49"/>
    </row>
    <row r="549" spans="9:15" ht="12.75" x14ac:dyDescent="0.35">
      <c r="I549" s="49"/>
      <c r="J549" s="49"/>
      <c r="K549" s="49"/>
      <c r="L549" s="49"/>
      <c r="N549" s="49"/>
      <c r="O549" s="49"/>
    </row>
    <row r="550" spans="9:15" ht="12.75" x14ac:dyDescent="0.35">
      <c r="I550" s="49"/>
      <c r="J550" s="49"/>
      <c r="K550" s="49"/>
      <c r="L550" s="49"/>
      <c r="N550" s="49"/>
      <c r="O550" s="49"/>
    </row>
    <row r="551" spans="9:15" ht="12.75" x14ac:dyDescent="0.35">
      <c r="I551" s="49"/>
      <c r="J551" s="49"/>
      <c r="K551" s="49"/>
      <c r="L551" s="49"/>
      <c r="N551" s="49"/>
      <c r="O551" s="49"/>
    </row>
    <row r="552" spans="9:15" ht="12.75" x14ac:dyDescent="0.35">
      <c r="I552" s="49"/>
      <c r="J552" s="49"/>
      <c r="K552" s="49"/>
      <c r="L552" s="49"/>
      <c r="N552" s="49"/>
      <c r="O552" s="49"/>
    </row>
    <row r="553" spans="9:15" ht="12.75" x14ac:dyDescent="0.35">
      <c r="I553" s="49"/>
      <c r="J553" s="49"/>
      <c r="K553" s="49"/>
      <c r="L553" s="49"/>
      <c r="N553" s="49"/>
      <c r="O553" s="49"/>
    </row>
    <row r="554" spans="9:15" ht="12.75" x14ac:dyDescent="0.35">
      <c r="I554" s="49"/>
      <c r="J554" s="49"/>
      <c r="K554" s="49"/>
      <c r="L554" s="49"/>
      <c r="N554" s="49"/>
      <c r="O554" s="49"/>
    </row>
    <row r="555" spans="9:15" ht="12.75" x14ac:dyDescent="0.35">
      <c r="I555" s="49"/>
      <c r="J555" s="49"/>
      <c r="K555" s="49"/>
      <c r="L555" s="49"/>
      <c r="N555" s="49"/>
      <c r="O555" s="49"/>
    </row>
    <row r="556" spans="9:15" ht="12.75" x14ac:dyDescent="0.35">
      <c r="I556" s="49"/>
      <c r="J556" s="49"/>
      <c r="K556" s="49"/>
      <c r="L556" s="49"/>
      <c r="N556" s="49"/>
      <c r="O556" s="49"/>
    </row>
    <row r="557" spans="9:15" ht="12.75" x14ac:dyDescent="0.35">
      <c r="I557" s="49"/>
      <c r="J557" s="49"/>
      <c r="K557" s="49"/>
      <c r="L557" s="49"/>
      <c r="N557" s="49"/>
      <c r="O557" s="49"/>
    </row>
    <row r="558" spans="9:15" ht="12.75" x14ac:dyDescent="0.35">
      <c r="I558" s="49"/>
      <c r="J558" s="49"/>
      <c r="K558" s="49"/>
      <c r="L558" s="49"/>
      <c r="N558" s="49"/>
      <c r="O558" s="49"/>
    </row>
    <row r="559" spans="9:15" ht="12.75" x14ac:dyDescent="0.35">
      <c r="I559" s="49"/>
      <c r="J559" s="49"/>
      <c r="K559" s="49"/>
      <c r="L559" s="49"/>
      <c r="N559" s="49"/>
      <c r="O559" s="49"/>
    </row>
    <row r="560" spans="9:15" ht="12.75" x14ac:dyDescent="0.35">
      <c r="I560" s="49"/>
      <c r="J560" s="49"/>
      <c r="K560" s="49"/>
      <c r="L560" s="49"/>
      <c r="N560" s="49"/>
      <c r="O560" s="49"/>
    </row>
    <row r="561" spans="9:15" ht="12.75" x14ac:dyDescent="0.35">
      <c r="I561" s="49"/>
      <c r="J561" s="49"/>
      <c r="K561" s="49"/>
      <c r="L561" s="49"/>
      <c r="N561" s="49"/>
      <c r="O561" s="49"/>
    </row>
    <row r="562" spans="9:15" ht="12.75" x14ac:dyDescent="0.35">
      <c r="I562" s="49"/>
      <c r="J562" s="49"/>
      <c r="K562" s="49"/>
      <c r="L562" s="49"/>
      <c r="N562" s="49"/>
      <c r="O562" s="49"/>
    </row>
    <row r="563" spans="9:15" ht="12.75" x14ac:dyDescent="0.35">
      <c r="I563" s="49"/>
      <c r="J563" s="49"/>
      <c r="K563" s="49"/>
      <c r="L563" s="49"/>
      <c r="N563" s="49"/>
      <c r="O563" s="49"/>
    </row>
    <row r="564" spans="9:15" ht="12.75" x14ac:dyDescent="0.35">
      <c r="I564" s="49"/>
      <c r="J564" s="49"/>
      <c r="K564" s="49"/>
      <c r="L564" s="49"/>
      <c r="N564" s="49"/>
      <c r="O564" s="49"/>
    </row>
    <row r="565" spans="9:15" ht="12.75" x14ac:dyDescent="0.35">
      <c r="I565" s="49"/>
      <c r="J565" s="49"/>
      <c r="K565" s="49"/>
      <c r="L565" s="49"/>
      <c r="N565" s="49"/>
      <c r="O565" s="49"/>
    </row>
    <row r="566" spans="9:15" ht="12.75" x14ac:dyDescent="0.35">
      <c r="I566" s="49"/>
      <c r="J566" s="49"/>
      <c r="K566" s="49"/>
      <c r="L566" s="49"/>
      <c r="N566" s="49"/>
      <c r="O566" s="49"/>
    </row>
    <row r="567" spans="9:15" ht="12.75" x14ac:dyDescent="0.35">
      <c r="I567" s="49"/>
      <c r="J567" s="49"/>
      <c r="K567" s="49"/>
      <c r="L567" s="49"/>
      <c r="N567" s="49"/>
      <c r="O567" s="49"/>
    </row>
    <row r="568" spans="9:15" ht="12.75" x14ac:dyDescent="0.35">
      <c r="I568" s="49"/>
      <c r="J568" s="49"/>
      <c r="K568" s="49"/>
      <c r="L568" s="49"/>
      <c r="N568" s="49"/>
      <c r="O568" s="49"/>
    </row>
    <row r="569" spans="9:15" ht="12.75" x14ac:dyDescent="0.35">
      <c r="I569" s="49"/>
      <c r="J569" s="49"/>
      <c r="K569" s="49"/>
      <c r="L569" s="49"/>
      <c r="N569" s="49"/>
      <c r="O569" s="49"/>
    </row>
    <row r="570" spans="9:15" ht="12.75" x14ac:dyDescent="0.35">
      <c r="I570" s="49"/>
      <c r="J570" s="49"/>
      <c r="K570" s="49"/>
      <c r="L570" s="49"/>
      <c r="N570" s="49"/>
      <c r="O570" s="49"/>
    </row>
    <row r="571" spans="9:15" ht="12.75" x14ac:dyDescent="0.35">
      <c r="I571" s="49"/>
      <c r="J571" s="49"/>
      <c r="K571" s="49"/>
      <c r="L571" s="49"/>
      <c r="N571" s="49"/>
      <c r="O571" s="49"/>
    </row>
    <row r="572" spans="9:15" ht="12.75" x14ac:dyDescent="0.35">
      <c r="I572" s="49"/>
      <c r="J572" s="49"/>
      <c r="K572" s="49"/>
      <c r="L572" s="49"/>
      <c r="N572" s="49"/>
      <c r="O572" s="49"/>
    </row>
    <row r="573" spans="9:15" ht="12.75" x14ac:dyDescent="0.35">
      <c r="I573" s="49"/>
      <c r="J573" s="49"/>
      <c r="K573" s="49"/>
      <c r="L573" s="49"/>
      <c r="N573" s="49"/>
      <c r="O573" s="49"/>
    </row>
    <row r="574" spans="9:15" ht="12.75" x14ac:dyDescent="0.35">
      <c r="I574" s="49"/>
      <c r="J574" s="49"/>
      <c r="K574" s="49"/>
      <c r="L574" s="49"/>
      <c r="N574" s="49"/>
      <c r="O574" s="49"/>
    </row>
    <row r="575" spans="9:15" ht="12.75" x14ac:dyDescent="0.35">
      <c r="I575" s="49"/>
      <c r="J575" s="49"/>
      <c r="K575" s="49"/>
      <c r="L575" s="49"/>
      <c r="N575" s="49"/>
      <c r="O575" s="49"/>
    </row>
    <row r="576" spans="9:15" ht="12.75" x14ac:dyDescent="0.35">
      <c r="I576" s="49"/>
      <c r="J576" s="49"/>
      <c r="K576" s="49"/>
      <c r="L576" s="49"/>
      <c r="N576" s="49"/>
      <c r="O576" s="49"/>
    </row>
    <row r="577" spans="9:15" ht="12.75" x14ac:dyDescent="0.35">
      <c r="I577" s="49"/>
      <c r="J577" s="49"/>
      <c r="K577" s="49"/>
      <c r="L577" s="49"/>
      <c r="N577" s="49"/>
      <c r="O577" s="49"/>
    </row>
    <row r="578" spans="9:15" ht="12.75" x14ac:dyDescent="0.35">
      <c r="I578" s="49"/>
      <c r="J578" s="49"/>
      <c r="K578" s="49"/>
      <c r="L578" s="49"/>
      <c r="N578" s="49"/>
      <c r="O578" s="49"/>
    </row>
    <row r="579" spans="9:15" ht="12.75" x14ac:dyDescent="0.35">
      <c r="I579" s="49"/>
      <c r="J579" s="49"/>
      <c r="K579" s="49"/>
      <c r="L579" s="49"/>
      <c r="N579" s="49"/>
      <c r="O579" s="49"/>
    </row>
    <row r="580" spans="9:15" ht="12.75" x14ac:dyDescent="0.35">
      <c r="I580" s="49"/>
      <c r="J580" s="49"/>
      <c r="K580" s="49"/>
      <c r="L580" s="49"/>
      <c r="N580" s="49"/>
      <c r="O580" s="49"/>
    </row>
    <row r="581" spans="9:15" ht="12.75" x14ac:dyDescent="0.35">
      <c r="I581" s="49"/>
      <c r="J581" s="49"/>
      <c r="K581" s="49"/>
      <c r="L581" s="49"/>
      <c r="N581" s="49"/>
      <c r="O581" s="49"/>
    </row>
    <row r="582" spans="9:15" ht="12.75" x14ac:dyDescent="0.35">
      <c r="I582" s="49"/>
      <c r="J582" s="49"/>
      <c r="K582" s="49"/>
      <c r="L582" s="49"/>
      <c r="N582" s="49"/>
      <c r="O582" s="49"/>
    </row>
    <row r="583" spans="9:15" ht="12.75" x14ac:dyDescent="0.35">
      <c r="I583" s="49"/>
      <c r="J583" s="49"/>
      <c r="K583" s="49"/>
      <c r="L583" s="49"/>
      <c r="N583" s="49"/>
      <c r="O583" s="49"/>
    </row>
    <row r="584" spans="9:15" ht="12.75" x14ac:dyDescent="0.35">
      <c r="I584" s="49"/>
      <c r="J584" s="49"/>
      <c r="K584" s="49"/>
      <c r="L584" s="49"/>
      <c r="N584" s="49"/>
      <c r="O584" s="49"/>
    </row>
    <row r="585" spans="9:15" ht="12.75" x14ac:dyDescent="0.35">
      <c r="I585" s="49"/>
      <c r="J585" s="49"/>
      <c r="K585" s="49"/>
      <c r="L585" s="49"/>
      <c r="N585" s="49"/>
      <c r="O585" s="49"/>
    </row>
    <row r="586" spans="9:15" ht="12.75" x14ac:dyDescent="0.35">
      <c r="I586" s="49"/>
      <c r="J586" s="49"/>
      <c r="K586" s="49"/>
      <c r="L586" s="49"/>
      <c r="N586" s="49"/>
      <c r="O586" s="49"/>
    </row>
    <row r="587" spans="9:15" ht="12.75" x14ac:dyDescent="0.35">
      <c r="I587" s="49"/>
      <c r="J587" s="49"/>
      <c r="K587" s="49"/>
      <c r="L587" s="49"/>
      <c r="N587" s="49"/>
      <c r="O587" s="49"/>
    </row>
    <row r="588" spans="9:15" ht="12.75" x14ac:dyDescent="0.35">
      <c r="I588" s="49"/>
      <c r="J588" s="49"/>
      <c r="K588" s="49"/>
      <c r="L588" s="49"/>
      <c r="N588" s="49"/>
      <c r="O588" s="49"/>
    </row>
    <row r="589" spans="9:15" ht="12.75" x14ac:dyDescent="0.35">
      <c r="I589" s="49"/>
      <c r="J589" s="49"/>
      <c r="K589" s="49"/>
      <c r="L589" s="49"/>
      <c r="N589" s="49"/>
      <c r="O589" s="49"/>
    </row>
    <row r="590" spans="9:15" ht="12.75" x14ac:dyDescent="0.35">
      <c r="I590" s="49"/>
      <c r="J590" s="49"/>
      <c r="K590" s="49"/>
      <c r="L590" s="49"/>
      <c r="N590" s="49"/>
      <c r="O590" s="49"/>
    </row>
    <row r="591" spans="9:15" ht="12.75" x14ac:dyDescent="0.35">
      <c r="I591" s="49"/>
      <c r="J591" s="49"/>
      <c r="K591" s="49"/>
      <c r="L591" s="49"/>
      <c r="N591" s="49"/>
      <c r="O591" s="49"/>
    </row>
    <row r="592" spans="9:15" ht="12.75" x14ac:dyDescent="0.35">
      <c r="I592" s="49"/>
      <c r="J592" s="49"/>
      <c r="K592" s="49"/>
      <c r="L592" s="49"/>
      <c r="N592" s="49"/>
      <c r="O592" s="49"/>
    </row>
    <row r="593" spans="9:15" ht="12.75" x14ac:dyDescent="0.35">
      <c r="I593" s="49"/>
      <c r="J593" s="49"/>
      <c r="K593" s="49"/>
      <c r="L593" s="49"/>
      <c r="N593" s="49"/>
      <c r="O593" s="49"/>
    </row>
    <row r="594" spans="9:15" ht="12.75" x14ac:dyDescent="0.35">
      <c r="I594" s="49"/>
      <c r="J594" s="49"/>
      <c r="K594" s="49"/>
      <c r="L594" s="49"/>
      <c r="N594" s="49"/>
      <c r="O594" s="49"/>
    </row>
    <row r="595" spans="9:15" ht="12.75" x14ac:dyDescent="0.35">
      <c r="I595" s="49"/>
      <c r="J595" s="49"/>
      <c r="K595" s="49"/>
      <c r="L595" s="49"/>
      <c r="N595" s="49"/>
      <c r="O595" s="49"/>
    </row>
    <row r="596" spans="9:15" ht="12.75" x14ac:dyDescent="0.35">
      <c r="I596" s="49"/>
      <c r="J596" s="49"/>
      <c r="K596" s="49"/>
      <c r="L596" s="49"/>
      <c r="N596" s="49"/>
      <c r="O596" s="49"/>
    </row>
    <row r="597" spans="9:15" ht="12.75" x14ac:dyDescent="0.35">
      <c r="I597" s="49"/>
      <c r="J597" s="49"/>
      <c r="K597" s="49"/>
      <c r="L597" s="49"/>
      <c r="N597" s="49"/>
      <c r="O597" s="49"/>
    </row>
    <row r="598" spans="9:15" ht="12.75" x14ac:dyDescent="0.35">
      <c r="I598" s="49"/>
      <c r="J598" s="49"/>
      <c r="K598" s="49"/>
      <c r="L598" s="49"/>
      <c r="N598" s="49"/>
      <c r="O598" s="49"/>
    </row>
    <row r="599" spans="9:15" ht="12.75" x14ac:dyDescent="0.35">
      <c r="I599" s="49"/>
      <c r="J599" s="49"/>
      <c r="K599" s="49"/>
      <c r="L599" s="49"/>
      <c r="N599" s="49"/>
      <c r="O599" s="49"/>
    </row>
    <row r="600" spans="9:15" ht="12.75" x14ac:dyDescent="0.35">
      <c r="I600" s="49"/>
      <c r="J600" s="49"/>
      <c r="K600" s="49"/>
      <c r="L600" s="49"/>
      <c r="N600" s="49"/>
      <c r="O600" s="49"/>
    </row>
    <row r="601" spans="9:15" ht="12.75" x14ac:dyDescent="0.35">
      <c r="I601" s="49"/>
      <c r="J601" s="49"/>
      <c r="K601" s="49"/>
      <c r="L601" s="49"/>
      <c r="N601" s="49"/>
      <c r="O601" s="49"/>
    </row>
    <row r="602" spans="9:15" ht="12.75" x14ac:dyDescent="0.35">
      <c r="I602" s="49"/>
      <c r="J602" s="49"/>
      <c r="K602" s="49"/>
      <c r="L602" s="49"/>
      <c r="N602" s="49"/>
      <c r="O602" s="49"/>
    </row>
    <row r="603" spans="9:15" ht="12.75" x14ac:dyDescent="0.35">
      <c r="I603" s="49"/>
      <c r="J603" s="49"/>
      <c r="K603" s="49"/>
      <c r="L603" s="49"/>
      <c r="N603" s="49"/>
      <c r="O603" s="49"/>
    </row>
    <row r="604" spans="9:15" ht="12.75" x14ac:dyDescent="0.35">
      <c r="I604" s="49"/>
      <c r="J604" s="49"/>
      <c r="K604" s="49"/>
      <c r="L604" s="49"/>
      <c r="N604" s="49"/>
      <c r="O604" s="49"/>
    </row>
    <row r="605" spans="9:15" ht="12.75" x14ac:dyDescent="0.35">
      <c r="I605" s="49"/>
      <c r="J605" s="49"/>
      <c r="K605" s="49"/>
      <c r="L605" s="49"/>
      <c r="N605" s="49"/>
      <c r="O605" s="49"/>
    </row>
    <row r="606" spans="9:15" ht="12.75" x14ac:dyDescent="0.35">
      <c r="I606" s="49"/>
      <c r="J606" s="49"/>
      <c r="K606" s="49"/>
      <c r="L606" s="49"/>
      <c r="N606" s="49"/>
      <c r="O606" s="49"/>
    </row>
    <row r="607" spans="9:15" ht="12.75" x14ac:dyDescent="0.35">
      <c r="I607" s="49"/>
      <c r="J607" s="49"/>
      <c r="K607" s="49"/>
      <c r="L607" s="49"/>
      <c r="N607" s="49"/>
      <c r="O607" s="49"/>
    </row>
    <row r="608" spans="9:15" ht="12.75" x14ac:dyDescent="0.35">
      <c r="I608" s="49"/>
      <c r="J608" s="49"/>
      <c r="K608" s="49"/>
      <c r="L608" s="49"/>
      <c r="N608" s="49"/>
      <c r="O608" s="49"/>
    </row>
    <row r="609" spans="9:15" ht="12.75" x14ac:dyDescent="0.35">
      <c r="I609" s="49"/>
      <c r="J609" s="49"/>
      <c r="K609" s="49"/>
      <c r="L609" s="49"/>
      <c r="N609" s="49"/>
      <c r="O609" s="49"/>
    </row>
    <row r="610" spans="9:15" ht="12.75" x14ac:dyDescent="0.35">
      <c r="I610" s="49"/>
      <c r="J610" s="49"/>
      <c r="K610" s="49"/>
      <c r="L610" s="49"/>
      <c r="N610" s="49"/>
      <c r="O610" s="49"/>
    </row>
    <row r="611" spans="9:15" ht="12.75" x14ac:dyDescent="0.35">
      <c r="I611" s="49"/>
      <c r="J611" s="49"/>
      <c r="K611" s="49"/>
      <c r="L611" s="49"/>
      <c r="N611" s="49"/>
      <c r="O611" s="49"/>
    </row>
    <row r="612" spans="9:15" ht="12.75" x14ac:dyDescent="0.35">
      <c r="I612" s="49"/>
      <c r="J612" s="49"/>
      <c r="K612" s="49"/>
      <c r="L612" s="49"/>
      <c r="N612" s="49"/>
      <c r="O612" s="49"/>
    </row>
    <row r="613" spans="9:15" ht="12.75" x14ac:dyDescent="0.35">
      <c r="I613" s="49"/>
      <c r="J613" s="49"/>
      <c r="K613" s="49"/>
      <c r="L613" s="49"/>
      <c r="N613" s="49"/>
      <c r="O613" s="49"/>
    </row>
    <row r="614" spans="9:15" ht="12.75" x14ac:dyDescent="0.35">
      <c r="I614" s="49"/>
      <c r="J614" s="49"/>
      <c r="K614" s="49"/>
      <c r="L614" s="49"/>
      <c r="N614" s="49"/>
      <c r="O614" s="49"/>
    </row>
    <row r="615" spans="9:15" ht="12.75" x14ac:dyDescent="0.35">
      <c r="I615" s="49"/>
      <c r="J615" s="49"/>
      <c r="K615" s="49"/>
      <c r="L615" s="49"/>
      <c r="N615" s="49"/>
      <c r="O615" s="49"/>
    </row>
    <row r="616" spans="9:15" ht="12.75" x14ac:dyDescent="0.35">
      <c r="I616" s="49"/>
      <c r="J616" s="49"/>
      <c r="K616" s="49"/>
      <c r="L616" s="49"/>
      <c r="N616" s="49"/>
      <c r="O616" s="49"/>
    </row>
    <row r="617" spans="9:15" ht="12.75" x14ac:dyDescent="0.35">
      <c r="I617" s="49"/>
      <c r="J617" s="49"/>
      <c r="K617" s="49"/>
      <c r="L617" s="49"/>
      <c r="N617" s="49"/>
      <c r="O617" s="49"/>
    </row>
    <row r="618" spans="9:15" ht="12.75" x14ac:dyDescent="0.35">
      <c r="I618" s="49"/>
      <c r="J618" s="49"/>
      <c r="K618" s="49"/>
      <c r="L618" s="49"/>
      <c r="N618" s="49"/>
      <c r="O618" s="49"/>
    </row>
    <row r="619" spans="9:15" ht="12.75" x14ac:dyDescent="0.35">
      <c r="I619" s="49"/>
      <c r="J619" s="49"/>
      <c r="K619" s="49"/>
      <c r="L619" s="49"/>
      <c r="N619" s="49"/>
      <c r="O619" s="49"/>
    </row>
    <row r="620" spans="9:15" ht="12.75" x14ac:dyDescent="0.35">
      <c r="I620" s="49"/>
      <c r="J620" s="49"/>
      <c r="K620" s="49"/>
      <c r="L620" s="49"/>
      <c r="N620" s="49"/>
      <c r="O620" s="49"/>
    </row>
    <row r="621" spans="9:15" ht="12.75" x14ac:dyDescent="0.35">
      <c r="I621" s="49"/>
      <c r="J621" s="49"/>
      <c r="K621" s="49"/>
      <c r="L621" s="49"/>
      <c r="N621" s="49"/>
      <c r="O621" s="49"/>
    </row>
    <row r="622" spans="9:15" ht="12.75" x14ac:dyDescent="0.35">
      <c r="I622" s="49"/>
      <c r="J622" s="49"/>
      <c r="K622" s="49"/>
      <c r="L622" s="49"/>
      <c r="N622" s="49"/>
      <c r="O622" s="49"/>
    </row>
    <row r="623" spans="9:15" ht="12.75" x14ac:dyDescent="0.35">
      <c r="I623" s="49"/>
      <c r="J623" s="49"/>
      <c r="K623" s="49"/>
      <c r="L623" s="49"/>
      <c r="N623" s="49"/>
      <c r="O623" s="49"/>
    </row>
    <row r="624" spans="9:15" ht="12.75" x14ac:dyDescent="0.35">
      <c r="I624" s="49"/>
      <c r="J624" s="49"/>
      <c r="K624" s="49"/>
      <c r="L624" s="49"/>
      <c r="N624" s="49"/>
      <c r="O624" s="49"/>
    </row>
    <row r="625" spans="9:15" ht="12.75" x14ac:dyDescent="0.35">
      <c r="I625" s="49"/>
      <c r="J625" s="49"/>
      <c r="K625" s="49"/>
      <c r="L625" s="49"/>
      <c r="N625" s="49"/>
      <c r="O625" s="49"/>
    </row>
    <row r="626" spans="9:15" ht="12.75" x14ac:dyDescent="0.35">
      <c r="I626" s="49"/>
      <c r="J626" s="49"/>
      <c r="K626" s="49"/>
      <c r="L626" s="49"/>
      <c r="N626" s="49"/>
      <c r="O626" s="49"/>
    </row>
    <row r="627" spans="9:15" ht="12.75" x14ac:dyDescent="0.35">
      <c r="I627" s="49"/>
      <c r="J627" s="49"/>
      <c r="K627" s="49"/>
      <c r="L627" s="49"/>
      <c r="N627" s="49"/>
      <c r="O627" s="49"/>
    </row>
    <row r="628" spans="9:15" ht="12.75" x14ac:dyDescent="0.35">
      <c r="I628" s="49"/>
      <c r="J628" s="49"/>
      <c r="K628" s="49"/>
      <c r="L628" s="49"/>
      <c r="N628" s="49"/>
      <c r="O628" s="49"/>
    </row>
    <row r="629" spans="9:15" ht="12.75" x14ac:dyDescent="0.35">
      <c r="I629" s="49"/>
      <c r="J629" s="49"/>
      <c r="K629" s="49"/>
      <c r="L629" s="49"/>
      <c r="N629" s="49"/>
      <c r="O629" s="49"/>
    </row>
    <row r="630" spans="9:15" ht="12.75" x14ac:dyDescent="0.35">
      <c r="I630" s="49"/>
      <c r="J630" s="49"/>
      <c r="K630" s="49"/>
      <c r="L630" s="49"/>
      <c r="N630" s="49"/>
      <c r="O630" s="49"/>
    </row>
    <row r="631" spans="9:15" ht="12.75" x14ac:dyDescent="0.35">
      <c r="I631" s="49"/>
      <c r="J631" s="49"/>
      <c r="K631" s="49"/>
      <c r="L631" s="49"/>
      <c r="N631" s="49"/>
      <c r="O631" s="49"/>
    </row>
    <row r="632" spans="9:15" ht="12.75" x14ac:dyDescent="0.35">
      <c r="I632" s="49"/>
      <c r="J632" s="49"/>
      <c r="K632" s="49"/>
      <c r="L632" s="49"/>
      <c r="N632" s="49"/>
      <c r="O632" s="49"/>
    </row>
    <row r="633" spans="9:15" ht="12.75" x14ac:dyDescent="0.35">
      <c r="I633" s="49"/>
      <c r="J633" s="49"/>
      <c r="K633" s="49"/>
      <c r="L633" s="49"/>
      <c r="N633" s="49"/>
      <c r="O633" s="49"/>
    </row>
    <row r="634" spans="9:15" ht="12.75" x14ac:dyDescent="0.35">
      <c r="I634" s="49"/>
      <c r="J634" s="49"/>
      <c r="K634" s="49"/>
      <c r="L634" s="49"/>
      <c r="N634" s="49"/>
      <c r="O634" s="49"/>
    </row>
    <row r="635" spans="9:15" ht="12.75" x14ac:dyDescent="0.35">
      <c r="I635" s="49"/>
      <c r="J635" s="49"/>
      <c r="K635" s="49"/>
      <c r="L635" s="49"/>
      <c r="N635" s="49"/>
      <c r="O635" s="49"/>
    </row>
    <row r="636" spans="9:15" ht="12.75" x14ac:dyDescent="0.35">
      <c r="I636" s="49"/>
      <c r="J636" s="49"/>
      <c r="K636" s="49"/>
      <c r="L636" s="49"/>
      <c r="N636" s="49"/>
      <c r="O636" s="49"/>
    </row>
    <row r="637" spans="9:15" ht="12.75" x14ac:dyDescent="0.35">
      <c r="I637" s="49"/>
      <c r="J637" s="49"/>
      <c r="K637" s="49"/>
      <c r="L637" s="49"/>
      <c r="N637" s="49"/>
      <c r="O637" s="49"/>
    </row>
    <row r="638" spans="9:15" ht="12.75" x14ac:dyDescent="0.35">
      <c r="I638" s="49"/>
      <c r="J638" s="49"/>
      <c r="K638" s="49"/>
      <c r="L638" s="49"/>
      <c r="N638" s="49"/>
      <c r="O638" s="49"/>
    </row>
    <row r="639" spans="9:15" ht="12.75" x14ac:dyDescent="0.35">
      <c r="I639" s="49"/>
      <c r="J639" s="49"/>
      <c r="K639" s="49"/>
      <c r="L639" s="49"/>
      <c r="N639" s="49"/>
      <c r="O639" s="49"/>
    </row>
    <row r="640" spans="9:15" ht="12.75" x14ac:dyDescent="0.35">
      <c r="I640" s="49"/>
      <c r="J640" s="49"/>
      <c r="K640" s="49"/>
      <c r="L640" s="49"/>
      <c r="N640" s="49"/>
      <c r="O640" s="49"/>
    </row>
    <row r="641" spans="9:15" ht="12.75" x14ac:dyDescent="0.35">
      <c r="I641" s="49"/>
      <c r="J641" s="49"/>
      <c r="K641" s="49"/>
      <c r="L641" s="49"/>
      <c r="N641" s="49"/>
      <c r="O641" s="49"/>
    </row>
    <row r="642" spans="9:15" ht="12.75" x14ac:dyDescent="0.35">
      <c r="I642" s="49"/>
      <c r="J642" s="49"/>
      <c r="K642" s="49"/>
      <c r="L642" s="49"/>
      <c r="N642" s="49"/>
      <c r="O642" s="49"/>
    </row>
    <row r="643" spans="9:15" ht="12.75" x14ac:dyDescent="0.35">
      <c r="I643" s="49"/>
      <c r="J643" s="49"/>
      <c r="K643" s="49"/>
      <c r="L643" s="49"/>
      <c r="N643" s="49"/>
      <c r="O643" s="49"/>
    </row>
    <row r="644" spans="9:15" ht="12.75" x14ac:dyDescent="0.35">
      <c r="I644" s="49"/>
      <c r="J644" s="49"/>
      <c r="K644" s="49"/>
      <c r="L644" s="49"/>
      <c r="N644" s="49"/>
      <c r="O644" s="49"/>
    </row>
    <row r="645" spans="9:15" ht="12.75" x14ac:dyDescent="0.35">
      <c r="I645" s="49"/>
      <c r="J645" s="49"/>
      <c r="K645" s="49"/>
      <c r="L645" s="49"/>
      <c r="N645" s="49"/>
      <c r="O645" s="49"/>
    </row>
    <row r="646" spans="9:15" ht="12.75" x14ac:dyDescent="0.35">
      <c r="I646" s="49"/>
      <c r="J646" s="49"/>
      <c r="K646" s="49"/>
      <c r="L646" s="49"/>
      <c r="N646" s="49"/>
      <c r="O646" s="49"/>
    </row>
    <row r="647" spans="9:15" ht="12.75" x14ac:dyDescent="0.35">
      <c r="I647" s="49"/>
      <c r="J647" s="49"/>
      <c r="K647" s="49"/>
      <c r="L647" s="49"/>
      <c r="N647" s="49"/>
      <c r="O647" s="49"/>
    </row>
    <row r="648" spans="9:15" ht="12.75" x14ac:dyDescent="0.35">
      <c r="I648" s="49"/>
      <c r="J648" s="49"/>
      <c r="K648" s="49"/>
      <c r="L648" s="49"/>
      <c r="N648" s="49"/>
      <c r="O648" s="49"/>
    </row>
    <row r="649" spans="9:15" ht="12.75" x14ac:dyDescent="0.35">
      <c r="I649" s="49"/>
      <c r="J649" s="49"/>
      <c r="K649" s="49"/>
      <c r="L649" s="49"/>
      <c r="N649" s="49"/>
      <c r="O649" s="49"/>
    </row>
    <row r="650" spans="9:15" ht="12.75" x14ac:dyDescent="0.35">
      <c r="I650" s="49"/>
      <c r="J650" s="49"/>
      <c r="K650" s="49"/>
      <c r="L650" s="49"/>
      <c r="N650" s="49"/>
      <c r="O650" s="49"/>
    </row>
    <row r="651" spans="9:15" ht="12.75" x14ac:dyDescent="0.35">
      <c r="I651" s="49"/>
      <c r="J651" s="49"/>
      <c r="K651" s="49"/>
      <c r="L651" s="49"/>
      <c r="N651" s="49"/>
      <c r="O651" s="49"/>
    </row>
    <row r="652" spans="9:15" ht="12.75" x14ac:dyDescent="0.35">
      <c r="I652" s="49"/>
      <c r="J652" s="49"/>
      <c r="K652" s="49"/>
      <c r="L652" s="49"/>
      <c r="N652" s="49"/>
      <c r="O652" s="49"/>
    </row>
    <row r="653" spans="9:15" ht="12.75" x14ac:dyDescent="0.35">
      <c r="I653" s="49"/>
      <c r="J653" s="49"/>
      <c r="K653" s="49"/>
      <c r="L653" s="49"/>
      <c r="N653" s="49"/>
      <c r="O653" s="49"/>
    </row>
    <row r="654" spans="9:15" ht="12.75" x14ac:dyDescent="0.35">
      <c r="I654" s="49"/>
      <c r="J654" s="49"/>
      <c r="K654" s="49"/>
      <c r="L654" s="49"/>
      <c r="N654" s="49"/>
      <c r="O654" s="49"/>
    </row>
    <row r="655" spans="9:15" ht="12.75" x14ac:dyDescent="0.35">
      <c r="I655" s="49"/>
      <c r="J655" s="49"/>
      <c r="K655" s="49"/>
      <c r="L655" s="49"/>
      <c r="N655" s="49"/>
      <c r="O655" s="49"/>
    </row>
    <row r="656" spans="9:15" ht="12.75" x14ac:dyDescent="0.35">
      <c r="I656" s="49"/>
      <c r="J656" s="49"/>
      <c r="K656" s="49"/>
      <c r="L656" s="49"/>
      <c r="N656" s="49"/>
      <c r="O656" s="49"/>
    </row>
    <row r="657" spans="9:15" ht="12.75" x14ac:dyDescent="0.35">
      <c r="I657" s="49"/>
      <c r="J657" s="49"/>
      <c r="K657" s="49"/>
      <c r="L657" s="49"/>
      <c r="N657" s="49"/>
      <c r="O657" s="49"/>
    </row>
    <row r="658" spans="9:15" ht="12.75" x14ac:dyDescent="0.35">
      <c r="I658" s="49"/>
      <c r="J658" s="49"/>
      <c r="K658" s="49"/>
      <c r="L658" s="49"/>
      <c r="N658" s="49"/>
      <c r="O658" s="49"/>
    </row>
    <row r="659" spans="9:15" ht="12.75" x14ac:dyDescent="0.35">
      <c r="I659" s="49"/>
      <c r="J659" s="49"/>
      <c r="K659" s="49"/>
      <c r="L659" s="49"/>
      <c r="N659" s="49"/>
      <c r="O659" s="49"/>
    </row>
    <row r="660" spans="9:15" ht="12.75" x14ac:dyDescent="0.35">
      <c r="I660" s="49"/>
      <c r="J660" s="49"/>
      <c r="K660" s="49"/>
      <c r="L660" s="49"/>
      <c r="N660" s="49"/>
      <c r="O660" s="49"/>
    </row>
    <row r="661" spans="9:15" ht="12.75" x14ac:dyDescent="0.35">
      <c r="I661" s="49"/>
      <c r="J661" s="49"/>
      <c r="K661" s="49"/>
      <c r="L661" s="49"/>
      <c r="N661" s="49"/>
      <c r="O661" s="49"/>
    </row>
    <row r="662" spans="9:15" ht="12.75" x14ac:dyDescent="0.35">
      <c r="I662" s="49"/>
      <c r="J662" s="49"/>
      <c r="K662" s="49"/>
      <c r="L662" s="49"/>
      <c r="N662" s="49"/>
      <c r="O662" s="49"/>
    </row>
    <row r="663" spans="9:15" ht="12.75" x14ac:dyDescent="0.35">
      <c r="I663" s="49"/>
      <c r="J663" s="49"/>
      <c r="K663" s="49"/>
      <c r="L663" s="49"/>
      <c r="N663" s="49"/>
      <c r="O663" s="49"/>
    </row>
    <row r="664" spans="9:15" ht="12.75" x14ac:dyDescent="0.35">
      <c r="I664" s="49"/>
      <c r="J664" s="49"/>
      <c r="K664" s="49"/>
      <c r="L664" s="49"/>
      <c r="N664" s="49"/>
      <c r="O664" s="49"/>
    </row>
    <row r="665" spans="9:15" ht="12.75" x14ac:dyDescent="0.35">
      <c r="I665" s="49"/>
      <c r="J665" s="49"/>
      <c r="K665" s="49"/>
      <c r="L665" s="49"/>
      <c r="N665" s="49"/>
      <c r="O665" s="49"/>
    </row>
    <row r="666" spans="9:15" ht="12.75" x14ac:dyDescent="0.35">
      <c r="I666" s="49"/>
      <c r="J666" s="49"/>
      <c r="K666" s="49"/>
      <c r="L666" s="49"/>
      <c r="N666" s="49"/>
      <c r="O666" s="49"/>
    </row>
    <row r="667" spans="9:15" ht="12.75" x14ac:dyDescent="0.35">
      <c r="I667" s="49"/>
      <c r="J667" s="49"/>
      <c r="K667" s="49"/>
      <c r="L667" s="49"/>
      <c r="N667" s="49"/>
      <c r="O667" s="49"/>
    </row>
    <row r="668" spans="9:15" ht="12.75" x14ac:dyDescent="0.35">
      <c r="I668" s="49"/>
      <c r="J668" s="49"/>
      <c r="K668" s="49"/>
      <c r="L668" s="49"/>
      <c r="N668" s="49"/>
      <c r="O668" s="49"/>
    </row>
    <row r="669" spans="9:15" ht="12.75" x14ac:dyDescent="0.35">
      <c r="I669" s="49"/>
      <c r="J669" s="49"/>
      <c r="K669" s="49"/>
      <c r="L669" s="49"/>
      <c r="N669" s="49"/>
      <c r="O669" s="49"/>
    </row>
    <row r="670" spans="9:15" ht="12.75" x14ac:dyDescent="0.35">
      <c r="I670" s="49"/>
      <c r="J670" s="49"/>
      <c r="K670" s="49"/>
      <c r="L670" s="49"/>
      <c r="N670" s="49"/>
      <c r="O670" s="49"/>
    </row>
    <row r="671" spans="9:15" ht="12.75" x14ac:dyDescent="0.35">
      <c r="I671" s="49"/>
      <c r="J671" s="49"/>
      <c r="K671" s="49"/>
      <c r="L671" s="49"/>
      <c r="N671" s="49"/>
      <c r="O671" s="49"/>
    </row>
    <row r="672" spans="9:15" ht="12.75" x14ac:dyDescent="0.35">
      <c r="I672" s="49"/>
      <c r="J672" s="49"/>
      <c r="K672" s="49"/>
      <c r="L672" s="49"/>
      <c r="N672" s="49"/>
      <c r="O672" s="49"/>
    </row>
    <row r="673" spans="9:15" ht="12.75" x14ac:dyDescent="0.35">
      <c r="I673" s="49"/>
      <c r="J673" s="49"/>
      <c r="K673" s="49"/>
      <c r="L673" s="49"/>
      <c r="N673" s="49"/>
      <c r="O673" s="49"/>
    </row>
    <row r="674" spans="9:15" ht="12.75" x14ac:dyDescent="0.35">
      <c r="I674" s="49"/>
      <c r="J674" s="49"/>
      <c r="K674" s="49"/>
      <c r="L674" s="49"/>
      <c r="N674" s="49"/>
      <c r="O674" s="49"/>
    </row>
    <row r="675" spans="9:15" ht="12.75" x14ac:dyDescent="0.35">
      <c r="I675" s="49"/>
      <c r="J675" s="49"/>
      <c r="K675" s="49"/>
      <c r="L675" s="49"/>
      <c r="N675" s="49"/>
      <c r="O675" s="49"/>
    </row>
    <row r="676" spans="9:15" ht="12.75" x14ac:dyDescent="0.35">
      <c r="I676" s="49"/>
      <c r="J676" s="49"/>
      <c r="K676" s="49"/>
      <c r="L676" s="49"/>
      <c r="N676" s="49"/>
      <c r="O676" s="49"/>
    </row>
    <row r="677" spans="9:15" ht="12.75" x14ac:dyDescent="0.35">
      <c r="I677" s="49"/>
      <c r="J677" s="49"/>
      <c r="K677" s="49"/>
      <c r="L677" s="49"/>
      <c r="N677" s="49"/>
      <c r="O677" s="49"/>
    </row>
    <row r="678" spans="9:15" ht="12.75" x14ac:dyDescent="0.35">
      <c r="I678" s="49"/>
      <c r="J678" s="49"/>
      <c r="K678" s="49"/>
      <c r="L678" s="49"/>
      <c r="N678" s="49"/>
      <c r="O678" s="49"/>
    </row>
    <row r="679" spans="9:15" ht="12.75" x14ac:dyDescent="0.35">
      <c r="I679" s="49"/>
      <c r="J679" s="49"/>
      <c r="K679" s="49"/>
      <c r="L679" s="49"/>
      <c r="N679" s="49"/>
      <c r="O679" s="49"/>
    </row>
    <row r="680" spans="9:15" ht="12.75" x14ac:dyDescent="0.35">
      <c r="I680" s="49"/>
      <c r="J680" s="49"/>
      <c r="K680" s="49"/>
      <c r="L680" s="49"/>
      <c r="N680" s="49"/>
      <c r="O680" s="49"/>
    </row>
    <row r="681" spans="9:15" ht="12.75" x14ac:dyDescent="0.35">
      <c r="I681" s="49"/>
      <c r="J681" s="49"/>
      <c r="K681" s="49"/>
      <c r="L681" s="49"/>
      <c r="N681" s="49"/>
      <c r="O681" s="49"/>
    </row>
    <row r="682" spans="9:15" ht="12.75" x14ac:dyDescent="0.35">
      <c r="I682" s="49"/>
      <c r="J682" s="49"/>
      <c r="K682" s="49"/>
      <c r="L682" s="49"/>
      <c r="N682" s="49"/>
      <c r="O682" s="49"/>
    </row>
    <row r="683" spans="9:15" ht="12.75" x14ac:dyDescent="0.35">
      <c r="I683" s="49"/>
      <c r="J683" s="49"/>
      <c r="K683" s="49"/>
      <c r="L683" s="49"/>
      <c r="N683" s="49"/>
      <c r="O683" s="49"/>
    </row>
    <row r="684" spans="9:15" ht="12.75" x14ac:dyDescent="0.35">
      <c r="I684" s="49"/>
      <c r="J684" s="49"/>
      <c r="K684" s="49"/>
      <c r="L684" s="49"/>
      <c r="N684" s="49"/>
      <c r="O684" s="49"/>
    </row>
    <row r="685" spans="9:15" ht="12.75" x14ac:dyDescent="0.35">
      <c r="I685" s="49"/>
      <c r="J685" s="49"/>
      <c r="K685" s="49"/>
      <c r="L685" s="49"/>
      <c r="N685" s="49"/>
      <c r="O685" s="49"/>
    </row>
    <row r="686" spans="9:15" ht="12.75" x14ac:dyDescent="0.35">
      <c r="I686" s="49"/>
      <c r="J686" s="49"/>
      <c r="K686" s="49"/>
      <c r="L686" s="49"/>
      <c r="N686" s="49"/>
      <c r="O686" s="49"/>
    </row>
    <row r="687" spans="9:15" ht="12.75" x14ac:dyDescent="0.35">
      <c r="I687" s="49"/>
      <c r="J687" s="49"/>
      <c r="K687" s="49"/>
      <c r="L687" s="49"/>
      <c r="N687" s="49"/>
      <c r="O687" s="49"/>
    </row>
    <row r="688" spans="9:15" ht="12.75" x14ac:dyDescent="0.35">
      <c r="I688" s="49"/>
      <c r="J688" s="49"/>
      <c r="K688" s="49"/>
      <c r="L688" s="49"/>
      <c r="N688" s="49"/>
      <c r="O688" s="49"/>
    </row>
    <row r="689" spans="9:15" ht="12.75" x14ac:dyDescent="0.35">
      <c r="I689" s="49"/>
      <c r="J689" s="49"/>
      <c r="K689" s="49"/>
      <c r="L689" s="49"/>
      <c r="N689" s="49"/>
      <c r="O689" s="49"/>
    </row>
    <row r="690" spans="9:15" ht="12.75" x14ac:dyDescent="0.35">
      <c r="I690" s="49"/>
      <c r="J690" s="49"/>
      <c r="K690" s="49"/>
      <c r="L690" s="49"/>
      <c r="N690" s="49"/>
      <c r="O690" s="49"/>
    </row>
    <row r="691" spans="9:15" ht="12.75" x14ac:dyDescent="0.35">
      <c r="I691" s="49"/>
      <c r="J691" s="49"/>
      <c r="K691" s="49"/>
      <c r="L691" s="49"/>
      <c r="N691" s="49"/>
      <c r="O691" s="49"/>
    </row>
    <row r="692" spans="9:15" ht="12.75" x14ac:dyDescent="0.35">
      <c r="I692" s="49"/>
      <c r="J692" s="49"/>
      <c r="K692" s="49"/>
      <c r="L692" s="49"/>
      <c r="N692" s="49"/>
      <c r="O692" s="49"/>
    </row>
    <row r="693" spans="9:15" ht="12.75" x14ac:dyDescent="0.35">
      <c r="I693" s="49"/>
      <c r="J693" s="49"/>
      <c r="K693" s="49"/>
      <c r="L693" s="49"/>
      <c r="N693" s="49"/>
      <c r="O693" s="49"/>
    </row>
    <row r="694" spans="9:15" ht="12.75" x14ac:dyDescent="0.35">
      <c r="I694" s="49"/>
      <c r="J694" s="49"/>
      <c r="K694" s="49"/>
      <c r="L694" s="49"/>
      <c r="N694" s="49"/>
      <c r="O694" s="49"/>
    </row>
    <row r="695" spans="9:15" ht="12.75" x14ac:dyDescent="0.35">
      <c r="I695" s="49"/>
      <c r="J695" s="49"/>
      <c r="K695" s="49"/>
      <c r="L695" s="49"/>
      <c r="N695" s="49"/>
      <c r="O695" s="49"/>
    </row>
    <row r="696" spans="9:15" ht="12.75" x14ac:dyDescent="0.35">
      <c r="I696" s="49"/>
      <c r="J696" s="49"/>
      <c r="K696" s="49"/>
      <c r="L696" s="49"/>
      <c r="N696" s="49"/>
      <c r="O696" s="49"/>
    </row>
    <row r="697" spans="9:15" ht="12.75" x14ac:dyDescent="0.35">
      <c r="I697" s="49"/>
      <c r="J697" s="49"/>
      <c r="K697" s="49"/>
      <c r="L697" s="49"/>
      <c r="N697" s="49"/>
      <c r="O697" s="49"/>
    </row>
    <row r="698" spans="9:15" ht="12.75" x14ac:dyDescent="0.35">
      <c r="I698" s="49"/>
      <c r="J698" s="49"/>
      <c r="K698" s="49"/>
      <c r="L698" s="49"/>
      <c r="N698" s="49"/>
      <c r="O698" s="49"/>
    </row>
    <row r="699" spans="9:15" ht="12.75" x14ac:dyDescent="0.35">
      <c r="I699" s="49"/>
      <c r="J699" s="49"/>
      <c r="K699" s="49"/>
      <c r="L699" s="49"/>
      <c r="N699" s="49"/>
      <c r="O699" s="49"/>
    </row>
    <row r="700" spans="9:15" ht="12.75" x14ac:dyDescent="0.35">
      <c r="I700" s="49"/>
      <c r="J700" s="49"/>
      <c r="K700" s="49"/>
      <c r="L700" s="49"/>
      <c r="N700" s="49"/>
      <c r="O700" s="49"/>
    </row>
    <row r="701" spans="9:15" ht="12.75" x14ac:dyDescent="0.35">
      <c r="I701" s="49"/>
      <c r="J701" s="49"/>
      <c r="K701" s="49"/>
      <c r="L701" s="49"/>
      <c r="N701" s="49"/>
      <c r="O701" s="49"/>
    </row>
    <row r="702" spans="9:15" ht="12.75" x14ac:dyDescent="0.35">
      <c r="I702" s="49"/>
      <c r="J702" s="49"/>
      <c r="K702" s="49"/>
      <c r="L702" s="49"/>
      <c r="N702" s="49"/>
      <c r="O702" s="49"/>
    </row>
    <row r="703" spans="9:15" ht="12.75" x14ac:dyDescent="0.35">
      <c r="I703" s="49"/>
      <c r="J703" s="49"/>
      <c r="K703" s="49"/>
      <c r="L703" s="49"/>
      <c r="N703" s="49"/>
      <c r="O703" s="49"/>
    </row>
    <row r="704" spans="9:15" ht="12.75" x14ac:dyDescent="0.35">
      <c r="I704" s="49"/>
      <c r="J704" s="49"/>
      <c r="K704" s="49"/>
      <c r="L704" s="49"/>
      <c r="N704" s="49"/>
      <c r="O704" s="49"/>
    </row>
    <row r="705" spans="9:15" ht="12.75" x14ac:dyDescent="0.35">
      <c r="I705" s="49"/>
      <c r="J705" s="49"/>
      <c r="K705" s="49"/>
      <c r="L705" s="49"/>
      <c r="N705" s="49"/>
      <c r="O705" s="49"/>
    </row>
    <row r="706" spans="9:15" ht="12.75" x14ac:dyDescent="0.35">
      <c r="I706" s="49"/>
      <c r="J706" s="49"/>
      <c r="K706" s="49"/>
      <c r="L706" s="49"/>
      <c r="N706" s="49"/>
      <c r="O706" s="49"/>
    </row>
    <row r="707" spans="9:15" ht="12.75" x14ac:dyDescent="0.35">
      <c r="I707" s="49"/>
      <c r="J707" s="49"/>
      <c r="K707" s="49"/>
      <c r="L707" s="49"/>
      <c r="N707" s="49"/>
      <c r="O707" s="49"/>
    </row>
    <row r="708" spans="9:15" ht="12.75" x14ac:dyDescent="0.35">
      <c r="I708" s="49"/>
      <c r="J708" s="49"/>
      <c r="K708" s="49"/>
      <c r="L708" s="49"/>
      <c r="N708" s="49"/>
      <c r="O708" s="49"/>
    </row>
    <row r="709" spans="9:15" ht="12.75" x14ac:dyDescent="0.35">
      <c r="I709" s="49"/>
      <c r="J709" s="49"/>
      <c r="K709" s="49"/>
      <c r="L709" s="49"/>
      <c r="N709" s="49"/>
      <c r="O709" s="49"/>
    </row>
    <row r="710" spans="9:15" ht="12.75" x14ac:dyDescent="0.35">
      <c r="I710" s="49"/>
      <c r="J710" s="49"/>
      <c r="K710" s="49"/>
      <c r="L710" s="49"/>
      <c r="N710" s="49"/>
      <c r="O710" s="49"/>
    </row>
    <row r="711" spans="9:15" ht="12.75" x14ac:dyDescent="0.35">
      <c r="I711" s="49"/>
      <c r="J711" s="49"/>
      <c r="K711" s="49"/>
      <c r="L711" s="49"/>
      <c r="N711" s="49"/>
      <c r="O711" s="49"/>
    </row>
    <row r="712" spans="9:15" ht="12.75" x14ac:dyDescent="0.35">
      <c r="I712" s="49"/>
      <c r="J712" s="49"/>
      <c r="K712" s="49"/>
      <c r="L712" s="49"/>
      <c r="N712" s="49"/>
      <c r="O712" s="49"/>
    </row>
    <row r="713" spans="9:15" ht="12.75" x14ac:dyDescent="0.35">
      <c r="I713" s="49"/>
      <c r="J713" s="49"/>
      <c r="K713" s="49"/>
      <c r="L713" s="49"/>
      <c r="N713" s="49"/>
      <c r="O713" s="49"/>
    </row>
    <row r="714" spans="9:15" ht="12.75" x14ac:dyDescent="0.35">
      <c r="I714" s="49"/>
      <c r="J714" s="49"/>
      <c r="K714" s="49"/>
      <c r="L714" s="49"/>
      <c r="N714" s="49"/>
      <c r="O714" s="49"/>
    </row>
    <row r="715" spans="9:15" ht="12.75" x14ac:dyDescent="0.35">
      <c r="I715" s="49"/>
      <c r="J715" s="49"/>
      <c r="K715" s="49"/>
      <c r="L715" s="49"/>
      <c r="N715" s="49"/>
      <c r="O715" s="49"/>
    </row>
    <row r="716" spans="9:15" ht="12.75" x14ac:dyDescent="0.35">
      <c r="I716" s="49"/>
      <c r="J716" s="49"/>
      <c r="K716" s="49"/>
      <c r="L716" s="49"/>
      <c r="N716" s="49"/>
      <c r="O716" s="49"/>
    </row>
    <row r="717" spans="9:15" ht="12.75" x14ac:dyDescent="0.35">
      <c r="I717" s="49"/>
      <c r="J717" s="49"/>
      <c r="K717" s="49"/>
      <c r="L717" s="49"/>
      <c r="N717" s="49"/>
      <c r="O717" s="49"/>
    </row>
    <row r="718" spans="9:15" ht="12.75" x14ac:dyDescent="0.35">
      <c r="I718" s="49"/>
      <c r="J718" s="49"/>
      <c r="K718" s="49"/>
      <c r="L718" s="49"/>
      <c r="N718" s="49"/>
      <c r="O718" s="49"/>
    </row>
    <row r="719" spans="9:15" ht="12.75" x14ac:dyDescent="0.35">
      <c r="I719" s="49"/>
      <c r="J719" s="49"/>
      <c r="K719" s="49"/>
      <c r="L719" s="49"/>
      <c r="N719" s="49"/>
      <c r="O719" s="49"/>
    </row>
    <row r="720" spans="9:15" ht="12.75" x14ac:dyDescent="0.35">
      <c r="I720" s="49"/>
      <c r="J720" s="49"/>
      <c r="K720" s="49"/>
      <c r="L720" s="49"/>
      <c r="N720" s="49"/>
      <c r="O720" s="49"/>
    </row>
    <row r="721" spans="9:15" ht="12.75" x14ac:dyDescent="0.35">
      <c r="I721" s="49"/>
      <c r="J721" s="49"/>
      <c r="K721" s="49"/>
      <c r="L721" s="49"/>
      <c r="N721" s="49"/>
      <c r="O721" s="49"/>
    </row>
    <row r="722" spans="9:15" ht="12.75" x14ac:dyDescent="0.35">
      <c r="I722" s="49"/>
      <c r="J722" s="49"/>
      <c r="K722" s="49"/>
      <c r="L722" s="49"/>
      <c r="N722" s="49"/>
      <c r="O722" s="49"/>
    </row>
    <row r="723" spans="9:15" ht="12.75" x14ac:dyDescent="0.35">
      <c r="I723" s="49"/>
      <c r="J723" s="49"/>
      <c r="K723" s="49"/>
      <c r="L723" s="49"/>
      <c r="N723" s="49"/>
      <c r="O723" s="49"/>
    </row>
    <row r="724" spans="9:15" ht="12.75" x14ac:dyDescent="0.35">
      <c r="I724" s="49"/>
      <c r="J724" s="49"/>
      <c r="K724" s="49"/>
      <c r="L724" s="49"/>
      <c r="N724" s="49"/>
      <c r="O724" s="49"/>
    </row>
    <row r="725" spans="9:15" ht="12.75" x14ac:dyDescent="0.35">
      <c r="I725" s="49"/>
      <c r="J725" s="49"/>
      <c r="K725" s="49"/>
      <c r="L725" s="49"/>
      <c r="N725" s="49"/>
      <c r="O725" s="49"/>
    </row>
    <row r="726" spans="9:15" ht="12.75" x14ac:dyDescent="0.35">
      <c r="I726" s="49"/>
      <c r="J726" s="49"/>
      <c r="K726" s="49"/>
      <c r="L726" s="49"/>
      <c r="N726" s="49"/>
      <c r="O726" s="49"/>
    </row>
    <row r="727" spans="9:15" ht="12.75" x14ac:dyDescent="0.35">
      <c r="I727" s="49"/>
      <c r="J727" s="49"/>
      <c r="K727" s="49"/>
      <c r="L727" s="49"/>
      <c r="N727" s="49"/>
      <c r="O727" s="49"/>
    </row>
    <row r="728" spans="9:15" ht="12.75" x14ac:dyDescent="0.35">
      <c r="I728" s="49"/>
      <c r="J728" s="49"/>
      <c r="K728" s="49"/>
      <c r="L728" s="49"/>
      <c r="N728" s="49"/>
      <c r="O728" s="49"/>
    </row>
    <row r="729" spans="9:15" ht="12.75" x14ac:dyDescent="0.35">
      <c r="I729" s="49"/>
      <c r="J729" s="49"/>
      <c r="K729" s="49"/>
      <c r="L729" s="49"/>
      <c r="N729" s="49"/>
      <c r="O729" s="49"/>
    </row>
    <row r="730" spans="9:15" ht="12.75" x14ac:dyDescent="0.35">
      <c r="I730" s="49"/>
      <c r="J730" s="49"/>
      <c r="K730" s="49"/>
      <c r="L730" s="49"/>
      <c r="N730" s="49"/>
      <c r="O730" s="49"/>
    </row>
    <row r="731" spans="9:15" ht="12.75" x14ac:dyDescent="0.35">
      <c r="I731" s="49"/>
      <c r="J731" s="49"/>
      <c r="K731" s="49"/>
      <c r="L731" s="49"/>
      <c r="N731" s="49"/>
      <c r="O731" s="49"/>
    </row>
    <row r="732" spans="9:15" ht="12.75" x14ac:dyDescent="0.35">
      <c r="I732" s="49"/>
      <c r="J732" s="49"/>
      <c r="K732" s="49"/>
      <c r="L732" s="49"/>
      <c r="N732" s="49"/>
      <c r="O732" s="49"/>
    </row>
    <row r="733" spans="9:15" ht="12.75" x14ac:dyDescent="0.35">
      <c r="I733" s="49"/>
      <c r="J733" s="49"/>
      <c r="K733" s="49"/>
      <c r="L733" s="49"/>
      <c r="N733" s="49"/>
      <c r="O733" s="49"/>
    </row>
    <row r="734" spans="9:15" ht="12.75" x14ac:dyDescent="0.35">
      <c r="I734" s="49"/>
      <c r="J734" s="49"/>
      <c r="K734" s="49"/>
      <c r="L734" s="49"/>
      <c r="N734" s="49"/>
      <c r="O734" s="49"/>
    </row>
    <row r="735" spans="9:15" ht="12.75" x14ac:dyDescent="0.35">
      <c r="I735" s="49"/>
      <c r="J735" s="49"/>
      <c r="K735" s="49"/>
      <c r="L735" s="49"/>
      <c r="N735" s="49"/>
      <c r="O735" s="49"/>
    </row>
    <row r="736" spans="9:15" ht="12.75" x14ac:dyDescent="0.35">
      <c r="I736" s="49"/>
      <c r="J736" s="49"/>
      <c r="K736" s="49"/>
      <c r="L736" s="49"/>
      <c r="N736" s="49"/>
      <c r="O736" s="49"/>
    </row>
    <row r="737" spans="9:15" ht="12.75" x14ac:dyDescent="0.35">
      <c r="I737" s="49"/>
      <c r="J737" s="49"/>
      <c r="K737" s="49"/>
      <c r="L737" s="49"/>
      <c r="N737" s="49"/>
      <c r="O737" s="49"/>
    </row>
    <row r="738" spans="9:15" ht="12.75" x14ac:dyDescent="0.35">
      <c r="I738" s="49"/>
      <c r="J738" s="49"/>
      <c r="K738" s="49"/>
      <c r="L738" s="49"/>
      <c r="N738" s="49"/>
      <c r="O738" s="49"/>
    </row>
    <row r="739" spans="9:15" ht="12.75" x14ac:dyDescent="0.35">
      <c r="I739" s="49"/>
      <c r="J739" s="49"/>
      <c r="K739" s="49"/>
      <c r="L739" s="49"/>
      <c r="N739" s="49"/>
      <c r="O739" s="49"/>
    </row>
    <row r="740" spans="9:15" ht="12.75" x14ac:dyDescent="0.35">
      <c r="I740" s="49"/>
      <c r="J740" s="49"/>
      <c r="K740" s="49"/>
      <c r="L740" s="49"/>
      <c r="N740" s="49"/>
      <c r="O740" s="49"/>
    </row>
    <row r="741" spans="9:15" ht="12.75" x14ac:dyDescent="0.35">
      <c r="I741" s="49"/>
      <c r="J741" s="49"/>
      <c r="K741" s="49"/>
      <c r="L741" s="49"/>
      <c r="N741" s="49"/>
      <c r="O741" s="49"/>
    </row>
    <row r="742" spans="9:15" ht="12.75" x14ac:dyDescent="0.35">
      <c r="I742" s="49"/>
      <c r="J742" s="49"/>
      <c r="K742" s="49"/>
      <c r="L742" s="49"/>
      <c r="N742" s="49"/>
      <c r="O742" s="49"/>
    </row>
    <row r="743" spans="9:15" ht="12.75" x14ac:dyDescent="0.35">
      <c r="I743" s="49"/>
      <c r="J743" s="49"/>
      <c r="K743" s="49"/>
      <c r="L743" s="49"/>
      <c r="N743" s="49"/>
      <c r="O743" s="49"/>
    </row>
    <row r="744" spans="9:15" ht="12.75" x14ac:dyDescent="0.35">
      <c r="I744" s="49"/>
      <c r="J744" s="49"/>
      <c r="K744" s="49"/>
      <c r="L744" s="49"/>
      <c r="N744" s="49"/>
      <c r="O744" s="49"/>
    </row>
    <row r="745" spans="9:15" ht="12.75" x14ac:dyDescent="0.35">
      <c r="I745" s="49"/>
      <c r="J745" s="49"/>
      <c r="K745" s="49"/>
      <c r="L745" s="49"/>
      <c r="N745" s="49"/>
      <c r="O745" s="49"/>
    </row>
    <row r="746" spans="9:15" ht="12.75" x14ac:dyDescent="0.35">
      <c r="I746" s="49"/>
      <c r="J746" s="49"/>
      <c r="K746" s="49"/>
      <c r="L746" s="49"/>
      <c r="N746" s="49"/>
      <c r="O746" s="49"/>
    </row>
    <row r="747" spans="9:15" ht="12.75" x14ac:dyDescent="0.35">
      <c r="I747" s="49"/>
      <c r="J747" s="49"/>
      <c r="K747" s="49"/>
      <c r="L747" s="49"/>
      <c r="N747" s="49"/>
      <c r="O747" s="49"/>
    </row>
    <row r="748" spans="9:15" ht="12.75" x14ac:dyDescent="0.35">
      <c r="I748" s="49"/>
      <c r="J748" s="49"/>
      <c r="K748" s="49"/>
      <c r="L748" s="49"/>
      <c r="N748" s="49"/>
      <c r="O748" s="49"/>
    </row>
    <row r="749" spans="9:15" ht="12.75" x14ac:dyDescent="0.35">
      <c r="I749" s="49"/>
      <c r="J749" s="49"/>
      <c r="K749" s="49"/>
      <c r="L749" s="49"/>
      <c r="N749" s="49"/>
      <c r="O749" s="49"/>
    </row>
    <row r="750" spans="9:15" ht="12.75" x14ac:dyDescent="0.35">
      <c r="I750" s="49"/>
      <c r="J750" s="49"/>
      <c r="K750" s="49"/>
      <c r="L750" s="49"/>
      <c r="N750" s="49"/>
      <c r="O750" s="49"/>
    </row>
    <row r="751" spans="9:15" ht="12.75" x14ac:dyDescent="0.35">
      <c r="I751" s="49"/>
      <c r="J751" s="49"/>
      <c r="K751" s="49"/>
      <c r="L751" s="49"/>
      <c r="N751" s="49"/>
      <c r="O751" s="49"/>
    </row>
    <row r="752" spans="9:15" ht="12.75" x14ac:dyDescent="0.35">
      <c r="I752" s="49"/>
      <c r="J752" s="49"/>
      <c r="K752" s="49"/>
      <c r="L752" s="49"/>
      <c r="N752" s="49"/>
      <c r="O752" s="49"/>
    </row>
    <row r="753" spans="9:15" ht="12.75" x14ac:dyDescent="0.35">
      <c r="I753" s="49"/>
      <c r="J753" s="49"/>
      <c r="K753" s="49"/>
      <c r="L753" s="49"/>
      <c r="N753" s="49"/>
      <c r="O753" s="49"/>
    </row>
    <row r="754" spans="9:15" ht="12.75" x14ac:dyDescent="0.35">
      <c r="I754" s="49"/>
      <c r="J754" s="49"/>
      <c r="K754" s="49"/>
      <c r="L754" s="49"/>
      <c r="N754" s="49"/>
      <c r="O754" s="49"/>
    </row>
    <row r="755" spans="9:15" ht="12.75" x14ac:dyDescent="0.35">
      <c r="I755" s="49"/>
      <c r="J755" s="49"/>
      <c r="K755" s="49"/>
      <c r="L755" s="49"/>
      <c r="N755" s="49"/>
      <c r="O755" s="49"/>
    </row>
    <row r="756" spans="9:15" ht="12.75" x14ac:dyDescent="0.35">
      <c r="I756" s="49"/>
      <c r="J756" s="49"/>
      <c r="K756" s="49"/>
      <c r="L756" s="49"/>
      <c r="N756" s="49"/>
      <c r="O756" s="49"/>
    </row>
    <row r="757" spans="9:15" ht="12.75" x14ac:dyDescent="0.35">
      <c r="I757" s="49"/>
      <c r="J757" s="49"/>
      <c r="K757" s="49"/>
      <c r="L757" s="49"/>
      <c r="N757" s="49"/>
      <c r="O757" s="49"/>
    </row>
    <row r="758" spans="9:15" ht="12.75" x14ac:dyDescent="0.35">
      <c r="I758" s="49"/>
      <c r="J758" s="49"/>
      <c r="K758" s="49"/>
      <c r="L758" s="49"/>
      <c r="N758" s="49"/>
      <c r="O758" s="49"/>
    </row>
    <row r="759" spans="9:15" ht="12.75" x14ac:dyDescent="0.35">
      <c r="I759" s="49"/>
      <c r="J759" s="49"/>
      <c r="K759" s="49"/>
      <c r="L759" s="49"/>
      <c r="N759" s="49"/>
      <c r="O759" s="49"/>
    </row>
    <row r="760" spans="9:15" ht="12.75" x14ac:dyDescent="0.35">
      <c r="I760" s="49"/>
      <c r="J760" s="49"/>
      <c r="K760" s="49"/>
      <c r="L760" s="49"/>
      <c r="N760" s="49"/>
      <c r="O760" s="49"/>
    </row>
    <row r="761" spans="9:15" ht="12.75" x14ac:dyDescent="0.35">
      <c r="I761" s="49"/>
      <c r="J761" s="49"/>
      <c r="K761" s="49"/>
      <c r="L761" s="49"/>
      <c r="N761" s="49"/>
      <c r="O761" s="49"/>
    </row>
    <row r="762" spans="9:15" ht="12.75" x14ac:dyDescent="0.35">
      <c r="I762" s="49"/>
      <c r="J762" s="49"/>
      <c r="K762" s="49"/>
      <c r="L762" s="49"/>
      <c r="N762" s="49"/>
      <c r="O762" s="49"/>
    </row>
    <row r="763" spans="9:15" ht="12.75" x14ac:dyDescent="0.35">
      <c r="I763" s="49"/>
      <c r="J763" s="49"/>
      <c r="K763" s="49"/>
      <c r="L763" s="49"/>
      <c r="N763" s="49"/>
      <c r="O763" s="49"/>
    </row>
    <row r="764" spans="9:15" ht="12.75" x14ac:dyDescent="0.35">
      <c r="I764" s="49"/>
      <c r="J764" s="49"/>
      <c r="K764" s="49"/>
      <c r="L764" s="49"/>
      <c r="N764" s="49"/>
      <c r="O764" s="49"/>
    </row>
    <row r="765" spans="9:15" ht="12.75" x14ac:dyDescent="0.35">
      <c r="I765" s="49"/>
      <c r="J765" s="49"/>
      <c r="K765" s="49"/>
      <c r="L765" s="49"/>
      <c r="N765" s="49"/>
      <c r="O765" s="49"/>
    </row>
    <row r="766" spans="9:15" ht="12.75" x14ac:dyDescent="0.35">
      <c r="I766" s="49"/>
      <c r="J766" s="49"/>
      <c r="K766" s="49"/>
      <c r="L766" s="49"/>
      <c r="N766" s="49"/>
      <c r="O766" s="49"/>
    </row>
    <row r="767" spans="9:15" ht="12.75" x14ac:dyDescent="0.35">
      <c r="I767" s="49"/>
      <c r="J767" s="49"/>
      <c r="K767" s="49"/>
      <c r="L767" s="49"/>
      <c r="N767" s="49"/>
      <c r="O767" s="49"/>
    </row>
    <row r="768" spans="9:15" ht="12.75" x14ac:dyDescent="0.35">
      <c r="I768" s="49"/>
      <c r="J768" s="49"/>
      <c r="K768" s="49"/>
      <c r="L768" s="49"/>
      <c r="N768" s="49"/>
      <c r="O768" s="49"/>
    </row>
    <row r="769" spans="9:15" ht="12.75" x14ac:dyDescent="0.35">
      <c r="I769" s="49"/>
      <c r="J769" s="49"/>
      <c r="K769" s="49"/>
      <c r="L769" s="49"/>
      <c r="N769" s="49"/>
      <c r="O769" s="49"/>
    </row>
    <row r="770" spans="9:15" ht="12.75" x14ac:dyDescent="0.35">
      <c r="I770" s="49"/>
      <c r="J770" s="49"/>
      <c r="K770" s="49"/>
      <c r="L770" s="49"/>
      <c r="N770" s="49"/>
      <c r="O770" s="49"/>
    </row>
    <row r="771" spans="9:15" ht="12.75" x14ac:dyDescent="0.35">
      <c r="I771" s="49"/>
      <c r="J771" s="49"/>
      <c r="K771" s="49"/>
      <c r="L771" s="49"/>
      <c r="N771" s="49"/>
      <c r="O771" s="49"/>
    </row>
    <row r="772" spans="9:15" ht="12.75" x14ac:dyDescent="0.35">
      <c r="I772" s="49"/>
      <c r="J772" s="49"/>
      <c r="K772" s="49"/>
      <c r="L772" s="49"/>
      <c r="N772" s="49"/>
      <c r="O772" s="49"/>
    </row>
    <row r="773" spans="9:15" ht="12.75" x14ac:dyDescent="0.35">
      <c r="I773" s="49"/>
      <c r="J773" s="49"/>
      <c r="K773" s="49"/>
      <c r="L773" s="49"/>
      <c r="N773" s="49"/>
      <c r="O773" s="49"/>
    </row>
    <row r="774" spans="9:15" ht="12.75" x14ac:dyDescent="0.35">
      <c r="I774" s="49"/>
      <c r="J774" s="49"/>
      <c r="K774" s="49"/>
      <c r="L774" s="49"/>
      <c r="N774" s="49"/>
      <c r="O774" s="49"/>
    </row>
    <row r="775" spans="9:15" ht="12.75" x14ac:dyDescent="0.35">
      <c r="I775" s="49"/>
      <c r="J775" s="49"/>
      <c r="K775" s="49"/>
      <c r="L775" s="49"/>
      <c r="N775" s="49"/>
      <c r="O775" s="49"/>
    </row>
    <row r="776" spans="9:15" ht="12.75" x14ac:dyDescent="0.35">
      <c r="I776" s="49"/>
      <c r="J776" s="49"/>
      <c r="K776" s="49"/>
      <c r="L776" s="49"/>
      <c r="N776" s="49"/>
      <c r="O776" s="49"/>
    </row>
    <row r="777" spans="9:15" ht="12.75" x14ac:dyDescent="0.35">
      <c r="I777" s="49"/>
      <c r="J777" s="49"/>
      <c r="K777" s="49"/>
      <c r="L777" s="49"/>
      <c r="N777" s="49"/>
      <c r="O777" s="49"/>
    </row>
    <row r="778" spans="9:15" ht="12.75" x14ac:dyDescent="0.35">
      <c r="I778" s="49"/>
      <c r="J778" s="49"/>
      <c r="K778" s="49"/>
      <c r="L778" s="49"/>
      <c r="N778" s="49"/>
      <c r="O778" s="49"/>
    </row>
    <row r="779" spans="9:15" ht="12.75" x14ac:dyDescent="0.35">
      <c r="I779" s="49"/>
      <c r="J779" s="49"/>
      <c r="K779" s="49"/>
      <c r="L779" s="49"/>
      <c r="N779" s="49"/>
      <c r="O779" s="49"/>
    </row>
    <row r="780" spans="9:15" ht="12.75" x14ac:dyDescent="0.35">
      <c r="I780" s="49"/>
      <c r="J780" s="49"/>
      <c r="K780" s="49"/>
      <c r="L780" s="49"/>
      <c r="N780" s="49"/>
      <c r="O780" s="49"/>
    </row>
    <row r="781" spans="9:15" ht="12.75" x14ac:dyDescent="0.35">
      <c r="I781" s="49"/>
      <c r="J781" s="49"/>
      <c r="K781" s="49"/>
      <c r="L781" s="49"/>
      <c r="N781" s="49"/>
      <c r="O781" s="49"/>
    </row>
    <row r="782" spans="9:15" ht="12.75" x14ac:dyDescent="0.35">
      <c r="I782" s="49"/>
      <c r="J782" s="49"/>
      <c r="K782" s="49"/>
      <c r="L782" s="49"/>
      <c r="N782" s="49"/>
      <c r="O782" s="49"/>
    </row>
    <row r="783" spans="9:15" ht="12.75" x14ac:dyDescent="0.35">
      <c r="I783" s="49"/>
      <c r="J783" s="49"/>
      <c r="K783" s="49"/>
      <c r="L783" s="49"/>
      <c r="N783" s="49"/>
      <c r="O783" s="49"/>
    </row>
    <row r="784" spans="9:15" ht="12.75" x14ac:dyDescent="0.35">
      <c r="I784" s="49"/>
      <c r="J784" s="49"/>
      <c r="K784" s="49"/>
      <c r="L784" s="49"/>
      <c r="N784" s="49"/>
      <c r="O784" s="49"/>
    </row>
    <row r="785" spans="9:15" ht="12.75" x14ac:dyDescent="0.35">
      <c r="I785" s="49"/>
      <c r="J785" s="49"/>
      <c r="K785" s="49"/>
      <c r="L785" s="49"/>
      <c r="N785" s="49"/>
      <c r="O785" s="49"/>
    </row>
    <row r="786" spans="9:15" ht="12.75" x14ac:dyDescent="0.35">
      <c r="I786" s="49"/>
      <c r="J786" s="49"/>
      <c r="K786" s="49"/>
      <c r="L786" s="49"/>
      <c r="N786" s="49"/>
      <c r="O786" s="49"/>
    </row>
    <row r="787" spans="9:15" ht="12.75" x14ac:dyDescent="0.35">
      <c r="I787" s="49"/>
      <c r="J787" s="49"/>
      <c r="K787" s="49"/>
      <c r="L787" s="49"/>
      <c r="N787" s="49"/>
      <c r="O787" s="49"/>
    </row>
    <row r="788" spans="9:15" ht="12.75" x14ac:dyDescent="0.35">
      <c r="I788" s="49"/>
      <c r="J788" s="49"/>
      <c r="K788" s="49"/>
      <c r="L788" s="49"/>
      <c r="N788" s="49"/>
      <c r="O788" s="49"/>
    </row>
    <row r="789" spans="9:15" ht="12.75" x14ac:dyDescent="0.35">
      <c r="I789" s="49"/>
      <c r="J789" s="49"/>
      <c r="K789" s="49"/>
      <c r="L789" s="49"/>
      <c r="N789" s="49"/>
      <c r="O789" s="49"/>
    </row>
    <row r="790" spans="9:15" ht="12.75" x14ac:dyDescent="0.35">
      <c r="I790" s="49"/>
      <c r="J790" s="49"/>
      <c r="K790" s="49"/>
      <c r="L790" s="49"/>
      <c r="N790" s="49"/>
      <c r="O790" s="49"/>
    </row>
    <row r="791" spans="9:15" ht="12.75" x14ac:dyDescent="0.35">
      <c r="I791" s="49"/>
      <c r="J791" s="49"/>
      <c r="K791" s="49"/>
      <c r="L791" s="49"/>
      <c r="N791" s="49"/>
      <c r="O791" s="49"/>
    </row>
    <row r="792" spans="9:15" ht="12.75" x14ac:dyDescent="0.35">
      <c r="I792" s="49"/>
      <c r="J792" s="49"/>
      <c r="K792" s="49"/>
      <c r="L792" s="49"/>
      <c r="N792" s="49"/>
      <c r="O792" s="49"/>
    </row>
    <row r="793" spans="9:15" ht="12.75" x14ac:dyDescent="0.35">
      <c r="I793" s="49"/>
      <c r="J793" s="49"/>
      <c r="K793" s="49"/>
      <c r="L793" s="49"/>
      <c r="N793" s="49"/>
      <c r="O793" s="49"/>
    </row>
    <row r="794" spans="9:15" ht="12.75" x14ac:dyDescent="0.35">
      <c r="I794" s="49"/>
      <c r="J794" s="49"/>
      <c r="K794" s="49"/>
      <c r="L794" s="49"/>
      <c r="N794" s="49"/>
      <c r="O794" s="49"/>
    </row>
    <row r="795" spans="9:15" ht="12.75" x14ac:dyDescent="0.35">
      <c r="I795" s="49"/>
      <c r="J795" s="49"/>
      <c r="K795" s="49"/>
      <c r="L795" s="49"/>
      <c r="N795" s="49"/>
      <c r="O795" s="49"/>
    </row>
    <row r="796" spans="9:15" ht="12.75" x14ac:dyDescent="0.35">
      <c r="I796" s="49"/>
      <c r="J796" s="49"/>
      <c r="K796" s="49"/>
      <c r="L796" s="49"/>
      <c r="N796" s="49"/>
      <c r="O796" s="49"/>
    </row>
    <row r="797" spans="9:15" ht="12.75" x14ac:dyDescent="0.35">
      <c r="I797" s="49"/>
      <c r="J797" s="49"/>
      <c r="K797" s="49"/>
      <c r="L797" s="49"/>
      <c r="N797" s="49"/>
      <c r="O797" s="49"/>
    </row>
    <row r="798" spans="9:15" ht="12.75" x14ac:dyDescent="0.35">
      <c r="I798" s="49"/>
      <c r="J798" s="49"/>
      <c r="K798" s="49"/>
      <c r="L798" s="49"/>
      <c r="N798" s="49"/>
      <c r="O798" s="49"/>
    </row>
    <row r="799" spans="9:15" ht="12.75" x14ac:dyDescent="0.35">
      <c r="I799" s="49"/>
      <c r="J799" s="49"/>
      <c r="K799" s="49"/>
      <c r="L799" s="49"/>
      <c r="N799" s="49"/>
      <c r="O799" s="49"/>
    </row>
    <row r="800" spans="9:15" ht="12.75" x14ac:dyDescent="0.35">
      <c r="I800" s="49"/>
      <c r="J800" s="49"/>
      <c r="K800" s="49"/>
      <c r="L800" s="49"/>
      <c r="N800" s="49"/>
      <c r="O800" s="49"/>
    </row>
    <row r="801" spans="9:15" ht="12.75" x14ac:dyDescent="0.35">
      <c r="I801" s="49"/>
      <c r="J801" s="49"/>
      <c r="K801" s="49"/>
      <c r="L801" s="49"/>
      <c r="N801" s="49"/>
      <c r="O801" s="49"/>
    </row>
    <row r="802" spans="9:15" ht="12.75" x14ac:dyDescent="0.35">
      <c r="I802" s="49"/>
      <c r="J802" s="49"/>
      <c r="K802" s="49"/>
      <c r="L802" s="49"/>
      <c r="N802" s="49"/>
      <c r="O802" s="49"/>
    </row>
    <row r="803" spans="9:15" ht="12.75" x14ac:dyDescent="0.35">
      <c r="I803" s="49"/>
      <c r="J803" s="49"/>
      <c r="K803" s="49"/>
      <c r="L803" s="49"/>
      <c r="N803" s="49"/>
      <c r="O803" s="49"/>
    </row>
    <row r="804" spans="9:15" ht="12.75" x14ac:dyDescent="0.35">
      <c r="I804" s="49"/>
      <c r="J804" s="49"/>
      <c r="K804" s="49"/>
      <c r="L804" s="49"/>
      <c r="N804" s="49"/>
      <c r="O804" s="49"/>
    </row>
    <row r="805" spans="9:15" ht="12.75" x14ac:dyDescent="0.35">
      <c r="I805" s="49"/>
      <c r="J805" s="49"/>
      <c r="K805" s="49"/>
      <c r="L805" s="49"/>
      <c r="N805" s="49"/>
      <c r="O805" s="49"/>
    </row>
    <row r="806" spans="9:15" ht="12.75" x14ac:dyDescent="0.35">
      <c r="I806" s="49"/>
      <c r="J806" s="49"/>
      <c r="K806" s="49"/>
      <c r="L806" s="49"/>
      <c r="N806" s="49"/>
      <c r="O806" s="49"/>
    </row>
    <row r="807" spans="9:15" ht="12.75" x14ac:dyDescent="0.35">
      <c r="I807" s="49"/>
      <c r="J807" s="49"/>
      <c r="K807" s="49"/>
      <c r="L807" s="49"/>
      <c r="N807" s="49"/>
      <c r="O807" s="49"/>
    </row>
    <row r="808" spans="9:15" ht="12.75" x14ac:dyDescent="0.35">
      <c r="I808" s="49"/>
      <c r="J808" s="49"/>
      <c r="K808" s="49"/>
      <c r="L808" s="49"/>
      <c r="N808" s="49"/>
      <c r="O808" s="49"/>
    </row>
    <row r="809" spans="9:15" ht="12.75" x14ac:dyDescent="0.35">
      <c r="I809" s="49"/>
      <c r="J809" s="49"/>
      <c r="K809" s="49"/>
      <c r="L809" s="49"/>
      <c r="N809" s="49"/>
      <c r="O809" s="49"/>
    </row>
    <row r="810" spans="9:15" ht="12.75" x14ac:dyDescent="0.35">
      <c r="I810" s="49"/>
      <c r="J810" s="49"/>
      <c r="K810" s="49"/>
      <c r="L810" s="49"/>
      <c r="N810" s="49"/>
      <c r="O810" s="49"/>
    </row>
    <row r="811" spans="9:15" ht="12.75" x14ac:dyDescent="0.35">
      <c r="I811" s="49"/>
      <c r="J811" s="49"/>
      <c r="K811" s="49"/>
      <c r="L811" s="49"/>
      <c r="N811" s="49"/>
      <c r="O811" s="49"/>
    </row>
    <row r="812" spans="9:15" ht="12.75" x14ac:dyDescent="0.35">
      <c r="I812" s="49"/>
      <c r="J812" s="49"/>
      <c r="K812" s="49"/>
      <c r="L812" s="49"/>
      <c r="N812" s="49"/>
      <c r="O812" s="49"/>
    </row>
    <row r="813" spans="9:15" ht="12.75" x14ac:dyDescent="0.35">
      <c r="I813" s="49"/>
      <c r="J813" s="49"/>
      <c r="K813" s="49"/>
      <c r="L813" s="49"/>
      <c r="N813" s="49"/>
      <c r="O813" s="49"/>
    </row>
    <row r="814" spans="9:15" ht="12.75" x14ac:dyDescent="0.35">
      <c r="I814" s="49"/>
      <c r="J814" s="49"/>
      <c r="K814" s="49"/>
      <c r="L814" s="49"/>
      <c r="N814" s="49"/>
      <c r="O814" s="49"/>
    </row>
    <row r="815" spans="9:15" ht="12.75" x14ac:dyDescent="0.35">
      <c r="I815" s="49"/>
      <c r="J815" s="49"/>
      <c r="K815" s="49"/>
      <c r="L815" s="49"/>
      <c r="N815" s="49"/>
      <c r="O815" s="49"/>
    </row>
    <row r="816" spans="9:15" ht="12.75" x14ac:dyDescent="0.35">
      <c r="I816" s="49"/>
      <c r="J816" s="49"/>
      <c r="K816" s="49"/>
      <c r="L816" s="49"/>
      <c r="N816" s="49"/>
      <c r="O816" s="49"/>
    </row>
    <row r="817" spans="9:15" ht="12.75" x14ac:dyDescent="0.35">
      <c r="I817" s="49"/>
      <c r="J817" s="49"/>
      <c r="K817" s="49"/>
      <c r="L817" s="49"/>
      <c r="N817" s="49"/>
      <c r="O817" s="49"/>
    </row>
    <row r="818" spans="9:15" ht="12.75" x14ac:dyDescent="0.35">
      <c r="I818" s="49"/>
      <c r="J818" s="49"/>
      <c r="K818" s="49"/>
      <c r="L818" s="49"/>
      <c r="N818" s="49"/>
      <c r="O818" s="49"/>
    </row>
    <row r="819" spans="9:15" ht="12.75" x14ac:dyDescent="0.35">
      <c r="I819" s="49"/>
      <c r="J819" s="49"/>
      <c r="K819" s="49"/>
      <c r="L819" s="49"/>
      <c r="N819" s="49"/>
      <c r="O819" s="49"/>
    </row>
    <row r="820" spans="9:15" ht="12.75" x14ac:dyDescent="0.35">
      <c r="I820" s="49"/>
      <c r="J820" s="49"/>
      <c r="K820" s="49"/>
      <c r="L820" s="49"/>
      <c r="N820" s="49"/>
      <c r="O820" s="49"/>
    </row>
    <row r="821" spans="9:15" ht="12.75" x14ac:dyDescent="0.35">
      <c r="I821" s="49"/>
      <c r="J821" s="49"/>
      <c r="K821" s="49"/>
      <c r="L821" s="49"/>
      <c r="N821" s="49"/>
      <c r="O821" s="49"/>
    </row>
    <row r="822" spans="9:15" ht="12.75" x14ac:dyDescent="0.35">
      <c r="I822" s="49"/>
      <c r="J822" s="49"/>
      <c r="K822" s="49"/>
      <c r="L822" s="49"/>
      <c r="N822" s="49"/>
      <c r="O822" s="49"/>
    </row>
    <row r="823" spans="9:15" ht="12.75" x14ac:dyDescent="0.35">
      <c r="I823" s="49"/>
      <c r="J823" s="49"/>
      <c r="K823" s="49"/>
      <c r="L823" s="49"/>
      <c r="N823" s="49"/>
      <c r="O823" s="49"/>
    </row>
    <row r="824" spans="9:15" ht="12.75" x14ac:dyDescent="0.35">
      <c r="I824" s="49"/>
      <c r="J824" s="49"/>
      <c r="K824" s="49"/>
      <c r="L824" s="49"/>
      <c r="N824" s="49"/>
      <c r="O824" s="49"/>
    </row>
    <row r="825" spans="9:15" ht="12.75" x14ac:dyDescent="0.35">
      <c r="I825" s="49"/>
      <c r="J825" s="49"/>
      <c r="K825" s="49"/>
      <c r="L825" s="49"/>
      <c r="N825" s="49"/>
      <c r="O825" s="49"/>
    </row>
    <row r="826" spans="9:15" ht="12.75" x14ac:dyDescent="0.35">
      <c r="I826" s="49"/>
      <c r="J826" s="49"/>
      <c r="K826" s="49"/>
      <c r="L826" s="49"/>
      <c r="N826" s="49"/>
      <c r="O826" s="49"/>
    </row>
    <row r="827" spans="9:15" ht="12.75" x14ac:dyDescent="0.35">
      <c r="I827" s="49"/>
      <c r="J827" s="49"/>
      <c r="K827" s="49"/>
      <c r="L827" s="49"/>
      <c r="N827" s="49"/>
      <c r="O827" s="49"/>
    </row>
    <row r="828" spans="9:15" ht="12.75" x14ac:dyDescent="0.35">
      <c r="I828" s="49"/>
      <c r="J828" s="49"/>
      <c r="K828" s="49"/>
      <c r="L828" s="49"/>
      <c r="N828" s="49"/>
      <c r="O828" s="49"/>
    </row>
    <row r="829" spans="9:15" ht="12.75" x14ac:dyDescent="0.35">
      <c r="I829" s="49"/>
      <c r="J829" s="49"/>
      <c r="K829" s="49"/>
      <c r="L829" s="49"/>
      <c r="N829" s="49"/>
      <c r="O829" s="49"/>
    </row>
    <row r="830" spans="9:15" ht="12.75" x14ac:dyDescent="0.35">
      <c r="I830" s="49"/>
      <c r="J830" s="49"/>
      <c r="K830" s="49"/>
      <c r="L830" s="49"/>
      <c r="N830" s="49"/>
      <c r="O830" s="49"/>
    </row>
    <row r="831" spans="9:15" ht="12.75" x14ac:dyDescent="0.35">
      <c r="I831" s="49"/>
      <c r="J831" s="49"/>
      <c r="K831" s="49"/>
      <c r="L831" s="49"/>
      <c r="N831" s="49"/>
      <c r="O831" s="49"/>
    </row>
    <row r="832" spans="9:15" ht="12.75" x14ac:dyDescent="0.35">
      <c r="I832" s="49"/>
      <c r="J832" s="49"/>
      <c r="K832" s="49"/>
      <c r="L832" s="49"/>
      <c r="N832" s="49"/>
      <c r="O832" s="49"/>
    </row>
    <row r="833" spans="9:15" ht="12.75" x14ac:dyDescent="0.35">
      <c r="I833" s="49"/>
      <c r="J833" s="49"/>
      <c r="K833" s="49"/>
      <c r="L833" s="49"/>
      <c r="N833" s="49"/>
      <c r="O833" s="49"/>
    </row>
    <row r="834" spans="9:15" ht="12.75" x14ac:dyDescent="0.35">
      <c r="I834" s="49"/>
      <c r="J834" s="49"/>
      <c r="K834" s="49"/>
      <c r="L834" s="49"/>
      <c r="N834" s="49"/>
      <c r="O834" s="49"/>
    </row>
    <row r="835" spans="9:15" ht="12.75" x14ac:dyDescent="0.35">
      <c r="I835" s="49"/>
      <c r="J835" s="49"/>
      <c r="K835" s="49"/>
      <c r="L835" s="49"/>
      <c r="N835" s="49"/>
      <c r="O835" s="49"/>
    </row>
    <row r="836" spans="9:15" ht="12.75" x14ac:dyDescent="0.35">
      <c r="I836" s="49"/>
      <c r="J836" s="49"/>
      <c r="K836" s="49"/>
      <c r="L836" s="49"/>
      <c r="N836" s="49"/>
      <c r="O836" s="49"/>
    </row>
    <row r="837" spans="9:15" ht="12.75" x14ac:dyDescent="0.35">
      <c r="I837" s="49"/>
      <c r="J837" s="49"/>
      <c r="K837" s="49"/>
      <c r="L837" s="49"/>
      <c r="N837" s="49"/>
      <c r="O837" s="49"/>
    </row>
    <row r="838" spans="9:15" ht="12.75" x14ac:dyDescent="0.35">
      <c r="I838" s="49"/>
      <c r="J838" s="49"/>
      <c r="K838" s="49"/>
      <c r="L838" s="49"/>
      <c r="N838" s="49"/>
      <c r="O838" s="49"/>
    </row>
    <row r="839" spans="9:15" ht="12.75" x14ac:dyDescent="0.35">
      <c r="I839" s="49"/>
      <c r="J839" s="49"/>
      <c r="K839" s="49"/>
      <c r="L839" s="49"/>
      <c r="N839" s="49"/>
      <c r="O839" s="49"/>
    </row>
    <row r="840" spans="9:15" ht="12.75" x14ac:dyDescent="0.35">
      <c r="I840" s="49"/>
      <c r="J840" s="49"/>
      <c r="K840" s="49"/>
      <c r="L840" s="49"/>
      <c r="N840" s="49"/>
      <c r="O840" s="49"/>
    </row>
    <row r="841" spans="9:15" ht="12.75" x14ac:dyDescent="0.35">
      <c r="I841" s="49"/>
      <c r="J841" s="49"/>
      <c r="K841" s="49"/>
      <c r="L841" s="49"/>
      <c r="N841" s="49"/>
      <c r="O841" s="49"/>
    </row>
    <row r="842" spans="9:15" ht="12.75" x14ac:dyDescent="0.35">
      <c r="I842" s="49"/>
      <c r="J842" s="49"/>
      <c r="K842" s="49"/>
      <c r="L842" s="49"/>
      <c r="N842" s="49"/>
      <c r="O842" s="49"/>
    </row>
    <row r="843" spans="9:15" ht="12.75" x14ac:dyDescent="0.35">
      <c r="I843" s="49"/>
      <c r="J843" s="49"/>
      <c r="K843" s="49"/>
      <c r="L843" s="49"/>
      <c r="N843" s="49"/>
      <c r="O843" s="49"/>
    </row>
    <row r="844" spans="9:15" ht="12.75" x14ac:dyDescent="0.35">
      <c r="I844" s="49"/>
      <c r="J844" s="49"/>
      <c r="K844" s="49"/>
      <c r="L844" s="49"/>
      <c r="N844" s="49"/>
      <c r="O844" s="49"/>
    </row>
    <row r="845" spans="9:15" ht="12.75" x14ac:dyDescent="0.35">
      <c r="I845" s="49"/>
      <c r="J845" s="49"/>
      <c r="K845" s="49"/>
      <c r="L845" s="49"/>
      <c r="N845" s="49"/>
      <c r="O845" s="49"/>
    </row>
    <row r="846" spans="9:15" ht="12.75" x14ac:dyDescent="0.35">
      <c r="I846" s="49"/>
      <c r="J846" s="49"/>
      <c r="K846" s="49"/>
      <c r="L846" s="49"/>
      <c r="N846" s="49"/>
      <c r="O846" s="49"/>
    </row>
    <row r="847" spans="9:15" ht="12.75" x14ac:dyDescent="0.35">
      <c r="I847" s="49"/>
      <c r="J847" s="49"/>
      <c r="K847" s="49"/>
      <c r="L847" s="49"/>
      <c r="N847" s="49"/>
      <c r="O847" s="49"/>
    </row>
    <row r="848" spans="9:15" ht="12.75" x14ac:dyDescent="0.35">
      <c r="I848" s="49"/>
      <c r="J848" s="49"/>
      <c r="K848" s="49"/>
      <c r="L848" s="49"/>
      <c r="N848" s="49"/>
      <c r="O848" s="49"/>
    </row>
    <row r="849" spans="9:15" ht="12.75" x14ac:dyDescent="0.35">
      <c r="I849" s="49"/>
      <c r="J849" s="49"/>
      <c r="K849" s="49"/>
      <c r="L849" s="49"/>
      <c r="N849" s="49"/>
      <c r="O849" s="49"/>
    </row>
    <row r="850" spans="9:15" ht="12.75" x14ac:dyDescent="0.35">
      <c r="I850" s="49"/>
      <c r="J850" s="49"/>
      <c r="K850" s="49"/>
      <c r="L850" s="49"/>
      <c r="N850" s="49"/>
      <c r="O850" s="49"/>
    </row>
    <row r="851" spans="9:15" ht="12.75" x14ac:dyDescent="0.35">
      <c r="I851" s="49"/>
      <c r="J851" s="49"/>
      <c r="K851" s="49"/>
      <c r="L851" s="49"/>
      <c r="N851" s="49"/>
      <c r="O851" s="49"/>
    </row>
    <row r="852" spans="9:15" ht="12.75" x14ac:dyDescent="0.35">
      <c r="I852" s="49"/>
      <c r="J852" s="49"/>
      <c r="K852" s="49"/>
      <c r="L852" s="49"/>
      <c r="N852" s="49"/>
      <c r="O852" s="49"/>
    </row>
    <row r="853" spans="9:15" ht="12.75" x14ac:dyDescent="0.35">
      <c r="I853" s="49"/>
      <c r="J853" s="49"/>
      <c r="K853" s="49"/>
      <c r="L853" s="49"/>
      <c r="N853" s="49"/>
      <c r="O853" s="49"/>
    </row>
    <row r="854" spans="9:15" ht="12.75" x14ac:dyDescent="0.35">
      <c r="I854" s="49"/>
      <c r="J854" s="49"/>
      <c r="K854" s="49"/>
      <c r="L854" s="49"/>
      <c r="N854" s="49"/>
      <c r="O854" s="49"/>
    </row>
    <row r="855" spans="9:15" ht="12.75" x14ac:dyDescent="0.35">
      <c r="I855" s="49"/>
      <c r="J855" s="49"/>
      <c r="K855" s="49"/>
      <c r="L855" s="49"/>
      <c r="N855" s="49"/>
      <c r="O855" s="49"/>
    </row>
    <row r="856" spans="9:15" ht="12.75" x14ac:dyDescent="0.35">
      <c r="I856" s="49"/>
      <c r="J856" s="49"/>
      <c r="K856" s="49"/>
      <c r="L856" s="49"/>
      <c r="N856" s="49"/>
      <c r="O856" s="49"/>
    </row>
    <row r="857" spans="9:15" ht="12.75" x14ac:dyDescent="0.35">
      <c r="I857" s="49"/>
      <c r="J857" s="49"/>
      <c r="K857" s="49"/>
      <c r="L857" s="49"/>
      <c r="N857" s="49"/>
      <c r="O857" s="49"/>
    </row>
    <row r="858" spans="9:15" ht="12.75" x14ac:dyDescent="0.35">
      <c r="I858" s="49"/>
      <c r="J858" s="49"/>
      <c r="K858" s="49"/>
      <c r="L858" s="49"/>
      <c r="N858" s="49"/>
      <c r="O858" s="49"/>
    </row>
    <row r="859" spans="9:15" ht="12.75" x14ac:dyDescent="0.35">
      <c r="I859" s="49"/>
      <c r="J859" s="49"/>
      <c r="K859" s="49"/>
      <c r="L859" s="49"/>
      <c r="N859" s="49"/>
      <c r="O859" s="49"/>
    </row>
    <row r="860" spans="9:15" ht="12.75" x14ac:dyDescent="0.35">
      <c r="I860" s="49"/>
      <c r="J860" s="49"/>
      <c r="K860" s="49"/>
      <c r="L860" s="49"/>
      <c r="N860" s="49"/>
      <c r="O860" s="49"/>
    </row>
    <row r="861" spans="9:15" ht="12.75" x14ac:dyDescent="0.35">
      <c r="I861" s="49"/>
      <c r="J861" s="49"/>
      <c r="K861" s="49"/>
      <c r="L861" s="49"/>
      <c r="N861" s="49"/>
      <c r="O861" s="49"/>
    </row>
    <row r="862" spans="9:15" ht="12.75" x14ac:dyDescent="0.35">
      <c r="I862" s="49"/>
      <c r="J862" s="49"/>
      <c r="K862" s="49"/>
      <c r="L862" s="49"/>
      <c r="N862" s="49"/>
      <c r="O862" s="49"/>
    </row>
    <row r="863" spans="9:15" ht="12.75" x14ac:dyDescent="0.35">
      <c r="I863" s="49"/>
      <c r="J863" s="49"/>
      <c r="K863" s="49"/>
      <c r="L863" s="49"/>
      <c r="N863" s="49"/>
      <c r="O863" s="49"/>
    </row>
    <row r="864" spans="9:15" ht="12.75" x14ac:dyDescent="0.35">
      <c r="I864" s="49"/>
      <c r="J864" s="49"/>
      <c r="K864" s="49"/>
      <c r="L864" s="49"/>
      <c r="N864" s="49"/>
      <c r="O864" s="49"/>
    </row>
    <row r="865" spans="9:15" ht="12.75" x14ac:dyDescent="0.35">
      <c r="I865" s="49"/>
      <c r="J865" s="49"/>
      <c r="K865" s="49"/>
      <c r="L865" s="49"/>
      <c r="N865" s="49"/>
      <c r="O865" s="49"/>
    </row>
    <row r="866" spans="9:15" ht="12.75" x14ac:dyDescent="0.35">
      <c r="I866" s="49"/>
      <c r="J866" s="49"/>
      <c r="K866" s="49"/>
      <c r="L866" s="49"/>
      <c r="N866" s="49"/>
      <c r="O866" s="49"/>
    </row>
    <row r="867" spans="9:15" ht="12.75" x14ac:dyDescent="0.35">
      <c r="I867" s="49"/>
      <c r="J867" s="49"/>
      <c r="K867" s="49"/>
      <c r="L867" s="49"/>
      <c r="N867" s="49"/>
      <c r="O867" s="49"/>
    </row>
    <row r="868" spans="9:15" ht="12.75" x14ac:dyDescent="0.35">
      <c r="I868" s="49"/>
      <c r="J868" s="49"/>
      <c r="K868" s="49"/>
      <c r="L868" s="49"/>
      <c r="N868" s="49"/>
      <c r="O868" s="49"/>
    </row>
    <row r="869" spans="9:15" ht="12.75" x14ac:dyDescent="0.35">
      <c r="I869" s="49"/>
      <c r="J869" s="49"/>
      <c r="K869" s="49"/>
      <c r="L869" s="49"/>
      <c r="N869" s="49"/>
      <c r="O869" s="49"/>
    </row>
    <row r="870" spans="9:15" ht="12.75" x14ac:dyDescent="0.35">
      <c r="I870" s="49"/>
      <c r="J870" s="49"/>
      <c r="K870" s="49"/>
      <c r="L870" s="49"/>
      <c r="N870" s="49"/>
      <c r="O870" s="49"/>
    </row>
    <row r="871" spans="9:15" ht="12.75" x14ac:dyDescent="0.35">
      <c r="I871" s="49"/>
      <c r="J871" s="49"/>
      <c r="K871" s="49"/>
      <c r="L871" s="49"/>
      <c r="N871" s="49"/>
      <c r="O871" s="49"/>
    </row>
    <row r="872" spans="9:15" ht="12.75" x14ac:dyDescent="0.35">
      <c r="I872" s="49"/>
      <c r="J872" s="49"/>
      <c r="K872" s="49"/>
      <c r="L872" s="49"/>
      <c r="N872" s="49"/>
      <c r="O872" s="49"/>
    </row>
    <row r="873" spans="9:15" ht="12.75" x14ac:dyDescent="0.35">
      <c r="I873" s="49"/>
      <c r="J873" s="49"/>
      <c r="K873" s="49"/>
      <c r="L873" s="49"/>
      <c r="N873" s="49"/>
      <c r="O873" s="49"/>
    </row>
    <row r="874" spans="9:15" ht="12.75" x14ac:dyDescent="0.35">
      <c r="I874" s="49"/>
      <c r="J874" s="49"/>
      <c r="K874" s="49"/>
      <c r="L874" s="49"/>
      <c r="N874" s="49"/>
      <c r="O874" s="49"/>
    </row>
    <row r="875" spans="9:15" ht="12.75" x14ac:dyDescent="0.35">
      <c r="I875" s="49"/>
      <c r="J875" s="49"/>
      <c r="K875" s="49"/>
      <c r="L875" s="49"/>
      <c r="N875" s="49"/>
      <c r="O875" s="49"/>
    </row>
    <row r="876" spans="9:15" ht="12.75" x14ac:dyDescent="0.35">
      <c r="I876" s="49"/>
      <c r="J876" s="49"/>
      <c r="K876" s="49"/>
      <c r="L876" s="49"/>
      <c r="N876" s="49"/>
      <c r="O876" s="49"/>
    </row>
    <row r="877" spans="9:15" ht="12.75" x14ac:dyDescent="0.35">
      <c r="I877" s="49"/>
      <c r="J877" s="49"/>
      <c r="K877" s="49"/>
      <c r="L877" s="49"/>
      <c r="N877" s="49"/>
      <c r="O877" s="49"/>
    </row>
    <row r="878" spans="9:15" ht="12.75" x14ac:dyDescent="0.35">
      <c r="I878" s="49"/>
      <c r="J878" s="49"/>
      <c r="K878" s="49"/>
      <c r="L878" s="49"/>
      <c r="N878" s="49"/>
      <c r="O878" s="49"/>
    </row>
    <row r="879" spans="9:15" ht="12.75" x14ac:dyDescent="0.35">
      <c r="I879" s="49"/>
      <c r="J879" s="49"/>
      <c r="K879" s="49"/>
      <c r="L879" s="49"/>
      <c r="N879" s="49"/>
      <c r="O879" s="49"/>
    </row>
    <row r="880" spans="9:15" ht="12.75" x14ac:dyDescent="0.35">
      <c r="I880" s="49"/>
      <c r="J880" s="49"/>
      <c r="K880" s="49"/>
      <c r="L880" s="49"/>
      <c r="N880" s="49"/>
      <c r="O880" s="49"/>
    </row>
    <row r="881" spans="9:15" ht="12.75" x14ac:dyDescent="0.35">
      <c r="I881" s="49"/>
      <c r="J881" s="49"/>
      <c r="K881" s="49"/>
      <c r="L881" s="49"/>
      <c r="N881" s="49"/>
      <c r="O881" s="49"/>
    </row>
    <row r="882" spans="9:15" ht="12.75" x14ac:dyDescent="0.35">
      <c r="I882" s="49"/>
      <c r="J882" s="49"/>
      <c r="K882" s="49"/>
      <c r="L882" s="49"/>
      <c r="N882" s="49"/>
      <c r="O882" s="49"/>
    </row>
    <row r="883" spans="9:15" ht="12.75" x14ac:dyDescent="0.35">
      <c r="I883" s="49"/>
      <c r="J883" s="49"/>
      <c r="K883" s="49"/>
      <c r="L883" s="49"/>
      <c r="N883" s="49"/>
      <c r="O883" s="49"/>
    </row>
    <row r="884" spans="9:15" ht="12.75" x14ac:dyDescent="0.35">
      <c r="I884" s="49"/>
      <c r="J884" s="49"/>
      <c r="K884" s="49"/>
      <c r="L884" s="49"/>
      <c r="N884" s="49"/>
      <c r="O884" s="49"/>
    </row>
    <row r="885" spans="9:15" ht="12.75" x14ac:dyDescent="0.35">
      <c r="I885" s="49"/>
      <c r="J885" s="49"/>
      <c r="K885" s="49"/>
      <c r="L885" s="49"/>
      <c r="N885" s="49"/>
      <c r="O885" s="49"/>
    </row>
    <row r="886" spans="9:15" ht="12.75" x14ac:dyDescent="0.35">
      <c r="I886" s="49"/>
      <c r="J886" s="49"/>
      <c r="K886" s="49"/>
      <c r="L886" s="49"/>
      <c r="N886" s="49"/>
      <c r="O886" s="49"/>
    </row>
    <row r="887" spans="9:15" ht="12.75" x14ac:dyDescent="0.35">
      <c r="I887" s="49"/>
      <c r="J887" s="49"/>
      <c r="K887" s="49"/>
      <c r="L887" s="49"/>
      <c r="N887" s="49"/>
      <c r="O887" s="49"/>
    </row>
    <row r="888" spans="9:15" ht="12.75" x14ac:dyDescent="0.35">
      <c r="I888" s="49"/>
      <c r="J888" s="49"/>
      <c r="K888" s="49"/>
      <c r="L888" s="49"/>
      <c r="N888" s="49"/>
      <c r="O888" s="49"/>
    </row>
    <row r="889" spans="9:15" ht="12.75" x14ac:dyDescent="0.35">
      <c r="I889" s="49"/>
      <c r="J889" s="49"/>
      <c r="K889" s="49"/>
      <c r="L889" s="49"/>
      <c r="N889" s="49"/>
      <c r="O889" s="49"/>
    </row>
    <row r="890" spans="9:15" ht="12.75" x14ac:dyDescent="0.35">
      <c r="I890" s="49"/>
      <c r="J890" s="49"/>
      <c r="K890" s="49"/>
      <c r="L890" s="49"/>
      <c r="N890" s="49"/>
      <c r="O890" s="49"/>
    </row>
    <row r="891" spans="9:15" ht="12.75" x14ac:dyDescent="0.35">
      <c r="I891" s="49"/>
      <c r="J891" s="49"/>
      <c r="K891" s="49"/>
      <c r="L891" s="49"/>
      <c r="N891" s="49"/>
      <c r="O891" s="49"/>
    </row>
    <row r="892" spans="9:15" ht="12.75" x14ac:dyDescent="0.35">
      <c r="I892" s="49"/>
      <c r="J892" s="49"/>
      <c r="K892" s="49"/>
      <c r="L892" s="49"/>
      <c r="N892" s="49"/>
      <c r="O892" s="49"/>
    </row>
    <row r="893" spans="9:15" ht="12.75" x14ac:dyDescent="0.35">
      <c r="I893" s="49"/>
      <c r="J893" s="49"/>
      <c r="K893" s="49"/>
      <c r="L893" s="49"/>
      <c r="N893" s="49"/>
      <c r="O893" s="49"/>
    </row>
    <row r="894" spans="9:15" ht="12.75" x14ac:dyDescent="0.35">
      <c r="I894" s="49"/>
      <c r="J894" s="49"/>
      <c r="K894" s="49"/>
      <c r="L894" s="49"/>
      <c r="N894" s="49"/>
      <c r="O894" s="49"/>
    </row>
    <row r="895" spans="9:15" ht="12.75" x14ac:dyDescent="0.35">
      <c r="I895" s="49"/>
      <c r="J895" s="49"/>
      <c r="K895" s="49"/>
      <c r="L895" s="49"/>
      <c r="N895" s="49"/>
      <c r="O895" s="49"/>
    </row>
    <row r="896" spans="9:15" ht="12.75" x14ac:dyDescent="0.35">
      <c r="I896" s="49"/>
      <c r="J896" s="49"/>
      <c r="K896" s="49"/>
      <c r="L896" s="49"/>
      <c r="N896" s="49"/>
      <c r="O896" s="49"/>
    </row>
    <row r="897" spans="9:15" ht="12.75" x14ac:dyDescent="0.35">
      <c r="I897" s="49"/>
      <c r="J897" s="49"/>
      <c r="K897" s="49"/>
      <c r="L897" s="49"/>
      <c r="N897" s="49"/>
      <c r="O897" s="49"/>
    </row>
    <row r="898" spans="9:15" ht="12.75" x14ac:dyDescent="0.35">
      <c r="I898" s="49"/>
      <c r="J898" s="49"/>
      <c r="K898" s="49"/>
      <c r="L898" s="49"/>
      <c r="N898" s="49"/>
      <c r="O898" s="49"/>
    </row>
    <row r="899" spans="9:15" ht="12.75" x14ac:dyDescent="0.35">
      <c r="I899" s="49"/>
      <c r="J899" s="49"/>
      <c r="K899" s="49"/>
      <c r="L899" s="49"/>
      <c r="N899" s="49"/>
      <c r="O899" s="49"/>
    </row>
    <row r="900" spans="9:15" ht="12.75" x14ac:dyDescent="0.35">
      <c r="I900" s="49"/>
      <c r="J900" s="49"/>
      <c r="K900" s="49"/>
      <c r="L900" s="49"/>
      <c r="N900" s="49"/>
      <c r="O900" s="49"/>
    </row>
    <row r="901" spans="9:15" ht="12.75" x14ac:dyDescent="0.35">
      <c r="I901" s="49"/>
      <c r="J901" s="49"/>
      <c r="K901" s="49"/>
      <c r="L901" s="49"/>
      <c r="N901" s="49"/>
      <c r="O901" s="49"/>
    </row>
    <row r="902" spans="9:15" ht="12.75" x14ac:dyDescent="0.35">
      <c r="I902" s="49"/>
      <c r="J902" s="49"/>
      <c r="K902" s="49"/>
      <c r="L902" s="49"/>
      <c r="N902" s="49"/>
      <c r="O902" s="49"/>
    </row>
    <row r="903" spans="9:15" ht="12.75" x14ac:dyDescent="0.35">
      <c r="I903" s="49"/>
      <c r="J903" s="49"/>
      <c r="K903" s="49"/>
      <c r="L903" s="49"/>
      <c r="N903" s="49"/>
      <c r="O903" s="49"/>
    </row>
    <row r="904" spans="9:15" ht="12.75" x14ac:dyDescent="0.35">
      <c r="I904" s="49"/>
      <c r="J904" s="49"/>
      <c r="K904" s="49"/>
      <c r="L904" s="49"/>
      <c r="N904" s="49"/>
      <c r="O904" s="49"/>
    </row>
    <row r="905" spans="9:15" ht="12.75" x14ac:dyDescent="0.35">
      <c r="I905" s="49"/>
      <c r="J905" s="49"/>
      <c r="K905" s="49"/>
      <c r="L905" s="49"/>
      <c r="N905" s="49"/>
      <c r="O905" s="49"/>
    </row>
    <row r="906" spans="9:15" ht="12.75" x14ac:dyDescent="0.35">
      <c r="I906" s="49"/>
      <c r="J906" s="49"/>
      <c r="K906" s="49"/>
      <c r="L906" s="49"/>
      <c r="N906" s="49"/>
      <c r="O906" s="49"/>
    </row>
    <row r="907" spans="9:15" ht="12.75" x14ac:dyDescent="0.35">
      <c r="I907" s="49"/>
      <c r="J907" s="49"/>
      <c r="K907" s="49"/>
      <c r="L907" s="49"/>
      <c r="N907" s="49"/>
      <c r="O907" s="49"/>
    </row>
    <row r="908" spans="9:15" ht="12.75" x14ac:dyDescent="0.35">
      <c r="I908" s="49"/>
      <c r="J908" s="49"/>
      <c r="K908" s="49"/>
      <c r="L908" s="49"/>
      <c r="N908" s="49"/>
      <c r="O908" s="49"/>
    </row>
    <row r="909" spans="9:15" ht="12.75" x14ac:dyDescent="0.35">
      <c r="I909" s="49"/>
      <c r="J909" s="49"/>
      <c r="K909" s="49"/>
      <c r="L909" s="49"/>
      <c r="N909" s="49"/>
      <c r="O909" s="49"/>
    </row>
    <row r="910" spans="9:15" ht="12.75" x14ac:dyDescent="0.35">
      <c r="I910" s="49"/>
      <c r="J910" s="49"/>
      <c r="K910" s="49"/>
      <c r="L910" s="49"/>
      <c r="N910" s="49"/>
      <c r="O910" s="49"/>
    </row>
    <row r="911" spans="9:15" ht="12.75" x14ac:dyDescent="0.35">
      <c r="I911" s="49"/>
      <c r="J911" s="49"/>
      <c r="K911" s="49"/>
      <c r="L911" s="49"/>
      <c r="N911" s="49"/>
      <c r="O911" s="49"/>
    </row>
    <row r="912" spans="9:15" ht="12.75" x14ac:dyDescent="0.35">
      <c r="I912" s="49"/>
      <c r="J912" s="49"/>
      <c r="K912" s="49"/>
      <c r="L912" s="49"/>
      <c r="N912" s="49"/>
      <c r="O912" s="49"/>
    </row>
    <row r="913" spans="9:15" ht="12.75" x14ac:dyDescent="0.35">
      <c r="I913" s="49"/>
      <c r="J913" s="49"/>
      <c r="K913" s="49"/>
      <c r="L913" s="49"/>
      <c r="N913" s="49"/>
      <c r="O913" s="49"/>
    </row>
    <row r="914" spans="9:15" ht="12.75" x14ac:dyDescent="0.35">
      <c r="I914" s="49"/>
      <c r="J914" s="49"/>
      <c r="K914" s="49"/>
      <c r="L914" s="49"/>
      <c r="N914" s="49"/>
      <c r="O914" s="49"/>
    </row>
    <row r="915" spans="9:15" ht="12.75" x14ac:dyDescent="0.35">
      <c r="I915" s="49"/>
      <c r="J915" s="49"/>
      <c r="K915" s="49"/>
      <c r="L915" s="49"/>
      <c r="N915" s="49"/>
      <c r="O915" s="49"/>
    </row>
    <row r="916" spans="9:15" ht="12.75" x14ac:dyDescent="0.35">
      <c r="I916" s="49"/>
      <c r="J916" s="49"/>
      <c r="K916" s="49"/>
      <c r="L916" s="49"/>
      <c r="N916" s="49"/>
      <c r="O916" s="49"/>
    </row>
    <row r="917" spans="9:15" ht="12.75" x14ac:dyDescent="0.35">
      <c r="I917" s="49"/>
      <c r="J917" s="49"/>
      <c r="K917" s="49"/>
      <c r="L917" s="49"/>
      <c r="N917" s="49"/>
      <c r="O917" s="49"/>
    </row>
    <row r="918" spans="9:15" ht="12.75" x14ac:dyDescent="0.35">
      <c r="I918" s="49"/>
      <c r="J918" s="49"/>
      <c r="K918" s="49"/>
      <c r="L918" s="49"/>
      <c r="N918" s="49"/>
      <c r="O918" s="49"/>
    </row>
    <row r="919" spans="9:15" ht="12.75" x14ac:dyDescent="0.35">
      <c r="I919" s="49"/>
      <c r="J919" s="49"/>
      <c r="K919" s="49"/>
      <c r="L919" s="49"/>
      <c r="N919" s="49"/>
      <c r="O919" s="49"/>
    </row>
    <row r="920" spans="9:15" ht="12.75" x14ac:dyDescent="0.35">
      <c r="I920" s="49"/>
      <c r="J920" s="49"/>
      <c r="K920" s="49"/>
      <c r="L920" s="49"/>
      <c r="N920" s="49"/>
      <c r="O920" s="49"/>
    </row>
    <row r="921" spans="9:15" ht="12.75" x14ac:dyDescent="0.35">
      <c r="I921" s="49"/>
      <c r="J921" s="49"/>
      <c r="K921" s="49"/>
      <c r="L921" s="49"/>
      <c r="N921" s="49"/>
      <c r="O921" s="49"/>
    </row>
    <row r="922" spans="9:15" ht="12.75" x14ac:dyDescent="0.35">
      <c r="I922" s="49"/>
      <c r="J922" s="49"/>
      <c r="K922" s="49"/>
      <c r="L922" s="49"/>
      <c r="N922" s="49"/>
      <c r="O922" s="49"/>
    </row>
    <row r="923" spans="9:15" ht="12.75" x14ac:dyDescent="0.35">
      <c r="I923" s="49"/>
      <c r="J923" s="49"/>
      <c r="K923" s="49"/>
      <c r="L923" s="49"/>
      <c r="N923" s="49"/>
      <c r="O923" s="49"/>
    </row>
    <row r="924" spans="9:15" ht="12.75" x14ac:dyDescent="0.35">
      <c r="I924" s="49"/>
      <c r="J924" s="49"/>
      <c r="K924" s="49"/>
      <c r="L924" s="49"/>
      <c r="N924" s="49"/>
      <c r="O924" s="49"/>
    </row>
    <row r="925" spans="9:15" ht="12.75" x14ac:dyDescent="0.35">
      <c r="I925" s="49"/>
      <c r="J925" s="49"/>
      <c r="K925" s="49"/>
      <c r="L925" s="49"/>
      <c r="N925" s="49"/>
      <c r="O925" s="49"/>
    </row>
    <row r="926" spans="9:15" ht="12.75" x14ac:dyDescent="0.35">
      <c r="I926" s="49"/>
      <c r="J926" s="49"/>
      <c r="K926" s="49"/>
      <c r="L926" s="49"/>
      <c r="N926" s="49"/>
      <c r="O926" s="49"/>
    </row>
    <row r="927" spans="9:15" ht="12.75" x14ac:dyDescent="0.35">
      <c r="I927" s="49"/>
      <c r="J927" s="49"/>
      <c r="K927" s="49"/>
      <c r="L927" s="49"/>
      <c r="N927" s="49"/>
      <c r="O927" s="49"/>
    </row>
    <row r="928" spans="9:15" ht="12.75" x14ac:dyDescent="0.35">
      <c r="I928" s="49"/>
      <c r="J928" s="49"/>
      <c r="K928" s="49"/>
      <c r="L928" s="49"/>
      <c r="N928" s="49"/>
      <c r="O928" s="49"/>
    </row>
    <row r="929" spans="9:15" ht="12.75" x14ac:dyDescent="0.35">
      <c r="I929" s="49"/>
      <c r="J929" s="49"/>
      <c r="K929" s="49"/>
      <c r="L929" s="49"/>
      <c r="N929" s="49"/>
      <c r="O929" s="49"/>
    </row>
    <row r="930" spans="9:15" ht="12.75" x14ac:dyDescent="0.35">
      <c r="I930" s="49"/>
      <c r="J930" s="49"/>
      <c r="K930" s="49"/>
      <c r="L930" s="49"/>
      <c r="N930" s="49"/>
      <c r="O930" s="49"/>
    </row>
    <row r="931" spans="9:15" ht="12.75" x14ac:dyDescent="0.35">
      <c r="I931" s="49"/>
      <c r="J931" s="49"/>
      <c r="K931" s="49"/>
      <c r="L931" s="49"/>
      <c r="N931" s="49"/>
      <c r="O931" s="49"/>
    </row>
    <row r="932" spans="9:15" ht="12.75" x14ac:dyDescent="0.35">
      <c r="I932" s="49"/>
      <c r="J932" s="49"/>
      <c r="K932" s="49"/>
      <c r="L932" s="49"/>
      <c r="N932" s="49"/>
      <c r="O932" s="49"/>
    </row>
    <row r="933" spans="9:15" ht="12.75" x14ac:dyDescent="0.35">
      <c r="I933" s="49"/>
      <c r="J933" s="49"/>
      <c r="K933" s="49"/>
      <c r="L933" s="49"/>
      <c r="N933" s="49"/>
      <c r="O933" s="49"/>
    </row>
    <row r="934" spans="9:15" ht="12.75" x14ac:dyDescent="0.35">
      <c r="I934" s="49"/>
      <c r="J934" s="49"/>
      <c r="K934" s="49"/>
      <c r="L934" s="49"/>
      <c r="N934" s="49"/>
      <c r="O934" s="49"/>
    </row>
    <row r="935" spans="9:15" ht="12.75" x14ac:dyDescent="0.35">
      <c r="I935" s="49"/>
      <c r="J935" s="49"/>
      <c r="K935" s="49"/>
      <c r="L935" s="49"/>
      <c r="N935" s="49"/>
      <c r="O935" s="49"/>
    </row>
    <row r="936" spans="9:15" ht="12.75" x14ac:dyDescent="0.35">
      <c r="I936" s="49"/>
      <c r="J936" s="49"/>
      <c r="K936" s="49"/>
      <c r="L936" s="49"/>
      <c r="N936" s="49"/>
      <c r="O936" s="49"/>
    </row>
    <row r="937" spans="9:15" ht="12.75" x14ac:dyDescent="0.35">
      <c r="I937" s="49"/>
      <c r="J937" s="49"/>
      <c r="K937" s="49"/>
      <c r="L937" s="49"/>
      <c r="N937" s="49"/>
      <c r="O937" s="49"/>
    </row>
    <row r="938" spans="9:15" ht="12.75" x14ac:dyDescent="0.35">
      <c r="I938" s="49"/>
      <c r="J938" s="49"/>
      <c r="K938" s="49"/>
      <c r="L938" s="49"/>
      <c r="N938" s="49"/>
      <c r="O938" s="49"/>
    </row>
    <row r="939" spans="9:15" ht="12.75" x14ac:dyDescent="0.35">
      <c r="I939" s="49"/>
      <c r="J939" s="49"/>
      <c r="K939" s="49"/>
      <c r="L939" s="49"/>
      <c r="N939" s="49"/>
      <c r="O939" s="49"/>
    </row>
    <row r="940" spans="9:15" ht="12.75" x14ac:dyDescent="0.35">
      <c r="I940" s="49"/>
      <c r="J940" s="49"/>
      <c r="K940" s="49"/>
      <c r="L940" s="49"/>
      <c r="N940" s="49"/>
      <c r="O940" s="49"/>
    </row>
    <row r="941" spans="9:15" ht="12.75" x14ac:dyDescent="0.35">
      <c r="I941" s="49"/>
      <c r="J941" s="49"/>
      <c r="K941" s="49"/>
      <c r="L941" s="49"/>
      <c r="N941" s="49"/>
      <c r="O941" s="49"/>
    </row>
    <row r="942" spans="9:15" ht="12.75" x14ac:dyDescent="0.35">
      <c r="I942" s="49"/>
      <c r="J942" s="49"/>
      <c r="K942" s="49"/>
      <c r="L942" s="49"/>
      <c r="N942" s="49"/>
      <c r="O942" s="49"/>
    </row>
    <row r="943" spans="9:15" ht="12.75" x14ac:dyDescent="0.35">
      <c r="I943" s="49"/>
      <c r="J943" s="49"/>
      <c r="K943" s="49"/>
      <c r="L943" s="49"/>
      <c r="N943" s="49"/>
      <c r="O943" s="49"/>
    </row>
    <row r="944" spans="9:15" ht="12.75" x14ac:dyDescent="0.35">
      <c r="I944" s="49"/>
      <c r="J944" s="49"/>
      <c r="K944" s="49"/>
      <c r="L944" s="49"/>
      <c r="N944" s="49"/>
      <c r="O944" s="49"/>
    </row>
    <row r="945" spans="9:15" ht="12.75" x14ac:dyDescent="0.35">
      <c r="I945" s="49"/>
      <c r="J945" s="49"/>
      <c r="K945" s="49"/>
      <c r="L945" s="49"/>
      <c r="N945" s="49"/>
      <c r="O945" s="49"/>
    </row>
    <row r="946" spans="9:15" ht="12.75" x14ac:dyDescent="0.35">
      <c r="I946" s="49"/>
      <c r="J946" s="49"/>
      <c r="K946" s="49"/>
      <c r="L946" s="49"/>
      <c r="N946" s="49"/>
      <c r="O946" s="49"/>
    </row>
    <row r="947" spans="9:15" ht="12.75" x14ac:dyDescent="0.35">
      <c r="I947" s="49"/>
      <c r="J947" s="49"/>
      <c r="K947" s="49"/>
      <c r="L947" s="49"/>
      <c r="N947" s="49"/>
      <c r="O947" s="49"/>
    </row>
    <row r="948" spans="9:15" ht="12.75" x14ac:dyDescent="0.35">
      <c r="I948" s="49"/>
      <c r="J948" s="49"/>
      <c r="K948" s="49"/>
      <c r="L948" s="49"/>
      <c r="N948" s="49"/>
      <c r="O948" s="49"/>
    </row>
    <row r="949" spans="9:15" ht="12.75" x14ac:dyDescent="0.35">
      <c r="I949" s="49"/>
      <c r="J949" s="49"/>
      <c r="K949" s="49"/>
      <c r="L949" s="49"/>
      <c r="N949" s="49"/>
      <c r="O949" s="49"/>
    </row>
    <row r="950" spans="9:15" ht="12.75" x14ac:dyDescent="0.35">
      <c r="I950" s="49"/>
      <c r="J950" s="49"/>
      <c r="K950" s="49"/>
      <c r="L950" s="49"/>
      <c r="N950" s="49"/>
      <c r="O950" s="49"/>
    </row>
    <row r="951" spans="9:15" ht="12.75" x14ac:dyDescent="0.35">
      <c r="I951" s="49"/>
      <c r="J951" s="49"/>
      <c r="K951" s="49"/>
      <c r="L951" s="49"/>
      <c r="N951" s="49"/>
      <c r="O951" s="49"/>
    </row>
    <row r="952" spans="9:15" ht="12.75" x14ac:dyDescent="0.35">
      <c r="I952" s="49"/>
      <c r="J952" s="49"/>
      <c r="K952" s="49"/>
      <c r="L952" s="49"/>
      <c r="N952" s="49"/>
      <c r="O952" s="49"/>
    </row>
    <row r="953" spans="9:15" ht="12.75" x14ac:dyDescent="0.35">
      <c r="I953" s="49"/>
      <c r="J953" s="49"/>
      <c r="K953" s="49"/>
      <c r="L953" s="49"/>
      <c r="N953" s="49"/>
      <c r="O953" s="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7"/>
  <sheetViews>
    <sheetView topLeftCell="A64" workbookViewId="0"/>
  </sheetViews>
  <sheetFormatPr defaultColWidth="14.3984375" defaultRowHeight="15.75" customHeight="1" x14ac:dyDescent="0.35"/>
  <sheetData>
    <row r="1" spans="1:28" x14ac:dyDescent="0.45">
      <c r="A1" s="1" t="s">
        <v>0</v>
      </c>
      <c r="B1" s="2"/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3"/>
      <c r="M1" s="6" t="s">
        <v>10</v>
      </c>
      <c r="N1" s="3"/>
      <c r="O1" s="3"/>
    </row>
    <row r="2" spans="1:28" ht="15.75" customHeight="1" x14ac:dyDescent="0.5">
      <c r="A2" s="19" t="s">
        <v>17</v>
      </c>
      <c r="B2" s="17"/>
      <c r="C2" s="17">
        <v>758</v>
      </c>
      <c r="D2" s="20">
        <f t="shared" ref="D2:D103" si="0">LOG(C2)</f>
        <v>2.8796692056320534</v>
      </c>
      <c r="E2" s="20">
        <v>371</v>
      </c>
      <c r="F2" s="20">
        <v>142</v>
      </c>
      <c r="G2" s="20">
        <v>125</v>
      </c>
      <c r="H2" s="21">
        <f t="shared" ref="H2:H103" si="1">(E2*F2*G2)/1000</f>
        <v>6585.25</v>
      </c>
      <c r="I2" s="12">
        <f t="shared" ref="I2:I103" si="2">LOG(H2)</f>
        <v>3.8185722670061586</v>
      </c>
      <c r="J2" s="13">
        <f t="shared" ref="J2:J103" si="3">LOG(LARGE(E2:G2,1)*LARGE(E2:G2,2)/1000)</f>
        <v>1.7216622539981024</v>
      </c>
      <c r="K2" s="13">
        <f t="shared" ref="K2:K103" si="4">LOG(SMALL(E2:G2,1)*SMALL(E2:G2,2)/1000)</f>
        <v>1.249198357391113</v>
      </c>
      <c r="L2" s="13"/>
      <c r="M2" s="22"/>
      <c r="N2" s="12"/>
      <c r="O2" s="13"/>
    </row>
    <row r="3" spans="1:28" ht="15.75" customHeight="1" x14ac:dyDescent="0.5">
      <c r="A3" s="1" t="s">
        <v>18</v>
      </c>
      <c r="B3" s="23"/>
      <c r="C3" s="23">
        <v>10</v>
      </c>
      <c r="D3" s="9">
        <f t="shared" si="0"/>
        <v>1</v>
      </c>
      <c r="E3" s="24">
        <v>78</v>
      </c>
      <c r="F3" s="24">
        <v>41</v>
      </c>
      <c r="G3" s="24">
        <v>27</v>
      </c>
      <c r="H3" s="11">
        <f t="shared" si="1"/>
        <v>86.346000000000004</v>
      </c>
      <c r="I3" s="12">
        <f t="shared" si="2"/>
        <v>1.9362422235692032</v>
      </c>
      <c r="J3" s="13">
        <f t="shared" si="3"/>
        <v>0.50487845941021592</v>
      </c>
      <c r="K3" s="13">
        <f t="shared" si="4"/>
        <v>4.4147620878722801E-2</v>
      </c>
      <c r="L3" s="13"/>
      <c r="M3" s="22"/>
      <c r="N3" s="12"/>
      <c r="O3" s="13"/>
    </row>
    <row r="4" spans="1:28" ht="15.75" customHeight="1" x14ac:dyDescent="0.5">
      <c r="A4" s="1" t="s">
        <v>19</v>
      </c>
      <c r="B4" s="23"/>
      <c r="C4" s="23">
        <v>838</v>
      </c>
      <c r="D4" s="9">
        <f t="shared" si="0"/>
        <v>2.9232440186302764</v>
      </c>
      <c r="E4" s="24">
        <v>116</v>
      </c>
      <c r="F4" s="24">
        <v>83</v>
      </c>
      <c r="G4" s="24">
        <v>72</v>
      </c>
      <c r="H4" s="11">
        <f t="shared" si="1"/>
        <v>693.21600000000001</v>
      </c>
      <c r="I4" s="12">
        <f t="shared" si="2"/>
        <v>2.8408685780342608</v>
      </c>
      <c r="J4" s="13">
        <f t="shared" si="3"/>
        <v>0.98353608160299244</v>
      </c>
      <c r="K4" s="13">
        <f t="shared" si="4"/>
        <v>0.77641058880734237</v>
      </c>
      <c r="L4" s="13"/>
      <c r="M4" s="22"/>
      <c r="N4" s="12"/>
      <c r="O4" s="13"/>
    </row>
    <row r="5" spans="1:28" ht="15.75" customHeight="1" x14ac:dyDescent="0.5">
      <c r="A5" s="1" t="s">
        <v>20</v>
      </c>
      <c r="B5" s="23"/>
      <c r="C5" s="23">
        <v>134</v>
      </c>
      <c r="D5" s="9">
        <f t="shared" si="0"/>
        <v>2.1271047983648077</v>
      </c>
      <c r="E5" s="24">
        <v>202</v>
      </c>
      <c r="F5" s="24">
        <v>150</v>
      </c>
      <c r="G5" s="24">
        <v>26</v>
      </c>
      <c r="H5" s="11">
        <f t="shared" si="1"/>
        <v>787.8</v>
      </c>
      <c r="I5" s="12">
        <f t="shared" si="2"/>
        <v>2.896415976473123</v>
      </c>
      <c r="J5" s="13">
        <f t="shared" si="3"/>
        <v>1.481442628502305</v>
      </c>
      <c r="K5" s="13">
        <f t="shared" si="4"/>
        <v>0.59106460702649921</v>
      </c>
      <c r="L5" s="13"/>
      <c r="M5" s="22"/>
      <c r="N5" s="12"/>
      <c r="O5" s="13"/>
    </row>
    <row r="6" spans="1:28" ht="15.75" customHeight="1" x14ac:dyDescent="0.5">
      <c r="A6" s="1" t="s">
        <v>21</v>
      </c>
      <c r="B6" s="23"/>
      <c r="C6" s="23">
        <v>88</v>
      </c>
      <c r="D6" s="9">
        <f t="shared" si="0"/>
        <v>1.9444826721501687</v>
      </c>
      <c r="E6" s="24">
        <v>200</v>
      </c>
      <c r="F6" s="24">
        <v>106</v>
      </c>
      <c r="G6" s="24">
        <v>30</v>
      </c>
      <c r="H6" s="11">
        <f t="shared" si="1"/>
        <v>636</v>
      </c>
      <c r="I6" s="12">
        <f t="shared" si="2"/>
        <v>2.8034571156484138</v>
      </c>
      <c r="J6" s="13">
        <f t="shared" si="3"/>
        <v>1.3263358609287514</v>
      </c>
      <c r="K6" s="13">
        <f t="shared" si="4"/>
        <v>0.50242711998443268</v>
      </c>
      <c r="L6" s="13"/>
      <c r="M6" s="22"/>
      <c r="N6" s="12"/>
      <c r="O6" s="13"/>
    </row>
    <row r="7" spans="1:28" ht="15.75" customHeight="1" x14ac:dyDescent="0.5">
      <c r="A7" s="25" t="s">
        <v>22</v>
      </c>
      <c r="B7" s="23"/>
      <c r="C7" s="23">
        <v>8</v>
      </c>
      <c r="D7" s="9">
        <f t="shared" si="0"/>
        <v>0.90308998699194354</v>
      </c>
      <c r="E7" s="24">
        <v>70</v>
      </c>
      <c r="F7" s="24">
        <v>31</v>
      </c>
      <c r="G7" s="24">
        <v>13</v>
      </c>
      <c r="H7" s="11">
        <f t="shared" si="1"/>
        <v>28.21</v>
      </c>
      <c r="I7" s="12">
        <f t="shared" si="2"/>
        <v>1.4504030861553663</v>
      </c>
      <c r="J7" s="13">
        <f t="shared" si="3"/>
        <v>0.33645973384852951</v>
      </c>
      <c r="K7" s="13">
        <f t="shared" si="4"/>
        <v>-0.39469495385889053</v>
      </c>
      <c r="L7" s="13"/>
      <c r="M7" s="22"/>
      <c r="N7" s="12"/>
      <c r="O7" s="13"/>
    </row>
    <row r="8" spans="1:28" ht="15.75" customHeight="1" x14ac:dyDescent="0.5">
      <c r="A8" s="1" t="s">
        <v>23</v>
      </c>
      <c r="B8" s="23"/>
      <c r="C8" s="23">
        <v>1</v>
      </c>
      <c r="D8" s="9">
        <f t="shared" si="0"/>
        <v>0</v>
      </c>
      <c r="E8" s="24">
        <v>38</v>
      </c>
      <c r="F8" s="24">
        <v>14</v>
      </c>
      <c r="G8" s="24">
        <v>14</v>
      </c>
      <c r="H8" s="11">
        <f t="shared" si="1"/>
        <v>7.4480000000000004</v>
      </c>
      <c r="I8" s="12">
        <f t="shared" si="2"/>
        <v>0.87203966797328625</v>
      </c>
      <c r="J8" s="13">
        <f t="shared" si="3"/>
        <v>-0.27408836770495182</v>
      </c>
      <c r="K8" s="13">
        <f t="shared" si="4"/>
        <v>-0.70774392864352398</v>
      </c>
      <c r="L8" s="13"/>
      <c r="M8" s="22"/>
      <c r="N8" s="12"/>
      <c r="O8" s="13"/>
    </row>
    <row r="9" spans="1:28" ht="15.75" customHeight="1" x14ac:dyDescent="0.5">
      <c r="A9" s="1" t="s">
        <v>24</v>
      </c>
      <c r="B9" s="23"/>
      <c r="C9" s="23">
        <v>294</v>
      </c>
      <c r="D9" s="9">
        <f t="shared" si="0"/>
        <v>2.4683473304121573</v>
      </c>
      <c r="E9" s="24">
        <v>367</v>
      </c>
      <c r="F9" s="24">
        <v>153</v>
      </c>
      <c r="G9" s="24">
        <v>69</v>
      </c>
      <c r="H9" s="11">
        <f t="shared" si="1"/>
        <v>3874.4189999999999</v>
      </c>
      <c r="I9" s="12">
        <f t="shared" si="2"/>
        <v>3.5882065858069434</v>
      </c>
      <c r="J9" s="13">
        <f t="shared" si="3"/>
        <v>1.7493574950696882</v>
      </c>
      <c r="K9" s="13">
        <f t="shared" si="4"/>
        <v>1.0235405215548541</v>
      </c>
      <c r="L9" s="13"/>
      <c r="M9" s="22"/>
      <c r="N9" s="12"/>
      <c r="O9" s="13"/>
    </row>
    <row r="10" spans="1:28" ht="15.75" customHeight="1" x14ac:dyDescent="0.5">
      <c r="A10" s="1" t="s">
        <v>25</v>
      </c>
      <c r="B10" s="23"/>
      <c r="C10" s="23">
        <v>68</v>
      </c>
      <c r="D10" s="9">
        <f t="shared" si="0"/>
        <v>1.8325089127062364</v>
      </c>
      <c r="E10" s="24">
        <v>115</v>
      </c>
      <c r="F10" s="24">
        <v>100</v>
      </c>
      <c r="G10" s="24">
        <v>56</v>
      </c>
      <c r="H10" s="11">
        <f t="shared" si="1"/>
        <v>644</v>
      </c>
      <c r="I10" s="12">
        <f t="shared" si="2"/>
        <v>2.808885867359812</v>
      </c>
      <c r="J10" s="13">
        <f t="shared" si="3"/>
        <v>1.0606978403536116</v>
      </c>
      <c r="K10" s="13">
        <f t="shared" si="4"/>
        <v>0.74818802700620035</v>
      </c>
      <c r="L10" s="13"/>
      <c r="M10" s="22"/>
      <c r="N10" s="12"/>
      <c r="O10" s="13"/>
    </row>
    <row r="11" spans="1:28" ht="15.75" customHeight="1" x14ac:dyDescent="0.5">
      <c r="A11" s="1" t="s">
        <v>26</v>
      </c>
      <c r="B11" s="23"/>
      <c r="C11" s="23">
        <v>34</v>
      </c>
      <c r="D11" s="9">
        <f t="shared" si="0"/>
        <v>1.5314789170422551</v>
      </c>
      <c r="E11" s="24">
        <v>96</v>
      </c>
      <c r="F11" s="24">
        <v>90</v>
      </c>
      <c r="G11" s="24">
        <v>45</v>
      </c>
      <c r="H11" s="11">
        <f t="shared" si="1"/>
        <v>388.8</v>
      </c>
      <c r="I11" s="12">
        <f t="shared" si="2"/>
        <v>2.5897262562542371</v>
      </c>
      <c r="J11" s="13">
        <f t="shared" si="3"/>
        <v>0.9365137424788933</v>
      </c>
      <c r="K11" s="13">
        <f t="shared" si="4"/>
        <v>0.60745502321466849</v>
      </c>
      <c r="L11" s="13"/>
      <c r="M11" s="22"/>
      <c r="N11" s="12"/>
      <c r="O11" s="13"/>
    </row>
    <row r="12" spans="1:28" ht="15.75" customHeight="1" x14ac:dyDescent="0.5">
      <c r="A12" s="7"/>
      <c r="B12" s="8"/>
      <c r="C12" s="8">
        <f>SUM(C2:C11)</f>
        <v>2233</v>
      </c>
      <c r="D12" s="9">
        <f t="shared" si="0"/>
        <v>3.3488887230714379</v>
      </c>
      <c r="E12" s="10">
        <v>370</v>
      </c>
      <c r="F12" s="10">
        <v>170</v>
      </c>
      <c r="G12" s="10">
        <v>170</v>
      </c>
      <c r="H12" s="11">
        <f t="shared" si="1"/>
        <v>10693</v>
      </c>
      <c r="I12" s="12">
        <f t="shared" si="2"/>
        <v>4.0290995668235432</v>
      </c>
      <c r="J12" s="13">
        <f t="shared" si="3"/>
        <v>1.7986506454452689</v>
      </c>
      <c r="K12" s="13">
        <f t="shared" si="4"/>
        <v>1.4608978427565478</v>
      </c>
      <c r="L12" s="8"/>
      <c r="M12" s="14">
        <v>0.83299999999999996</v>
      </c>
      <c r="N12" s="26"/>
      <c r="O12" s="8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customHeight="1" x14ac:dyDescent="0.5">
      <c r="A13" s="1" t="s">
        <v>27</v>
      </c>
      <c r="B13" s="23"/>
      <c r="C13" s="23">
        <v>116</v>
      </c>
      <c r="D13" s="9">
        <f t="shared" si="0"/>
        <v>2.0644579892269186</v>
      </c>
      <c r="E13" s="24">
        <v>194</v>
      </c>
      <c r="F13" s="24">
        <v>139</v>
      </c>
      <c r="G13" s="24">
        <v>75</v>
      </c>
      <c r="H13" s="11">
        <f t="shared" si="1"/>
        <v>2022.45</v>
      </c>
      <c r="I13" s="12">
        <f t="shared" si="2"/>
        <v>3.3058777935760211</v>
      </c>
      <c r="J13" s="13">
        <f t="shared" si="3"/>
        <v>1.4308165301843212</v>
      </c>
      <c r="K13" s="13">
        <f t="shared" si="4"/>
        <v>1.0180760636457951</v>
      </c>
      <c r="L13" s="13"/>
      <c r="M13" s="22"/>
      <c r="N13" s="12"/>
      <c r="O13" s="13"/>
    </row>
    <row r="14" spans="1:28" ht="15.75" customHeight="1" x14ac:dyDescent="0.5">
      <c r="A14" s="7"/>
      <c r="B14" s="8"/>
      <c r="C14" s="8">
        <f>SUM(C12:C13)</f>
        <v>2349</v>
      </c>
      <c r="D14" s="9">
        <f t="shared" si="0"/>
        <v>3.370883016777606</v>
      </c>
      <c r="E14" s="10">
        <v>370</v>
      </c>
      <c r="F14" s="10">
        <v>170</v>
      </c>
      <c r="G14" s="10">
        <v>170</v>
      </c>
      <c r="H14" s="11">
        <f t="shared" si="1"/>
        <v>10693</v>
      </c>
      <c r="I14" s="12">
        <f t="shared" si="2"/>
        <v>4.0290995668235432</v>
      </c>
      <c r="J14" s="13">
        <f t="shared" si="3"/>
        <v>1.7986506454452689</v>
      </c>
      <c r="K14" s="13">
        <f t="shared" si="4"/>
        <v>1.4608978427565478</v>
      </c>
      <c r="L14" s="8"/>
      <c r="M14" s="14">
        <v>0.92200000000000004</v>
      </c>
      <c r="N14" s="26"/>
      <c r="O14" s="8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customHeight="1" x14ac:dyDescent="0.5">
      <c r="A15" s="1" t="s">
        <v>28</v>
      </c>
      <c r="B15" s="23"/>
      <c r="C15" s="23">
        <v>122</v>
      </c>
      <c r="D15" s="9">
        <f t="shared" si="0"/>
        <v>2.0863598306747484</v>
      </c>
      <c r="E15" s="24">
        <v>202</v>
      </c>
      <c r="F15" s="24">
        <v>147</v>
      </c>
      <c r="G15" s="24">
        <v>52</v>
      </c>
      <c r="H15" s="11">
        <f t="shared" si="1"/>
        <v>1544.088</v>
      </c>
      <c r="I15" s="12">
        <f t="shared" si="2"/>
        <v>3.1886720478295989</v>
      </c>
      <c r="J15" s="13">
        <f t="shared" si="3"/>
        <v>1.4726687041947999</v>
      </c>
      <c r="K15" s="13">
        <f t="shared" si="4"/>
        <v>0.88332067838297523</v>
      </c>
      <c r="L15" s="13"/>
      <c r="M15" s="22"/>
      <c r="N15" s="12"/>
      <c r="O15" s="13"/>
    </row>
    <row r="16" spans="1:28" ht="15.75" customHeight="1" x14ac:dyDescent="0.5">
      <c r="A16" s="1" t="s">
        <v>29</v>
      </c>
      <c r="B16" s="23"/>
      <c r="C16" s="23">
        <v>10</v>
      </c>
      <c r="D16" s="9">
        <f t="shared" si="0"/>
        <v>1</v>
      </c>
      <c r="E16" s="24">
        <v>36</v>
      </c>
      <c r="F16" s="24">
        <v>36</v>
      </c>
      <c r="G16" s="24">
        <v>21</v>
      </c>
      <c r="H16" s="11">
        <f t="shared" si="1"/>
        <v>27.216000000000001</v>
      </c>
      <c r="I16" s="12">
        <f t="shared" si="2"/>
        <v>1.4348242962684938</v>
      </c>
      <c r="J16" s="13">
        <f t="shared" si="3"/>
        <v>0.11260500153457455</v>
      </c>
      <c r="K16" s="13">
        <f t="shared" si="4"/>
        <v>-0.12147820449879346</v>
      </c>
      <c r="L16" s="13"/>
      <c r="M16" s="22"/>
      <c r="N16" s="12"/>
      <c r="O16" s="13"/>
    </row>
    <row r="17" spans="1:28" ht="15.75" customHeight="1" x14ac:dyDescent="0.5">
      <c r="A17" s="7"/>
      <c r="B17" s="8"/>
      <c r="C17" s="8">
        <f>SUM(C14:C16)</f>
        <v>2481</v>
      </c>
      <c r="D17" s="9">
        <f t="shared" si="0"/>
        <v>3.3946267642722092</v>
      </c>
      <c r="E17" s="10">
        <v>370</v>
      </c>
      <c r="F17" s="10">
        <v>180</v>
      </c>
      <c r="G17" s="10">
        <v>170</v>
      </c>
      <c r="H17" s="11">
        <f t="shared" si="1"/>
        <v>11322</v>
      </c>
      <c r="I17" s="12">
        <f t="shared" si="2"/>
        <v>4.0539231505485747</v>
      </c>
      <c r="J17" s="13">
        <f t="shared" si="3"/>
        <v>1.823474229170301</v>
      </c>
      <c r="K17" s="13">
        <f t="shared" si="4"/>
        <v>1.4857214264815801</v>
      </c>
      <c r="L17" s="8"/>
      <c r="M17" s="14">
        <v>1.333</v>
      </c>
      <c r="N17" s="26"/>
      <c r="O17" s="8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customHeight="1" x14ac:dyDescent="0.5">
      <c r="A18" s="1" t="s">
        <v>30</v>
      </c>
      <c r="B18" s="23"/>
      <c r="C18" s="23">
        <v>16</v>
      </c>
      <c r="D18" s="9">
        <f t="shared" si="0"/>
        <v>1.2041199826559248</v>
      </c>
      <c r="E18" s="24">
        <v>161</v>
      </c>
      <c r="F18" s="24">
        <v>54</v>
      </c>
      <c r="G18" s="24">
        <v>6</v>
      </c>
      <c r="H18" s="11">
        <f t="shared" si="1"/>
        <v>52.164000000000001</v>
      </c>
      <c r="I18" s="12">
        <f t="shared" si="2"/>
        <v>1.7173708862384618</v>
      </c>
      <c r="J18" s="13">
        <f t="shared" si="3"/>
        <v>0.93921963585481827</v>
      </c>
      <c r="K18" s="13">
        <f t="shared" si="4"/>
        <v>-0.48945498979338786</v>
      </c>
      <c r="L18" s="13"/>
      <c r="M18" s="22"/>
      <c r="N18" s="12"/>
      <c r="O18" s="13"/>
    </row>
    <row r="19" spans="1:28" ht="15.75" customHeight="1" x14ac:dyDescent="0.5">
      <c r="A19" s="1" t="s">
        <v>31</v>
      </c>
      <c r="B19" s="23"/>
      <c r="C19" s="23">
        <v>46</v>
      </c>
      <c r="D19" s="9">
        <f t="shared" si="0"/>
        <v>1.6627578316815741</v>
      </c>
      <c r="E19" s="24">
        <v>184</v>
      </c>
      <c r="F19" s="24">
        <v>59</v>
      </c>
      <c r="G19" s="24">
        <v>33</v>
      </c>
      <c r="H19" s="11">
        <f t="shared" si="1"/>
        <v>358.24799999999999</v>
      </c>
      <c r="I19" s="12">
        <f t="shared" si="2"/>
        <v>2.5541837745295681</v>
      </c>
      <c r="J19" s="13">
        <f t="shared" si="3"/>
        <v>1.0356698346516806</v>
      </c>
      <c r="K19" s="13">
        <f t="shared" si="4"/>
        <v>0.28936595152003169</v>
      </c>
      <c r="L19" s="13"/>
      <c r="M19" s="22"/>
      <c r="N19" s="12"/>
      <c r="O19" s="13"/>
    </row>
    <row r="20" spans="1:28" ht="15.75" customHeight="1" x14ac:dyDescent="0.5">
      <c r="A20" s="1" t="s">
        <v>32</v>
      </c>
      <c r="B20" s="23"/>
      <c r="C20" s="23">
        <v>48</v>
      </c>
      <c r="D20" s="9">
        <f t="shared" si="0"/>
        <v>1.6812412373755872</v>
      </c>
      <c r="E20" s="24">
        <v>65</v>
      </c>
      <c r="F20" s="24">
        <v>32</v>
      </c>
      <c r="G20" s="24">
        <v>15</v>
      </c>
      <c r="H20" s="11">
        <f t="shared" si="1"/>
        <v>31.2</v>
      </c>
      <c r="I20" s="12">
        <f t="shared" si="2"/>
        <v>1.4941545940184429</v>
      </c>
      <c r="J20" s="13">
        <f t="shared" si="3"/>
        <v>0.31806333496276157</v>
      </c>
      <c r="K20" s="13">
        <f t="shared" si="4"/>
        <v>-0.31875876262441277</v>
      </c>
      <c r="L20" s="13"/>
      <c r="M20" s="22"/>
      <c r="N20" s="12"/>
      <c r="O20" s="13"/>
    </row>
    <row r="21" spans="1:28" ht="15.75" customHeight="1" x14ac:dyDescent="0.5">
      <c r="A21" s="1" t="s">
        <v>33</v>
      </c>
      <c r="B21" s="23"/>
      <c r="C21" s="23">
        <v>1</v>
      </c>
      <c r="D21" s="9">
        <f t="shared" si="0"/>
        <v>0</v>
      </c>
      <c r="E21" s="24">
        <v>19</v>
      </c>
      <c r="F21" s="24">
        <v>19</v>
      </c>
      <c r="G21" s="24">
        <v>10</v>
      </c>
      <c r="H21" s="11">
        <f t="shared" si="1"/>
        <v>3.61</v>
      </c>
      <c r="I21" s="12">
        <f t="shared" si="2"/>
        <v>0.55750720190565795</v>
      </c>
      <c r="J21" s="13">
        <f t="shared" si="3"/>
        <v>-0.44249279809434211</v>
      </c>
      <c r="K21" s="13">
        <f t="shared" si="4"/>
        <v>-0.72124639904717103</v>
      </c>
      <c r="L21" s="13"/>
      <c r="M21" s="22"/>
      <c r="N21" s="12"/>
      <c r="O21" s="13"/>
    </row>
    <row r="22" spans="1:28" ht="15.75" customHeight="1" x14ac:dyDescent="0.5">
      <c r="A22" s="7"/>
      <c r="B22" s="8"/>
      <c r="C22" s="8">
        <f>SUM(C17:C21)</f>
        <v>2592</v>
      </c>
      <c r="D22" s="9">
        <f t="shared" si="0"/>
        <v>3.4136349971985558</v>
      </c>
      <c r="E22" s="10">
        <v>370</v>
      </c>
      <c r="F22" s="10">
        <v>180</v>
      </c>
      <c r="G22" s="10">
        <v>170</v>
      </c>
      <c r="H22" s="11">
        <f t="shared" si="1"/>
        <v>11322</v>
      </c>
      <c r="I22" s="12">
        <f t="shared" si="2"/>
        <v>4.0539231505485747</v>
      </c>
      <c r="J22" s="13">
        <f t="shared" si="3"/>
        <v>1.823474229170301</v>
      </c>
      <c r="K22" s="13">
        <f t="shared" si="4"/>
        <v>1.4857214264815801</v>
      </c>
      <c r="L22" s="8"/>
      <c r="M22" s="14">
        <v>0.72199999999999998</v>
      </c>
      <c r="N22" s="26"/>
      <c r="O22" s="8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customHeight="1" x14ac:dyDescent="0.5">
      <c r="A23" s="1" t="s">
        <v>34</v>
      </c>
      <c r="B23" s="23"/>
      <c r="C23" s="23">
        <v>220</v>
      </c>
      <c r="D23" s="9">
        <f t="shared" si="0"/>
        <v>2.3424226808222062</v>
      </c>
      <c r="E23" s="24">
        <v>234</v>
      </c>
      <c r="F23" s="24">
        <v>228</v>
      </c>
      <c r="G23" s="24">
        <v>146</v>
      </c>
      <c r="H23" s="11">
        <f t="shared" si="1"/>
        <v>7789.3919999999998</v>
      </c>
      <c r="I23" s="12">
        <f t="shared" si="2"/>
        <v>3.8915035601950336</v>
      </c>
      <c r="J23" s="13">
        <f t="shared" si="3"/>
        <v>1.7271507044105967</v>
      </c>
      <c r="K23" s="13">
        <f t="shared" si="4"/>
        <v>1.5222877027848909</v>
      </c>
      <c r="L23" s="13"/>
      <c r="M23" s="22"/>
      <c r="N23" s="12"/>
      <c r="O23" s="13"/>
    </row>
    <row r="24" spans="1:28" ht="15.75" customHeight="1" x14ac:dyDescent="0.5">
      <c r="A24" s="7"/>
      <c r="B24" s="8"/>
      <c r="C24" s="8">
        <f>SUM(C22:C23)</f>
        <v>2812</v>
      </c>
      <c r="D24" s="9">
        <f t="shared" si="0"/>
        <v>3.4490153163477864</v>
      </c>
      <c r="E24" s="10">
        <v>370</v>
      </c>
      <c r="F24" s="10">
        <v>230</v>
      </c>
      <c r="G24" s="10">
        <v>170</v>
      </c>
      <c r="H24" s="11">
        <f t="shared" si="1"/>
        <v>14467</v>
      </c>
      <c r="I24" s="12">
        <f t="shared" si="2"/>
        <v>4.1603784814628622</v>
      </c>
      <c r="J24" s="13">
        <f t="shared" si="3"/>
        <v>1.9299295600845878</v>
      </c>
      <c r="K24" s="13">
        <f t="shared" si="4"/>
        <v>1.5921767573958667</v>
      </c>
      <c r="L24" s="8"/>
      <c r="M24" s="14">
        <v>0.98899999999999999</v>
      </c>
      <c r="N24" s="26"/>
      <c r="O24" s="8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customHeight="1" x14ac:dyDescent="0.5">
      <c r="A25" s="7"/>
      <c r="B25" s="8"/>
      <c r="C25" s="8">
        <v>2812</v>
      </c>
      <c r="D25" s="9">
        <f t="shared" si="0"/>
        <v>3.4490153163477864</v>
      </c>
      <c r="E25" s="10">
        <v>370</v>
      </c>
      <c r="F25" s="10">
        <v>230</v>
      </c>
      <c r="G25" s="10">
        <v>170</v>
      </c>
      <c r="H25" s="11">
        <f t="shared" si="1"/>
        <v>14467</v>
      </c>
      <c r="I25" s="12">
        <f t="shared" si="2"/>
        <v>4.1603784814628622</v>
      </c>
      <c r="J25" s="13">
        <f t="shared" si="3"/>
        <v>1.9299295600845878</v>
      </c>
      <c r="K25" s="13">
        <f t="shared" si="4"/>
        <v>1.5921767573958667</v>
      </c>
      <c r="L25" s="8"/>
      <c r="M25" s="14">
        <v>1.411</v>
      </c>
      <c r="N25" s="26"/>
      <c r="O25" s="8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customHeight="1" x14ac:dyDescent="0.5">
      <c r="A26" s="1" t="s">
        <v>35</v>
      </c>
      <c r="B26" s="23"/>
      <c r="C26" s="23">
        <v>484</v>
      </c>
      <c r="D26" s="9">
        <f t="shared" si="0"/>
        <v>2.6848453616444123</v>
      </c>
      <c r="E26" s="24">
        <v>418</v>
      </c>
      <c r="F26" s="24">
        <v>53</v>
      </c>
      <c r="G26" s="24">
        <v>4</v>
      </c>
      <c r="H26" s="11">
        <f t="shared" si="1"/>
        <v>88.616</v>
      </c>
      <c r="I26" s="12">
        <f t="shared" si="2"/>
        <v>1.9475121427037867</v>
      </c>
      <c r="J26" s="13">
        <f t="shared" si="3"/>
        <v>1.3454521513758242</v>
      </c>
      <c r="K26" s="13">
        <f t="shared" si="4"/>
        <v>-0.67366413907124856</v>
      </c>
      <c r="L26" s="13"/>
      <c r="M26" s="22"/>
      <c r="N26" s="12"/>
      <c r="O26" s="13"/>
    </row>
    <row r="27" spans="1:28" ht="15.75" customHeight="1" x14ac:dyDescent="0.5">
      <c r="A27" s="1" t="s">
        <v>36</v>
      </c>
      <c r="B27" s="23"/>
      <c r="C27" s="23">
        <v>234</v>
      </c>
      <c r="D27" s="9">
        <f t="shared" si="0"/>
        <v>2.369215857410143</v>
      </c>
      <c r="E27" s="24">
        <v>203</v>
      </c>
      <c r="F27" s="24">
        <v>142</v>
      </c>
      <c r="G27" s="24">
        <v>50</v>
      </c>
      <c r="H27" s="11">
        <f t="shared" si="1"/>
        <v>1441.3</v>
      </c>
      <c r="I27" s="12">
        <f t="shared" si="2"/>
        <v>3.158754386632288</v>
      </c>
      <c r="J27" s="13">
        <f t="shared" si="3"/>
        <v>1.4597843822962695</v>
      </c>
      <c r="K27" s="13">
        <f t="shared" si="4"/>
        <v>0.85125834871907524</v>
      </c>
      <c r="L27" s="13"/>
      <c r="M27" s="22"/>
      <c r="N27" s="12"/>
      <c r="O27" s="13"/>
    </row>
    <row r="28" spans="1:28" ht="15.75" customHeight="1" x14ac:dyDescent="0.5">
      <c r="A28" s="7"/>
      <c r="B28" s="8"/>
      <c r="C28" s="8">
        <f>SUM(C25:C27)</f>
        <v>3530</v>
      </c>
      <c r="D28" s="9">
        <f t="shared" si="0"/>
        <v>3.5477747053878224</v>
      </c>
      <c r="E28" s="10">
        <v>710</v>
      </c>
      <c r="F28" s="10">
        <v>250</v>
      </c>
      <c r="G28" s="10">
        <v>170</v>
      </c>
      <c r="H28" s="11">
        <f t="shared" si="1"/>
        <v>30175</v>
      </c>
      <c r="I28" s="12">
        <f t="shared" si="2"/>
        <v>4.4796472787693871</v>
      </c>
      <c r="J28" s="13">
        <f t="shared" si="3"/>
        <v>2.249198357391113</v>
      </c>
      <c r="K28" s="13">
        <f t="shared" si="4"/>
        <v>1.6283889300503116</v>
      </c>
      <c r="L28" s="8"/>
      <c r="M28" s="14">
        <v>0.74399999999999999</v>
      </c>
      <c r="N28" s="26"/>
      <c r="O28" s="8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customHeight="1" x14ac:dyDescent="0.5">
      <c r="A29" s="1" t="s">
        <v>37</v>
      </c>
      <c r="B29" s="23"/>
      <c r="C29" s="23">
        <v>70</v>
      </c>
      <c r="D29" s="9">
        <f t="shared" si="0"/>
        <v>1.8450980400142569</v>
      </c>
      <c r="E29" s="24">
        <v>347</v>
      </c>
      <c r="F29" s="24">
        <v>95</v>
      </c>
      <c r="G29" s="24">
        <v>14</v>
      </c>
      <c r="H29" s="11">
        <f t="shared" si="1"/>
        <v>461.51</v>
      </c>
      <c r="I29" s="12">
        <f t="shared" si="2"/>
        <v>2.6641811157579594</v>
      </c>
      <c r="J29" s="13">
        <f t="shared" si="3"/>
        <v>1.5180530800797216</v>
      </c>
      <c r="K29" s="13">
        <f t="shared" si="4"/>
        <v>0.12385164096708581</v>
      </c>
      <c r="L29" s="13"/>
      <c r="M29" s="22"/>
      <c r="N29" s="12"/>
      <c r="O29" s="13"/>
    </row>
    <row r="30" spans="1:28" ht="15.75" customHeight="1" x14ac:dyDescent="0.5">
      <c r="A30" s="1" t="s">
        <v>38</v>
      </c>
      <c r="B30" s="23"/>
      <c r="C30" s="23">
        <v>777</v>
      </c>
      <c r="D30" s="9">
        <f t="shared" si="0"/>
        <v>2.8904210188009141</v>
      </c>
      <c r="E30" s="24">
        <v>168</v>
      </c>
      <c r="F30" s="24">
        <v>102</v>
      </c>
      <c r="G30" s="24">
        <v>51</v>
      </c>
      <c r="H30" s="11">
        <f t="shared" si="1"/>
        <v>873.93600000000004</v>
      </c>
      <c r="I30" s="12">
        <f t="shared" si="2"/>
        <v>2.9414796295857166</v>
      </c>
      <c r="J30" s="13">
        <f t="shared" si="3"/>
        <v>1.2339094534877804</v>
      </c>
      <c r="K30" s="13">
        <f t="shared" si="4"/>
        <v>0.7161703478598539</v>
      </c>
      <c r="L30" s="13"/>
      <c r="M30" s="22"/>
      <c r="N30" s="12"/>
      <c r="O30" s="13"/>
    </row>
    <row r="31" spans="1:28" ht="15.75" customHeight="1" x14ac:dyDescent="0.5">
      <c r="A31" s="19" t="s">
        <v>17</v>
      </c>
      <c r="B31" s="17"/>
      <c r="C31" s="17">
        <v>758</v>
      </c>
      <c r="D31" s="9">
        <f t="shared" si="0"/>
        <v>2.8796692056320534</v>
      </c>
      <c r="E31" s="17">
        <v>371</v>
      </c>
      <c r="F31" s="17">
        <v>142</v>
      </c>
      <c r="G31" s="17">
        <v>125</v>
      </c>
      <c r="H31" s="11">
        <f t="shared" si="1"/>
        <v>6585.25</v>
      </c>
      <c r="I31" s="12">
        <f t="shared" si="2"/>
        <v>3.8185722670061586</v>
      </c>
      <c r="J31" s="13">
        <f t="shared" si="3"/>
        <v>1.7216622539981024</v>
      </c>
      <c r="K31" s="13">
        <f t="shared" si="4"/>
        <v>1.249198357391113</v>
      </c>
      <c r="L31" s="13"/>
      <c r="M31" s="22"/>
      <c r="N31" s="12"/>
      <c r="O31" s="27"/>
    </row>
    <row r="32" spans="1:28" ht="15.75" customHeight="1" x14ac:dyDescent="0.5">
      <c r="A32" s="7"/>
      <c r="B32" s="8"/>
      <c r="C32" s="8">
        <f>SUM(C31)</f>
        <v>758</v>
      </c>
      <c r="D32" s="9">
        <f t="shared" si="0"/>
        <v>2.8796692056320534</v>
      </c>
      <c r="E32" s="8">
        <v>371</v>
      </c>
      <c r="F32" s="8">
        <v>142</v>
      </c>
      <c r="G32" s="8">
        <v>125</v>
      </c>
      <c r="H32" s="11">
        <f t="shared" si="1"/>
        <v>6585.25</v>
      </c>
      <c r="I32" s="12">
        <f t="shared" si="2"/>
        <v>3.8185722670061586</v>
      </c>
      <c r="J32" s="13">
        <f t="shared" si="3"/>
        <v>1.7216622539981024</v>
      </c>
      <c r="K32" s="13">
        <f t="shared" si="4"/>
        <v>1.249198357391113</v>
      </c>
      <c r="L32" s="8"/>
      <c r="M32" s="14">
        <v>1.3220000000000001</v>
      </c>
      <c r="N32" s="26"/>
      <c r="O32" s="28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5.75" customHeight="1" x14ac:dyDescent="0.5">
      <c r="A33" s="1" t="s">
        <v>30</v>
      </c>
      <c r="B33" s="23"/>
      <c r="C33" s="23">
        <v>16</v>
      </c>
      <c r="D33" s="9">
        <f t="shared" si="0"/>
        <v>1.2041199826559248</v>
      </c>
      <c r="E33" s="23">
        <v>161</v>
      </c>
      <c r="F33" s="23">
        <v>54</v>
      </c>
      <c r="G33" s="23">
        <v>6</v>
      </c>
      <c r="H33" s="11">
        <f t="shared" si="1"/>
        <v>52.164000000000001</v>
      </c>
      <c r="I33" s="12">
        <f t="shared" si="2"/>
        <v>1.7173708862384618</v>
      </c>
      <c r="J33" s="13">
        <f t="shared" si="3"/>
        <v>0.93921963585481827</v>
      </c>
      <c r="K33" s="13">
        <f t="shared" si="4"/>
        <v>-0.48945498979338786</v>
      </c>
      <c r="L33" s="13"/>
      <c r="M33" s="22"/>
      <c r="N33" s="12"/>
      <c r="O33" s="27"/>
    </row>
    <row r="34" spans="1:28" ht="15.75" customHeight="1" x14ac:dyDescent="0.5">
      <c r="A34" s="7"/>
      <c r="B34" s="8"/>
      <c r="C34" s="8">
        <f>SUM(C32:C33)</f>
        <v>774</v>
      </c>
      <c r="D34" s="9">
        <f t="shared" si="0"/>
        <v>2.8887409606828927</v>
      </c>
      <c r="E34" s="8">
        <v>371</v>
      </c>
      <c r="F34" s="8">
        <v>142</v>
      </c>
      <c r="G34" s="8">
        <v>125</v>
      </c>
      <c r="H34" s="11">
        <f t="shared" si="1"/>
        <v>6585.25</v>
      </c>
      <c r="I34" s="12">
        <f t="shared" si="2"/>
        <v>3.8185722670061586</v>
      </c>
      <c r="J34" s="13">
        <f t="shared" si="3"/>
        <v>1.7216622539981024</v>
      </c>
      <c r="K34" s="13">
        <f t="shared" si="4"/>
        <v>1.249198357391113</v>
      </c>
      <c r="L34" s="8"/>
      <c r="M34" s="14">
        <v>0.86699999999999999</v>
      </c>
      <c r="N34" s="26"/>
      <c r="O34" s="28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customHeight="1" x14ac:dyDescent="0.5">
      <c r="A35" s="1" t="s">
        <v>19</v>
      </c>
      <c r="B35" s="23"/>
      <c r="C35" s="23">
        <v>838</v>
      </c>
      <c r="D35" s="9">
        <f t="shared" si="0"/>
        <v>2.9232440186302764</v>
      </c>
      <c r="E35" s="23">
        <v>116</v>
      </c>
      <c r="F35" s="23">
        <v>83</v>
      </c>
      <c r="G35" s="23">
        <v>72</v>
      </c>
      <c r="H35" s="11">
        <f t="shared" si="1"/>
        <v>693.21600000000001</v>
      </c>
      <c r="I35" s="12">
        <f t="shared" si="2"/>
        <v>2.8408685780342608</v>
      </c>
      <c r="J35" s="13">
        <f t="shared" si="3"/>
        <v>0.98353608160299244</v>
      </c>
      <c r="K35" s="13">
        <f t="shared" si="4"/>
        <v>0.77641058880734237</v>
      </c>
      <c r="L35" s="13"/>
      <c r="M35" s="22"/>
      <c r="N35" s="12"/>
      <c r="O35" s="27"/>
    </row>
    <row r="36" spans="1:28" ht="15.75" customHeight="1" x14ac:dyDescent="0.5">
      <c r="A36" s="1" t="s">
        <v>18</v>
      </c>
      <c r="B36" s="23"/>
      <c r="C36" s="23">
        <v>10</v>
      </c>
      <c r="D36" s="9">
        <f t="shared" si="0"/>
        <v>1</v>
      </c>
      <c r="E36" s="23">
        <v>78</v>
      </c>
      <c r="F36" s="23">
        <v>41</v>
      </c>
      <c r="G36" s="23">
        <v>27</v>
      </c>
      <c r="H36" s="11">
        <f t="shared" si="1"/>
        <v>86.346000000000004</v>
      </c>
      <c r="I36" s="12">
        <f t="shared" si="2"/>
        <v>1.9362422235692032</v>
      </c>
      <c r="J36" s="13">
        <f t="shared" si="3"/>
        <v>0.50487845941021592</v>
      </c>
      <c r="K36" s="13">
        <f t="shared" si="4"/>
        <v>4.4147620878722801E-2</v>
      </c>
      <c r="L36" s="13"/>
      <c r="M36" s="22"/>
      <c r="N36" s="12"/>
      <c r="O36" s="27"/>
    </row>
    <row r="37" spans="1:28" ht="15.75" customHeight="1" x14ac:dyDescent="0.5">
      <c r="A37" s="1" t="s">
        <v>21</v>
      </c>
      <c r="B37" s="23"/>
      <c r="C37" s="23">
        <v>88</v>
      </c>
      <c r="D37" s="9">
        <f t="shared" si="0"/>
        <v>1.9444826721501687</v>
      </c>
      <c r="E37" s="23">
        <v>200</v>
      </c>
      <c r="F37" s="23">
        <v>106</v>
      </c>
      <c r="G37" s="23">
        <v>30</v>
      </c>
      <c r="H37" s="11">
        <f t="shared" si="1"/>
        <v>636</v>
      </c>
      <c r="I37" s="12">
        <f t="shared" si="2"/>
        <v>2.8034571156484138</v>
      </c>
      <c r="J37" s="13">
        <f t="shared" si="3"/>
        <v>1.3263358609287514</v>
      </c>
      <c r="K37" s="13">
        <f t="shared" si="4"/>
        <v>0.50242711998443268</v>
      </c>
      <c r="L37" s="13"/>
      <c r="M37" s="22"/>
      <c r="N37" s="12"/>
      <c r="O37" s="27"/>
    </row>
    <row r="38" spans="1:28" ht="15.75" customHeight="1" x14ac:dyDescent="0.5">
      <c r="A38" s="25" t="s">
        <v>22</v>
      </c>
      <c r="B38" s="23"/>
      <c r="C38" s="23">
        <v>8</v>
      </c>
      <c r="D38" s="9">
        <f t="shared" si="0"/>
        <v>0.90308998699194354</v>
      </c>
      <c r="E38" s="23">
        <v>70</v>
      </c>
      <c r="F38" s="23">
        <v>31</v>
      </c>
      <c r="G38" s="23">
        <v>13</v>
      </c>
      <c r="H38" s="11">
        <f t="shared" si="1"/>
        <v>28.21</v>
      </c>
      <c r="I38" s="12">
        <f t="shared" si="2"/>
        <v>1.4504030861553663</v>
      </c>
      <c r="J38" s="13">
        <f t="shared" si="3"/>
        <v>0.33645973384852951</v>
      </c>
      <c r="K38" s="13">
        <f t="shared" si="4"/>
        <v>-0.39469495385889053</v>
      </c>
      <c r="L38" s="13"/>
      <c r="M38" s="22"/>
      <c r="N38" s="12"/>
      <c r="O38" s="27"/>
    </row>
    <row r="39" spans="1:28" ht="15.75" customHeight="1" x14ac:dyDescent="0.5">
      <c r="A39" s="1" t="s">
        <v>23</v>
      </c>
      <c r="B39" s="23"/>
      <c r="C39" s="23">
        <v>1</v>
      </c>
      <c r="D39" s="9">
        <f t="shared" si="0"/>
        <v>0</v>
      </c>
      <c r="E39" s="23">
        <v>38</v>
      </c>
      <c r="F39" s="23">
        <v>14</v>
      </c>
      <c r="G39" s="23">
        <v>14</v>
      </c>
      <c r="H39" s="11">
        <f t="shared" si="1"/>
        <v>7.4480000000000004</v>
      </c>
      <c r="I39" s="12">
        <f t="shared" si="2"/>
        <v>0.87203966797328625</v>
      </c>
      <c r="J39" s="13">
        <f t="shared" si="3"/>
        <v>-0.27408836770495182</v>
      </c>
      <c r="K39" s="13">
        <f t="shared" si="4"/>
        <v>-0.70774392864352398</v>
      </c>
      <c r="L39" s="13"/>
      <c r="M39" s="22"/>
      <c r="N39" s="12"/>
      <c r="O39" s="27"/>
    </row>
    <row r="40" spans="1:28" ht="15.75" customHeight="1" x14ac:dyDescent="0.5">
      <c r="A40" s="1" t="s">
        <v>20</v>
      </c>
      <c r="B40" s="23"/>
      <c r="C40" s="23">
        <v>134</v>
      </c>
      <c r="D40" s="9">
        <f t="shared" si="0"/>
        <v>2.1271047983648077</v>
      </c>
      <c r="E40" s="23">
        <v>202</v>
      </c>
      <c r="F40" s="23">
        <v>150</v>
      </c>
      <c r="G40" s="23">
        <v>26</v>
      </c>
      <c r="H40" s="11">
        <f t="shared" si="1"/>
        <v>787.8</v>
      </c>
      <c r="I40" s="12">
        <f t="shared" si="2"/>
        <v>2.896415976473123</v>
      </c>
      <c r="J40" s="13">
        <f t="shared" si="3"/>
        <v>1.481442628502305</v>
      </c>
      <c r="K40" s="13">
        <f t="shared" si="4"/>
        <v>0.59106460702649921</v>
      </c>
      <c r="L40" s="13"/>
      <c r="M40" s="22"/>
      <c r="N40" s="12"/>
      <c r="O40" s="27"/>
    </row>
    <row r="41" spans="1:28" ht="15.75" customHeight="1" x14ac:dyDescent="0.5">
      <c r="A41" s="1" t="s">
        <v>24</v>
      </c>
      <c r="B41" s="23"/>
      <c r="C41" s="23">
        <v>294</v>
      </c>
      <c r="D41" s="9">
        <f t="shared" si="0"/>
        <v>2.4683473304121573</v>
      </c>
      <c r="E41" s="23">
        <v>367</v>
      </c>
      <c r="F41" s="23">
        <v>153</v>
      </c>
      <c r="G41" s="23">
        <v>69</v>
      </c>
      <c r="H41" s="11">
        <f t="shared" si="1"/>
        <v>3874.4189999999999</v>
      </c>
      <c r="I41" s="12">
        <f t="shared" si="2"/>
        <v>3.5882065858069434</v>
      </c>
      <c r="J41" s="13">
        <f t="shared" si="3"/>
        <v>1.7493574950696882</v>
      </c>
      <c r="K41" s="13">
        <f t="shared" si="4"/>
        <v>1.0235405215548541</v>
      </c>
      <c r="L41" s="13"/>
      <c r="M41" s="22"/>
      <c r="N41" s="12"/>
      <c r="O41" s="27"/>
    </row>
    <row r="42" spans="1:28" ht="15.75" customHeight="1" x14ac:dyDescent="0.5">
      <c r="A42" s="1" t="s">
        <v>26</v>
      </c>
      <c r="B42" s="23"/>
      <c r="C42" s="23">
        <v>34</v>
      </c>
      <c r="D42" s="9">
        <f t="shared" si="0"/>
        <v>1.5314789170422551</v>
      </c>
      <c r="E42" s="23">
        <v>96</v>
      </c>
      <c r="F42" s="23">
        <v>90</v>
      </c>
      <c r="G42" s="23">
        <v>45</v>
      </c>
      <c r="H42" s="11">
        <f t="shared" si="1"/>
        <v>388.8</v>
      </c>
      <c r="I42" s="12">
        <f t="shared" si="2"/>
        <v>2.5897262562542371</v>
      </c>
      <c r="J42" s="13">
        <f t="shared" si="3"/>
        <v>0.9365137424788933</v>
      </c>
      <c r="K42" s="13">
        <f t="shared" si="4"/>
        <v>0.60745502321466849</v>
      </c>
      <c r="L42" s="13"/>
      <c r="M42" s="22"/>
      <c r="N42" s="12"/>
      <c r="O42" s="27"/>
    </row>
    <row r="43" spans="1:28" ht="15.75" customHeight="1" x14ac:dyDescent="0.5">
      <c r="A43" s="1" t="s">
        <v>25</v>
      </c>
      <c r="B43" s="23"/>
      <c r="C43" s="23">
        <v>68</v>
      </c>
      <c r="D43" s="9">
        <f t="shared" si="0"/>
        <v>1.8325089127062364</v>
      </c>
      <c r="E43" s="23">
        <v>115</v>
      </c>
      <c r="F43" s="23">
        <v>100</v>
      </c>
      <c r="G43" s="23">
        <v>56</v>
      </c>
      <c r="H43" s="11">
        <f t="shared" si="1"/>
        <v>644</v>
      </c>
      <c r="I43" s="12">
        <f t="shared" si="2"/>
        <v>2.808885867359812</v>
      </c>
      <c r="J43" s="13">
        <f t="shared" si="3"/>
        <v>1.0606978403536116</v>
      </c>
      <c r="K43" s="13">
        <f t="shared" si="4"/>
        <v>0.74818802700620035</v>
      </c>
      <c r="L43" s="13"/>
      <c r="M43" s="22"/>
      <c r="N43" s="12"/>
      <c r="O43" s="27"/>
    </row>
    <row r="44" spans="1:28" ht="15.75" customHeight="1" x14ac:dyDescent="0.5">
      <c r="A44" s="7"/>
      <c r="B44" s="8"/>
      <c r="C44" s="8">
        <f>SUM(C34:C43)</f>
        <v>2249</v>
      </c>
      <c r="D44" s="9">
        <f t="shared" si="0"/>
        <v>3.351989455435632</v>
      </c>
      <c r="E44" s="10">
        <v>370</v>
      </c>
      <c r="F44" s="10">
        <v>170</v>
      </c>
      <c r="G44" s="10">
        <v>170</v>
      </c>
      <c r="H44" s="11">
        <f t="shared" si="1"/>
        <v>10693</v>
      </c>
      <c r="I44" s="12">
        <f t="shared" si="2"/>
        <v>4.0290995668235432</v>
      </c>
      <c r="J44" s="13">
        <f t="shared" si="3"/>
        <v>1.7986506454452689</v>
      </c>
      <c r="K44" s="13">
        <f t="shared" si="4"/>
        <v>1.4608978427565478</v>
      </c>
      <c r="L44" s="8"/>
      <c r="M44" s="14">
        <v>0.76700000000000002</v>
      </c>
      <c r="N44" s="26"/>
      <c r="O44" s="28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x14ac:dyDescent="0.5">
      <c r="A45" s="1" t="s">
        <v>27</v>
      </c>
      <c r="B45" s="23"/>
      <c r="C45" s="23">
        <v>116</v>
      </c>
      <c r="D45" s="9">
        <f t="shared" si="0"/>
        <v>2.0644579892269186</v>
      </c>
      <c r="E45" s="23">
        <v>194</v>
      </c>
      <c r="F45" s="23">
        <v>139</v>
      </c>
      <c r="G45" s="23">
        <v>75</v>
      </c>
      <c r="H45" s="11">
        <f t="shared" si="1"/>
        <v>2022.45</v>
      </c>
      <c r="I45" s="12">
        <f t="shared" si="2"/>
        <v>3.3058777935760211</v>
      </c>
      <c r="J45" s="13">
        <f t="shared" si="3"/>
        <v>1.4308165301843212</v>
      </c>
      <c r="K45" s="13">
        <f t="shared" si="4"/>
        <v>1.0180760636457951</v>
      </c>
      <c r="L45" s="13"/>
      <c r="M45" s="22"/>
      <c r="N45" s="12"/>
      <c r="O45" s="27"/>
    </row>
    <row r="46" spans="1:28" x14ac:dyDescent="0.5">
      <c r="A46" s="7"/>
      <c r="B46" s="8"/>
      <c r="C46" s="8">
        <f>SUM(C44:C45)</f>
        <v>2365</v>
      </c>
      <c r="D46" s="9">
        <f t="shared" si="0"/>
        <v>3.3738311450738303</v>
      </c>
      <c r="E46" s="10">
        <v>370</v>
      </c>
      <c r="F46" s="10">
        <v>170</v>
      </c>
      <c r="G46" s="10">
        <v>170</v>
      </c>
      <c r="H46" s="11">
        <f t="shared" si="1"/>
        <v>10693</v>
      </c>
      <c r="I46" s="12">
        <f t="shared" si="2"/>
        <v>4.0290995668235432</v>
      </c>
      <c r="J46" s="13">
        <f t="shared" si="3"/>
        <v>1.7986506454452689</v>
      </c>
      <c r="K46" s="13">
        <f t="shared" si="4"/>
        <v>1.4608978427565478</v>
      </c>
      <c r="L46" s="8"/>
      <c r="M46" s="14">
        <v>0.98899999999999999</v>
      </c>
      <c r="N46" s="26"/>
      <c r="O46" s="28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x14ac:dyDescent="0.5">
      <c r="A47" s="1" t="s">
        <v>28</v>
      </c>
      <c r="B47" s="23"/>
      <c r="C47" s="23">
        <v>122</v>
      </c>
      <c r="D47" s="9">
        <f t="shared" si="0"/>
        <v>2.0863598306747484</v>
      </c>
      <c r="E47" s="23">
        <v>202</v>
      </c>
      <c r="F47" s="23">
        <v>147</v>
      </c>
      <c r="G47" s="23">
        <v>52</v>
      </c>
      <c r="H47" s="11">
        <f t="shared" si="1"/>
        <v>1544.088</v>
      </c>
      <c r="I47" s="12">
        <f t="shared" si="2"/>
        <v>3.1886720478295989</v>
      </c>
      <c r="J47" s="13">
        <f t="shared" si="3"/>
        <v>1.4726687041947999</v>
      </c>
      <c r="K47" s="13">
        <f t="shared" si="4"/>
        <v>0.88332067838297523</v>
      </c>
      <c r="L47" s="13"/>
      <c r="M47" s="22"/>
      <c r="N47" s="12"/>
      <c r="O47" s="27"/>
    </row>
    <row r="48" spans="1:28" x14ac:dyDescent="0.5">
      <c r="A48" s="29" t="s">
        <v>29</v>
      </c>
      <c r="B48" s="13"/>
      <c r="C48" s="13">
        <v>10</v>
      </c>
      <c r="D48" s="9">
        <f t="shared" si="0"/>
        <v>1</v>
      </c>
      <c r="E48" s="13">
        <v>36</v>
      </c>
      <c r="F48" s="13">
        <v>36</v>
      </c>
      <c r="G48" s="13">
        <v>21</v>
      </c>
      <c r="H48" s="11">
        <f t="shared" si="1"/>
        <v>27.216000000000001</v>
      </c>
      <c r="I48" s="12">
        <f t="shared" si="2"/>
        <v>1.4348242962684938</v>
      </c>
      <c r="J48" s="13">
        <f t="shared" si="3"/>
        <v>0.11260500153457455</v>
      </c>
      <c r="K48" s="13">
        <f t="shared" si="4"/>
        <v>-0.12147820449879346</v>
      </c>
      <c r="L48" s="13"/>
      <c r="M48" s="30"/>
      <c r="N48" s="12"/>
      <c r="O48" s="27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5">
      <c r="A49" s="7"/>
      <c r="B49" s="8"/>
      <c r="C49" s="8">
        <f>SUM(C46:C48)</f>
        <v>2497</v>
      </c>
      <c r="D49" s="9">
        <f t="shared" si="0"/>
        <v>3.3974185423513479</v>
      </c>
      <c r="E49" s="10">
        <v>370</v>
      </c>
      <c r="F49" s="10">
        <v>180</v>
      </c>
      <c r="G49" s="10">
        <v>170</v>
      </c>
      <c r="H49" s="11">
        <f t="shared" si="1"/>
        <v>11322</v>
      </c>
      <c r="I49" s="12">
        <f t="shared" si="2"/>
        <v>4.0539231505485747</v>
      </c>
      <c r="J49" s="13">
        <f t="shared" si="3"/>
        <v>1.823474229170301</v>
      </c>
      <c r="K49" s="13">
        <f t="shared" si="4"/>
        <v>1.4857214264815801</v>
      </c>
      <c r="L49" s="8"/>
      <c r="M49" s="14">
        <v>0.74399999999999999</v>
      </c>
      <c r="N49" s="26"/>
      <c r="O49" s="28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x14ac:dyDescent="0.5">
      <c r="A50" s="1" t="s">
        <v>34</v>
      </c>
      <c r="B50" s="23"/>
      <c r="C50" s="23">
        <v>220</v>
      </c>
      <c r="D50" s="9">
        <f t="shared" si="0"/>
        <v>2.3424226808222062</v>
      </c>
      <c r="E50" s="23">
        <v>234</v>
      </c>
      <c r="F50" s="23">
        <v>228</v>
      </c>
      <c r="G50" s="23">
        <v>146</v>
      </c>
      <c r="H50" s="11">
        <f t="shared" si="1"/>
        <v>7789.3919999999998</v>
      </c>
      <c r="I50" s="12">
        <f t="shared" si="2"/>
        <v>3.8915035601950336</v>
      </c>
      <c r="J50" s="13">
        <f t="shared" si="3"/>
        <v>1.7271507044105967</v>
      </c>
      <c r="K50" s="13">
        <f t="shared" si="4"/>
        <v>1.5222877027848909</v>
      </c>
      <c r="L50" s="13"/>
      <c r="M50" s="22"/>
      <c r="N50" s="12"/>
      <c r="O50" s="27"/>
    </row>
    <row r="51" spans="1:28" x14ac:dyDescent="0.5">
      <c r="A51" s="7"/>
      <c r="B51" s="8"/>
      <c r="C51" s="8">
        <f>SUM(C49:C50)</f>
        <v>2717</v>
      </c>
      <c r="D51" s="9">
        <f t="shared" si="0"/>
        <v>3.4340896384178907</v>
      </c>
      <c r="E51" s="10">
        <v>370</v>
      </c>
      <c r="F51" s="10">
        <v>230</v>
      </c>
      <c r="G51" s="10">
        <v>170</v>
      </c>
      <c r="H51" s="11">
        <f t="shared" si="1"/>
        <v>14467</v>
      </c>
      <c r="I51" s="12">
        <f t="shared" si="2"/>
        <v>4.1603784814628622</v>
      </c>
      <c r="J51" s="13">
        <f t="shared" si="3"/>
        <v>1.9299295600845878</v>
      </c>
      <c r="K51" s="13">
        <f t="shared" si="4"/>
        <v>1.5921767573958667</v>
      </c>
      <c r="L51" s="8"/>
      <c r="M51" s="14">
        <v>1.0329999999999999</v>
      </c>
      <c r="N51" s="26"/>
      <c r="O51" s="28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x14ac:dyDescent="0.5">
      <c r="A52" s="7"/>
      <c r="B52" s="8"/>
      <c r="C52" s="8">
        <f>SUM(C51)</f>
        <v>2717</v>
      </c>
      <c r="D52" s="9">
        <f t="shared" si="0"/>
        <v>3.4340896384178907</v>
      </c>
      <c r="E52" s="10">
        <v>370</v>
      </c>
      <c r="F52" s="10">
        <v>230</v>
      </c>
      <c r="G52" s="10">
        <v>170</v>
      </c>
      <c r="H52" s="11">
        <f t="shared" si="1"/>
        <v>14467</v>
      </c>
      <c r="I52" s="12">
        <f t="shared" si="2"/>
        <v>4.1603784814628622</v>
      </c>
      <c r="J52" s="13">
        <f t="shared" si="3"/>
        <v>1.9299295600845878</v>
      </c>
      <c r="K52" s="13">
        <f t="shared" si="4"/>
        <v>1.5921767573958667</v>
      </c>
      <c r="L52" s="8"/>
      <c r="M52" s="14">
        <v>1.4670000000000001</v>
      </c>
      <c r="N52" s="26"/>
      <c r="O52" s="28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x14ac:dyDescent="0.5">
      <c r="A53" s="1" t="s">
        <v>31</v>
      </c>
      <c r="B53" s="23"/>
      <c r="C53" s="23">
        <v>46</v>
      </c>
      <c r="D53" s="9">
        <f t="shared" si="0"/>
        <v>1.6627578316815741</v>
      </c>
      <c r="E53" s="23">
        <v>184</v>
      </c>
      <c r="F53" s="23">
        <v>59</v>
      </c>
      <c r="G53" s="23">
        <v>33</v>
      </c>
      <c r="H53" s="11">
        <f t="shared" si="1"/>
        <v>358.24799999999999</v>
      </c>
      <c r="I53" s="12">
        <f t="shared" si="2"/>
        <v>2.5541837745295681</v>
      </c>
      <c r="J53" s="13">
        <f t="shared" si="3"/>
        <v>1.0356698346516806</v>
      </c>
      <c r="K53" s="13">
        <f t="shared" si="4"/>
        <v>0.28936595152003169</v>
      </c>
      <c r="L53" s="13"/>
      <c r="M53" s="22"/>
      <c r="N53" s="12"/>
      <c r="O53" s="27"/>
    </row>
    <row r="54" spans="1:28" x14ac:dyDescent="0.5">
      <c r="A54" s="1" t="s">
        <v>33</v>
      </c>
      <c r="B54" s="23"/>
      <c r="C54" s="23">
        <v>1</v>
      </c>
      <c r="D54" s="9">
        <f t="shared" si="0"/>
        <v>0</v>
      </c>
      <c r="E54" s="23">
        <v>19</v>
      </c>
      <c r="F54" s="23">
        <v>19</v>
      </c>
      <c r="G54" s="23">
        <v>10</v>
      </c>
      <c r="H54" s="11">
        <f t="shared" si="1"/>
        <v>3.61</v>
      </c>
      <c r="I54" s="12">
        <f t="shared" si="2"/>
        <v>0.55750720190565795</v>
      </c>
      <c r="J54" s="13">
        <f t="shared" si="3"/>
        <v>-0.44249279809434211</v>
      </c>
      <c r="K54" s="13">
        <f t="shared" si="4"/>
        <v>-0.72124639904717103</v>
      </c>
      <c r="L54" s="13"/>
      <c r="M54" s="22"/>
      <c r="N54" s="12"/>
      <c r="O54" s="27"/>
    </row>
    <row r="55" spans="1:28" x14ac:dyDescent="0.5">
      <c r="A55" s="1" t="s">
        <v>32</v>
      </c>
      <c r="B55" s="23"/>
      <c r="C55" s="23">
        <v>48</v>
      </c>
      <c r="D55" s="9">
        <f t="shared" si="0"/>
        <v>1.6812412373755872</v>
      </c>
      <c r="E55" s="23">
        <v>65</v>
      </c>
      <c r="F55" s="23">
        <v>32</v>
      </c>
      <c r="G55" s="23">
        <v>15</v>
      </c>
      <c r="H55" s="11">
        <f t="shared" si="1"/>
        <v>31.2</v>
      </c>
      <c r="I55" s="12">
        <f t="shared" si="2"/>
        <v>1.4941545940184429</v>
      </c>
      <c r="J55" s="13">
        <f t="shared" si="3"/>
        <v>0.31806333496276157</v>
      </c>
      <c r="K55" s="13">
        <f t="shared" si="4"/>
        <v>-0.31875876262441277</v>
      </c>
      <c r="L55" s="13"/>
      <c r="M55" s="22"/>
      <c r="N55" s="12"/>
      <c r="O55" s="27"/>
    </row>
    <row r="56" spans="1:28" x14ac:dyDescent="0.5">
      <c r="A56" s="7"/>
      <c r="B56" s="8"/>
      <c r="C56" s="8">
        <f>SUM(C52:C55)</f>
        <v>2812</v>
      </c>
      <c r="D56" s="9">
        <f t="shared" si="0"/>
        <v>3.4490153163477864</v>
      </c>
      <c r="E56" s="10">
        <v>370</v>
      </c>
      <c r="F56" s="10">
        <v>230</v>
      </c>
      <c r="G56" s="10">
        <v>170</v>
      </c>
      <c r="H56" s="11">
        <f t="shared" si="1"/>
        <v>14467</v>
      </c>
      <c r="I56" s="12">
        <f t="shared" si="2"/>
        <v>4.1603784814628622</v>
      </c>
      <c r="J56" s="13">
        <f t="shared" si="3"/>
        <v>1.9299295600845878</v>
      </c>
      <c r="K56" s="13">
        <f t="shared" si="4"/>
        <v>1.5921767573958667</v>
      </c>
      <c r="L56" s="8"/>
      <c r="M56" s="14">
        <v>0.7</v>
      </c>
      <c r="N56" s="26"/>
      <c r="O56" s="28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x14ac:dyDescent="0.5">
      <c r="A57" s="1" t="s">
        <v>38</v>
      </c>
      <c r="B57" s="23"/>
      <c r="C57" s="23">
        <v>777</v>
      </c>
      <c r="D57" s="9">
        <f t="shared" si="0"/>
        <v>2.8904210188009141</v>
      </c>
      <c r="E57" s="23">
        <v>168</v>
      </c>
      <c r="F57" s="23">
        <v>102</v>
      </c>
      <c r="G57" s="23">
        <v>51</v>
      </c>
      <c r="H57" s="11">
        <f t="shared" si="1"/>
        <v>873.93600000000004</v>
      </c>
      <c r="I57" s="12">
        <f t="shared" si="2"/>
        <v>2.9414796295857166</v>
      </c>
      <c r="J57" s="13">
        <f t="shared" si="3"/>
        <v>1.2339094534877804</v>
      </c>
      <c r="K57" s="13">
        <f t="shared" si="4"/>
        <v>0.7161703478598539</v>
      </c>
      <c r="L57" s="13"/>
      <c r="M57" s="22"/>
      <c r="N57" s="12"/>
      <c r="O57" s="27"/>
    </row>
    <row r="58" spans="1:28" x14ac:dyDescent="0.5">
      <c r="A58" s="7"/>
      <c r="B58" s="8"/>
      <c r="C58" s="8">
        <f>SUM(C56:C57)</f>
        <v>3589</v>
      </c>
      <c r="D58" s="9">
        <f t="shared" si="0"/>
        <v>3.5549734583332397</v>
      </c>
      <c r="E58" s="10">
        <v>370</v>
      </c>
      <c r="F58" s="10">
        <v>230</v>
      </c>
      <c r="G58" s="10">
        <v>170</v>
      </c>
      <c r="H58" s="11">
        <f t="shared" si="1"/>
        <v>14467</v>
      </c>
      <c r="I58" s="12">
        <f t="shared" si="2"/>
        <v>4.1603784814628622</v>
      </c>
      <c r="J58" s="13">
        <f t="shared" si="3"/>
        <v>1.9299295600845878</v>
      </c>
      <c r="K58" s="13">
        <f t="shared" si="4"/>
        <v>1.5921767573958667</v>
      </c>
      <c r="L58" s="8"/>
      <c r="M58" s="14">
        <v>0.84399999999999997</v>
      </c>
      <c r="N58" s="26"/>
      <c r="O58" s="28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x14ac:dyDescent="0.5">
      <c r="A59" s="1" t="s">
        <v>35</v>
      </c>
      <c r="B59" s="23"/>
      <c r="C59" s="23">
        <v>484</v>
      </c>
      <c r="D59" s="9">
        <f t="shared" si="0"/>
        <v>2.6848453616444123</v>
      </c>
      <c r="E59" s="23">
        <v>418</v>
      </c>
      <c r="F59" s="23">
        <v>53</v>
      </c>
      <c r="G59" s="23">
        <v>4</v>
      </c>
      <c r="H59" s="11">
        <f t="shared" si="1"/>
        <v>88.616</v>
      </c>
      <c r="I59" s="12">
        <f t="shared" si="2"/>
        <v>1.9475121427037867</v>
      </c>
      <c r="J59" s="13">
        <f t="shared" si="3"/>
        <v>1.3454521513758242</v>
      </c>
      <c r="K59" s="13">
        <f t="shared" si="4"/>
        <v>-0.67366413907124856</v>
      </c>
      <c r="L59" s="13"/>
      <c r="M59" s="22"/>
      <c r="N59" s="12"/>
      <c r="O59" s="27"/>
    </row>
    <row r="60" spans="1:28" x14ac:dyDescent="0.5">
      <c r="A60" s="1" t="s">
        <v>36</v>
      </c>
      <c r="B60" s="23"/>
      <c r="C60" s="23">
        <v>234</v>
      </c>
      <c r="D60" s="9">
        <f t="shared" si="0"/>
        <v>2.369215857410143</v>
      </c>
      <c r="E60" s="23">
        <v>203</v>
      </c>
      <c r="F60" s="23">
        <v>142</v>
      </c>
      <c r="G60" s="23">
        <v>50</v>
      </c>
      <c r="H60" s="11">
        <f t="shared" si="1"/>
        <v>1441.3</v>
      </c>
      <c r="I60" s="12">
        <f t="shared" si="2"/>
        <v>3.158754386632288</v>
      </c>
      <c r="J60" s="13">
        <f t="shared" si="3"/>
        <v>1.4597843822962695</v>
      </c>
      <c r="K60" s="13">
        <f t="shared" si="4"/>
        <v>0.85125834871907524</v>
      </c>
      <c r="L60" s="13"/>
      <c r="M60" s="22"/>
      <c r="N60" s="12"/>
      <c r="O60" s="27"/>
    </row>
    <row r="61" spans="1:28" x14ac:dyDescent="0.5">
      <c r="A61" s="7"/>
      <c r="B61" s="8"/>
      <c r="C61" s="8">
        <f>SUM(C58:C60)</f>
        <v>4307</v>
      </c>
      <c r="D61" s="9">
        <f t="shared" si="0"/>
        <v>3.6341748717626001</v>
      </c>
      <c r="E61" s="10">
        <v>710</v>
      </c>
      <c r="F61" s="10">
        <v>230</v>
      </c>
      <c r="G61" s="10">
        <v>170</v>
      </c>
      <c r="H61" s="11">
        <f t="shared" si="1"/>
        <v>27761</v>
      </c>
      <c r="I61" s="12">
        <f t="shared" si="2"/>
        <v>4.4434351061149417</v>
      </c>
      <c r="J61" s="13">
        <f t="shared" si="3"/>
        <v>2.2129861847366681</v>
      </c>
      <c r="K61" s="13">
        <f t="shared" si="4"/>
        <v>1.5921767573958667</v>
      </c>
      <c r="L61" s="8"/>
      <c r="M61" s="14">
        <v>0.78900000000000003</v>
      </c>
      <c r="N61" s="26"/>
      <c r="O61" s="28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x14ac:dyDescent="0.5">
      <c r="A62" s="1" t="s">
        <v>37</v>
      </c>
      <c r="B62" s="23"/>
      <c r="C62" s="23">
        <v>70</v>
      </c>
      <c r="D62" s="9">
        <f t="shared" si="0"/>
        <v>1.8450980400142569</v>
      </c>
      <c r="E62" s="23">
        <v>347</v>
      </c>
      <c r="F62" s="23">
        <v>95</v>
      </c>
      <c r="G62" s="23">
        <v>14</v>
      </c>
      <c r="H62" s="11">
        <f t="shared" si="1"/>
        <v>461.51</v>
      </c>
      <c r="I62" s="12">
        <f t="shared" si="2"/>
        <v>2.6641811157579594</v>
      </c>
      <c r="J62" s="13">
        <f t="shared" si="3"/>
        <v>1.5180530800797216</v>
      </c>
      <c r="K62" s="13">
        <f t="shared" si="4"/>
        <v>0.12385164096708581</v>
      </c>
      <c r="L62" s="13"/>
      <c r="M62" s="22"/>
      <c r="N62" s="12"/>
      <c r="O62" s="27"/>
    </row>
    <row r="63" spans="1:28" x14ac:dyDescent="0.5">
      <c r="A63" s="19" t="s">
        <v>39</v>
      </c>
      <c r="B63" s="17"/>
      <c r="C63" s="17">
        <v>3044</v>
      </c>
      <c r="D63" s="9">
        <f t="shared" si="0"/>
        <v>3.4834446480985353</v>
      </c>
      <c r="E63" s="17">
        <v>314</v>
      </c>
      <c r="F63" s="17">
        <v>228</v>
      </c>
      <c r="G63" s="17">
        <v>148</v>
      </c>
      <c r="H63" s="11">
        <f t="shared" si="1"/>
        <v>10595.616</v>
      </c>
      <c r="I63" s="12">
        <f t="shared" si="2"/>
        <v>4.0251262104686258</v>
      </c>
      <c r="J63" s="13">
        <f t="shared" si="3"/>
        <v>1.8548644950736688</v>
      </c>
      <c r="K63" s="13">
        <f t="shared" si="4"/>
        <v>1.5281965623954112</v>
      </c>
      <c r="L63" s="13"/>
      <c r="M63" s="22"/>
      <c r="N63" s="12"/>
      <c r="O63" s="27"/>
    </row>
    <row r="64" spans="1:28" x14ac:dyDescent="0.5">
      <c r="A64" s="7"/>
      <c r="B64" s="8"/>
      <c r="C64" s="8">
        <f>SUM(C63)</f>
        <v>3044</v>
      </c>
      <c r="D64" s="9">
        <f t="shared" si="0"/>
        <v>3.4834446480985353</v>
      </c>
      <c r="E64" s="8">
        <v>314</v>
      </c>
      <c r="F64" s="8">
        <v>228</v>
      </c>
      <c r="G64" s="8">
        <v>148</v>
      </c>
      <c r="H64" s="11">
        <f t="shared" si="1"/>
        <v>10595.616</v>
      </c>
      <c r="I64" s="12">
        <f t="shared" si="2"/>
        <v>4.0251262104686258</v>
      </c>
      <c r="J64" s="13">
        <f t="shared" si="3"/>
        <v>1.8548644950736688</v>
      </c>
      <c r="K64" s="13">
        <f t="shared" si="4"/>
        <v>1.5281965623954112</v>
      </c>
      <c r="L64" s="8"/>
      <c r="M64" s="14">
        <v>1.2110000000000001</v>
      </c>
      <c r="N64" s="26"/>
      <c r="O64" s="28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x14ac:dyDescent="0.5">
      <c r="A65" s="1" t="s">
        <v>30</v>
      </c>
      <c r="B65" s="23"/>
      <c r="C65" s="23">
        <v>156</v>
      </c>
      <c r="D65" s="9">
        <f t="shared" si="0"/>
        <v>2.1931245983544616</v>
      </c>
      <c r="E65" s="23">
        <v>123</v>
      </c>
      <c r="F65" s="23">
        <v>13</v>
      </c>
      <c r="G65" s="23">
        <v>5</v>
      </c>
      <c r="H65" s="11">
        <f t="shared" si="1"/>
        <v>7.9950000000000001</v>
      </c>
      <c r="I65" s="12">
        <f t="shared" si="2"/>
        <v>0.90281846808225352</v>
      </c>
      <c r="J65" s="13">
        <f t="shared" si="3"/>
        <v>0.20384846374623469</v>
      </c>
      <c r="K65" s="13">
        <f t="shared" si="4"/>
        <v>-1.1870866433571443</v>
      </c>
      <c r="L65" s="13"/>
      <c r="M65" s="22"/>
      <c r="N65" s="12"/>
      <c r="O65" s="27"/>
    </row>
    <row r="66" spans="1:28" x14ac:dyDescent="0.5">
      <c r="A66" s="7"/>
      <c r="B66" s="8"/>
      <c r="C66" s="8">
        <f>SUM(C64:C65)</f>
        <v>3200</v>
      </c>
      <c r="D66" s="9">
        <f t="shared" si="0"/>
        <v>3.5051499783199058</v>
      </c>
      <c r="E66" s="17">
        <v>314</v>
      </c>
      <c r="F66" s="17">
        <v>228</v>
      </c>
      <c r="G66" s="17">
        <v>148</v>
      </c>
      <c r="H66" s="11">
        <f t="shared" si="1"/>
        <v>10595.616</v>
      </c>
      <c r="I66" s="12">
        <f t="shared" si="2"/>
        <v>4.0251262104686258</v>
      </c>
      <c r="J66" s="13">
        <f t="shared" si="3"/>
        <v>1.8548644950736688</v>
      </c>
      <c r="K66" s="13">
        <f t="shared" si="4"/>
        <v>1.5281965623954112</v>
      </c>
      <c r="L66" s="8"/>
      <c r="M66" s="14">
        <v>1.5</v>
      </c>
      <c r="N66" s="26"/>
      <c r="O66" s="28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x14ac:dyDescent="0.5">
      <c r="A67" s="1" t="s">
        <v>40</v>
      </c>
      <c r="B67" s="23"/>
      <c r="C67" s="23">
        <v>26</v>
      </c>
      <c r="D67" s="9">
        <f t="shared" si="0"/>
        <v>1.414973347970818</v>
      </c>
      <c r="E67" s="23">
        <v>84</v>
      </c>
      <c r="F67" s="23">
        <v>27</v>
      </c>
      <c r="G67" s="23">
        <v>27</v>
      </c>
      <c r="H67" s="11">
        <f t="shared" si="1"/>
        <v>61.235999999999997</v>
      </c>
      <c r="I67" s="12">
        <f t="shared" si="2"/>
        <v>1.7870068143798563</v>
      </c>
      <c r="J67" s="13">
        <f t="shared" si="3"/>
        <v>0.35564305022086895</v>
      </c>
      <c r="K67" s="13">
        <f t="shared" si="4"/>
        <v>-0.13727247168202539</v>
      </c>
      <c r="L67" s="13"/>
      <c r="M67" s="22"/>
      <c r="N67" s="12"/>
      <c r="O67" s="27"/>
    </row>
    <row r="68" spans="1:28" x14ac:dyDescent="0.5">
      <c r="A68" s="7"/>
      <c r="B68" s="8"/>
      <c r="C68" s="8">
        <f>SUM(C66:C67)</f>
        <v>3226</v>
      </c>
      <c r="D68" s="9">
        <f t="shared" si="0"/>
        <v>3.5086643630529428</v>
      </c>
      <c r="E68" s="17">
        <v>314</v>
      </c>
      <c r="F68" s="17">
        <v>228</v>
      </c>
      <c r="G68" s="17">
        <v>148</v>
      </c>
      <c r="H68" s="11">
        <f t="shared" si="1"/>
        <v>10595.616</v>
      </c>
      <c r="I68" s="12">
        <f t="shared" si="2"/>
        <v>4.0251262104686258</v>
      </c>
      <c r="J68" s="13">
        <f t="shared" si="3"/>
        <v>1.8548644950736688</v>
      </c>
      <c r="K68" s="13">
        <f t="shared" si="4"/>
        <v>1.5281965623954112</v>
      </c>
      <c r="L68" s="8"/>
      <c r="M68" s="14">
        <v>1.6439999999999999</v>
      </c>
      <c r="N68" s="26"/>
      <c r="O68" s="28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x14ac:dyDescent="0.5">
      <c r="A69" s="1" t="s">
        <v>41</v>
      </c>
      <c r="B69" s="23"/>
      <c r="C69" s="23">
        <v>2</v>
      </c>
      <c r="D69" s="9">
        <f t="shared" si="0"/>
        <v>0.3010299956639812</v>
      </c>
      <c r="E69" s="23">
        <v>22</v>
      </c>
      <c r="F69" s="23">
        <v>22</v>
      </c>
      <c r="G69" s="23">
        <v>3</v>
      </c>
      <c r="H69" s="11">
        <f t="shared" si="1"/>
        <v>1.452</v>
      </c>
      <c r="I69" s="12">
        <f t="shared" si="2"/>
        <v>0.16196661636407489</v>
      </c>
      <c r="J69" s="13">
        <f t="shared" si="3"/>
        <v>-0.31515463835558755</v>
      </c>
      <c r="K69" s="13">
        <f t="shared" si="4"/>
        <v>-1.1804560644581312</v>
      </c>
      <c r="L69" s="13"/>
      <c r="M69" s="22"/>
      <c r="N69" s="12"/>
      <c r="O69" s="27"/>
    </row>
    <row r="70" spans="1:28" x14ac:dyDescent="0.5">
      <c r="A70" s="1" t="s">
        <v>42</v>
      </c>
      <c r="B70" s="23"/>
      <c r="C70" s="23">
        <v>6</v>
      </c>
      <c r="D70" s="9">
        <f t="shared" si="0"/>
        <v>0.77815125038364363</v>
      </c>
      <c r="E70" s="23">
        <v>28</v>
      </c>
      <c r="F70" s="23">
        <v>20</v>
      </c>
      <c r="G70" s="23">
        <v>20</v>
      </c>
      <c r="H70" s="11">
        <f t="shared" si="1"/>
        <v>11.2</v>
      </c>
      <c r="I70" s="12">
        <f t="shared" si="2"/>
        <v>1.0492180226701815</v>
      </c>
      <c r="J70" s="13">
        <f t="shared" si="3"/>
        <v>-0.25181197299379954</v>
      </c>
      <c r="K70" s="13">
        <f t="shared" si="4"/>
        <v>-0.3979400086720376</v>
      </c>
      <c r="L70" s="13"/>
      <c r="M70" s="22"/>
      <c r="N70" s="12"/>
      <c r="O70" s="27"/>
    </row>
    <row r="71" spans="1:28" x14ac:dyDescent="0.5">
      <c r="A71" s="1" t="s">
        <v>43</v>
      </c>
      <c r="B71" s="23"/>
      <c r="C71" s="23">
        <v>4</v>
      </c>
      <c r="D71" s="9">
        <f t="shared" si="0"/>
        <v>0.6020599913279624</v>
      </c>
      <c r="E71" s="23">
        <v>20</v>
      </c>
      <c r="F71" s="23">
        <v>20</v>
      </c>
      <c r="G71" s="23">
        <v>5</v>
      </c>
      <c r="H71" s="11">
        <f t="shared" si="1"/>
        <v>2</v>
      </c>
      <c r="I71" s="12">
        <f t="shared" si="2"/>
        <v>0.3010299956639812</v>
      </c>
      <c r="J71" s="13">
        <f t="shared" si="3"/>
        <v>-0.3979400086720376</v>
      </c>
      <c r="K71" s="13">
        <f t="shared" si="4"/>
        <v>-1</v>
      </c>
      <c r="L71" s="13"/>
      <c r="M71" s="22"/>
      <c r="N71" s="12"/>
      <c r="O71" s="27"/>
    </row>
    <row r="72" spans="1:28" x14ac:dyDescent="0.5">
      <c r="A72" s="1" t="s">
        <v>44</v>
      </c>
      <c r="B72" s="23"/>
      <c r="C72" s="23">
        <v>1734</v>
      </c>
      <c r="D72" s="9">
        <f t="shared" si="0"/>
        <v>3.2390490931401916</v>
      </c>
      <c r="E72" s="23">
        <v>277</v>
      </c>
      <c r="F72" s="23">
        <v>86</v>
      </c>
      <c r="G72" s="23">
        <v>85</v>
      </c>
      <c r="H72" s="11">
        <f t="shared" si="1"/>
        <v>2024.87</v>
      </c>
      <c r="I72" s="12">
        <f t="shared" si="2"/>
        <v>3.3063971460223089</v>
      </c>
      <c r="J72" s="13">
        <f t="shared" si="3"/>
        <v>1.3769782203080163</v>
      </c>
      <c r="K72" s="13">
        <f t="shared" si="4"/>
        <v>0.86391737695786042</v>
      </c>
      <c r="L72" s="13"/>
      <c r="M72" s="22"/>
      <c r="N72" s="12"/>
      <c r="O72" s="27"/>
    </row>
    <row r="73" spans="1:28" x14ac:dyDescent="0.5">
      <c r="A73" s="7"/>
      <c r="B73" s="8"/>
      <c r="C73" s="8">
        <f>SUM(C68:C72)</f>
        <v>4972</v>
      </c>
      <c r="D73" s="9">
        <f t="shared" si="0"/>
        <v>3.6965311199696074</v>
      </c>
      <c r="E73" s="8">
        <v>314</v>
      </c>
      <c r="F73" s="8">
        <v>228</v>
      </c>
      <c r="G73" s="8">
        <v>277</v>
      </c>
      <c r="H73" s="11">
        <f t="shared" si="1"/>
        <v>19830.984</v>
      </c>
      <c r="I73" s="12">
        <f t="shared" si="2"/>
        <v>4.2973442641381174</v>
      </c>
      <c r="J73" s="13">
        <f t="shared" si="3"/>
        <v>1.9394094171376635</v>
      </c>
      <c r="K73" s="13">
        <f t="shared" si="4"/>
        <v>1.8004146160649024</v>
      </c>
      <c r="L73" s="8"/>
      <c r="M73" s="14">
        <v>1.9330000000000001</v>
      </c>
      <c r="N73" s="26"/>
      <c r="O73" s="28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x14ac:dyDescent="0.5">
      <c r="A74" s="1" t="s">
        <v>45</v>
      </c>
      <c r="B74" s="23"/>
      <c r="C74" s="23">
        <v>20</v>
      </c>
      <c r="D74" s="9">
        <f t="shared" si="0"/>
        <v>1.3010299956639813</v>
      </c>
      <c r="E74" s="23">
        <v>39</v>
      </c>
      <c r="F74" s="23">
        <v>21</v>
      </c>
      <c r="G74" s="23">
        <v>21</v>
      </c>
      <c r="H74" s="11">
        <f t="shared" si="1"/>
        <v>17.199000000000002</v>
      </c>
      <c r="I74" s="12">
        <f t="shared" si="2"/>
        <v>1.2355031964943377</v>
      </c>
      <c r="J74" s="13">
        <f t="shared" si="3"/>
        <v>-8.6716098239581554E-2</v>
      </c>
      <c r="K74" s="13">
        <f t="shared" si="4"/>
        <v>-0.35556141053216145</v>
      </c>
      <c r="L74" s="13"/>
      <c r="M74" s="22"/>
      <c r="N74" s="12"/>
      <c r="O74" s="27"/>
    </row>
    <row r="75" spans="1:28" x14ac:dyDescent="0.5">
      <c r="A75" s="1" t="s">
        <v>46</v>
      </c>
      <c r="B75" s="23"/>
      <c r="C75" s="23">
        <v>144</v>
      </c>
      <c r="D75" s="9">
        <f t="shared" si="0"/>
        <v>2.1583624920952498</v>
      </c>
      <c r="E75" s="23">
        <v>107</v>
      </c>
      <c r="F75" s="23">
        <v>88</v>
      </c>
      <c r="G75" s="23">
        <v>88</v>
      </c>
      <c r="H75" s="11">
        <f t="shared" si="1"/>
        <v>828.60799999999995</v>
      </c>
      <c r="I75" s="12">
        <f t="shared" si="2"/>
        <v>2.9183491219855471</v>
      </c>
      <c r="J75" s="13">
        <f t="shared" si="3"/>
        <v>0.97386644983537829</v>
      </c>
      <c r="K75" s="13">
        <f t="shared" si="4"/>
        <v>0.88896534430033725</v>
      </c>
      <c r="L75" s="13"/>
      <c r="M75" s="22"/>
      <c r="N75" s="12"/>
      <c r="O75" s="27"/>
    </row>
    <row r="76" spans="1:28" x14ac:dyDescent="0.5">
      <c r="A76" s="1" t="s">
        <v>47</v>
      </c>
      <c r="B76" s="23"/>
      <c r="C76" s="23">
        <v>70</v>
      </c>
      <c r="D76" s="9">
        <f t="shared" si="0"/>
        <v>1.8450980400142569</v>
      </c>
      <c r="E76" s="23">
        <v>46</v>
      </c>
      <c r="F76" s="23">
        <v>46</v>
      </c>
      <c r="G76" s="23">
        <v>13</v>
      </c>
      <c r="H76" s="11">
        <f t="shared" si="1"/>
        <v>27.507999999999999</v>
      </c>
      <c r="I76" s="12">
        <f t="shared" si="2"/>
        <v>1.4394590156699849</v>
      </c>
      <c r="J76" s="13">
        <f t="shared" si="3"/>
        <v>0.32551566336314819</v>
      </c>
      <c r="K76" s="13">
        <f t="shared" si="4"/>
        <v>-0.22329881601158919</v>
      </c>
      <c r="L76" s="13"/>
      <c r="M76" s="22"/>
      <c r="N76" s="12"/>
      <c r="O76" s="27"/>
    </row>
    <row r="77" spans="1:28" x14ac:dyDescent="0.5">
      <c r="A77" s="1" t="s">
        <v>28</v>
      </c>
      <c r="B77" s="23"/>
      <c r="C77" s="23">
        <v>178</v>
      </c>
      <c r="D77" s="9">
        <f t="shared" si="0"/>
        <v>2.2504200023088941</v>
      </c>
      <c r="E77" s="23">
        <v>196</v>
      </c>
      <c r="F77" s="23">
        <v>195</v>
      </c>
      <c r="G77" s="23">
        <v>6</v>
      </c>
      <c r="H77" s="11">
        <f t="shared" si="1"/>
        <v>229.32</v>
      </c>
      <c r="I77" s="12">
        <f t="shared" si="2"/>
        <v>2.3604419331026376</v>
      </c>
      <c r="J77" s="13">
        <f t="shared" si="3"/>
        <v>1.582290682718994</v>
      </c>
      <c r="K77" s="13">
        <f t="shared" si="4"/>
        <v>6.8185861746161619E-2</v>
      </c>
      <c r="L77" s="13"/>
      <c r="M77" s="22"/>
      <c r="N77" s="12"/>
      <c r="O77" s="27"/>
    </row>
    <row r="78" spans="1:28" x14ac:dyDescent="0.5">
      <c r="A78" s="7"/>
      <c r="B78" s="8"/>
      <c r="C78" s="8">
        <f>SUM(C73:C77)</f>
        <v>5384</v>
      </c>
      <c r="D78" s="9">
        <f t="shared" si="0"/>
        <v>3.7311050512159203</v>
      </c>
      <c r="E78" s="8">
        <v>314</v>
      </c>
      <c r="F78" s="8">
        <v>228</v>
      </c>
      <c r="G78" s="8">
        <v>277</v>
      </c>
      <c r="H78" s="11">
        <f t="shared" si="1"/>
        <v>19830.984</v>
      </c>
      <c r="I78" s="12">
        <f t="shared" si="2"/>
        <v>4.2973442641381174</v>
      </c>
      <c r="J78" s="13">
        <f t="shared" si="3"/>
        <v>1.9394094171376635</v>
      </c>
      <c r="K78" s="13">
        <f t="shared" si="4"/>
        <v>1.8004146160649024</v>
      </c>
      <c r="L78" s="8"/>
      <c r="M78" s="14">
        <v>1.367</v>
      </c>
      <c r="N78" s="26"/>
      <c r="O78" s="28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x14ac:dyDescent="0.5">
      <c r="A79" s="1" t="s">
        <v>48</v>
      </c>
      <c r="B79" s="23"/>
      <c r="C79" s="23">
        <v>16</v>
      </c>
      <c r="D79" s="9">
        <f t="shared" si="0"/>
        <v>1.2041199826559248</v>
      </c>
      <c r="E79" s="23">
        <v>143</v>
      </c>
      <c r="F79" s="23">
        <v>5</v>
      </c>
      <c r="G79" s="23">
        <v>5</v>
      </c>
      <c r="H79" s="11">
        <f t="shared" si="1"/>
        <v>3.5750000000000002</v>
      </c>
      <c r="I79" s="12">
        <f t="shared" si="2"/>
        <v>0.55327604613709946</v>
      </c>
      <c r="J79" s="13">
        <f t="shared" si="3"/>
        <v>-0.14569395819891939</v>
      </c>
      <c r="K79" s="13">
        <f t="shared" si="4"/>
        <v>-1.6020599913279623</v>
      </c>
      <c r="L79" s="13"/>
      <c r="M79" s="22"/>
      <c r="N79" s="12"/>
      <c r="O79" s="27"/>
    </row>
    <row r="80" spans="1:28" x14ac:dyDescent="0.5">
      <c r="A80" s="1" t="s">
        <v>49</v>
      </c>
      <c r="B80" s="23"/>
      <c r="C80" s="23">
        <v>6</v>
      </c>
      <c r="D80" s="9">
        <f t="shared" si="0"/>
        <v>0.77815125038364363</v>
      </c>
      <c r="E80" s="23">
        <v>18</v>
      </c>
      <c r="F80" s="23">
        <v>18</v>
      </c>
      <c r="G80" s="23">
        <v>6</v>
      </c>
      <c r="H80" s="11">
        <f t="shared" si="1"/>
        <v>1.944</v>
      </c>
      <c r="I80" s="12">
        <f t="shared" si="2"/>
        <v>0.28869626059025577</v>
      </c>
      <c r="J80" s="13">
        <f t="shared" si="3"/>
        <v>-0.48945498979338786</v>
      </c>
      <c r="K80" s="13">
        <f t="shared" si="4"/>
        <v>-0.96657624451305035</v>
      </c>
      <c r="L80" s="13"/>
      <c r="M80" s="22"/>
      <c r="N80" s="12"/>
      <c r="O80" s="27"/>
    </row>
    <row r="81" spans="1:28" x14ac:dyDescent="0.5">
      <c r="A81" s="1" t="s">
        <v>50</v>
      </c>
      <c r="B81" s="23"/>
      <c r="C81" s="23">
        <v>26</v>
      </c>
      <c r="D81" s="9">
        <f t="shared" si="0"/>
        <v>1.414973347970818</v>
      </c>
      <c r="E81" s="23">
        <v>73</v>
      </c>
      <c r="F81" s="23">
        <v>21</v>
      </c>
      <c r="G81" s="23">
        <v>17</v>
      </c>
      <c r="H81" s="11">
        <f t="shared" si="1"/>
        <v>26.061</v>
      </c>
      <c r="I81" s="12">
        <f t="shared" si="2"/>
        <v>1.4159910762326491</v>
      </c>
      <c r="J81" s="13">
        <f t="shared" si="3"/>
        <v>0.18554215485437514</v>
      </c>
      <c r="K81" s="13">
        <f t="shared" si="4"/>
        <v>-0.44733178388780681</v>
      </c>
      <c r="L81" s="13"/>
      <c r="M81" s="22"/>
      <c r="N81" s="12"/>
      <c r="O81" s="27"/>
    </row>
    <row r="82" spans="1:28" x14ac:dyDescent="0.5">
      <c r="A82" s="1" t="s">
        <v>51</v>
      </c>
      <c r="B82" s="23"/>
      <c r="C82" s="23">
        <v>26</v>
      </c>
      <c r="D82" s="9">
        <f t="shared" si="0"/>
        <v>1.414973347970818</v>
      </c>
      <c r="E82" s="23">
        <v>20</v>
      </c>
      <c r="F82" s="23">
        <v>16</v>
      </c>
      <c r="G82" s="23">
        <v>16</v>
      </c>
      <c r="H82" s="11">
        <f t="shared" si="1"/>
        <v>5.12</v>
      </c>
      <c r="I82" s="12">
        <f t="shared" si="2"/>
        <v>0.70926996097583073</v>
      </c>
      <c r="J82" s="13">
        <f t="shared" si="3"/>
        <v>-0.49485002168009401</v>
      </c>
      <c r="K82" s="13">
        <f t="shared" si="4"/>
        <v>-0.59176003468815042</v>
      </c>
      <c r="L82" s="13"/>
      <c r="M82" s="22"/>
      <c r="N82" s="12"/>
      <c r="O82" s="27"/>
    </row>
    <row r="83" spans="1:28" x14ac:dyDescent="0.5">
      <c r="A83" s="7"/>
      <c r="B83" s="8"/>
      <c r="C83" s="8">
        <f>SUM(C78:C82)</f>
        <v>5458</v>
      </c>
      <c r="D83" s="9">
        <f t="shared" si="0"/>
        <v>3.7370335313338776</v>
      </c>
      <c r="E83" s="8">
        <v>314</v>
      </c>
      <c r="F83" s="8">
        <v>228</v>
      </c>
      <c r="G83" s="8">
        <v>277</v>
      </c>
      <c r="H83" s="11">
        <f t="shared" si="1"/>
        <v>19830.984</v>
      </c>
      <c r="I83" s="12">
        <f t="shared" si="2"/>
        <v>4.2973442641381174</v>
      </c>
      <c r="J83" s="13">
        <f t="shared" si="3"/>
        <v>1.9394094171376635</v>
      </c>
      <c r="K83" s="13">
        <f t="shared" si="4"/>
        <v>1.8004146160649024</v>
      </c>
      <c r="L83" s="8"/>
      <c r="M83" s="14">
        <v>1.867</v>
      </c>
      <c r="N83" s="26"/>
      <c r="O83" s="28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x14ac:dyDescent="0.5">
      <c r="A84" s="1" t="s">
        <v>52</v>
      </c>
      <c r="B84" s="23"/>
      <c r="C84" s="23">
        <v>300</v>
      </c>
      <c r="D84" s="9">
        <f t="shared" si="0"/>
        <v>2.4771212547196626</v>
      </c>
      <c r="E84" s="23">
        <v>72</v>
      </c>
      <c r="F84" s="23">
        <v>66</v>
      </c>
      <c r="G84" s="23">
        <v>48</v>
      </c>
      <c r="H84" s="11">
        <f t="shared" si="1"/>
        <v>228.096</v>
      </c>
      <c r="I84" s="12">
        <f t="shared" si="2"/>
        <v>2.3581176693487245</v>
      </c>
      <c r="J84" s="13">
        <f t="shared" si="3"/>
        <v>0.67687643197313707</v>
      </c>
      <c r="K84" s="13">
        <f t="shared" si="4"/>
        <v>0.50078517291745595</v>
      </c>
      <c r="L84" s="13"/>
      <c r="M84" s="22"/>
      <c r="N84" s="12"/>
      <c r="O84" s="27"/>
    </row>
    <row r="85" spans="1:28" x14ac:dyDescent="0.5">
      <c r="A85" s="1" t="s">
        <v>53</v>
      </c>
      <c r="B85" s="23"/>
      <c r="C85" s="23">
        <v>2536</v>
      </c>
      <c r="D85" s="9">
        <f t="shared" si="0"/>
        <v>3.404149249209695</v>
      </c>
      <c r="E85" s="23">
        <v>165</v>
      </c>
      <c r="F85" s="23">
        <v>165</v>
      </c>
      <c r="G85" s="23">
        <v>38</v>
      </c>
      <c r="H85" s="11">
        <f t="shared" si="1"/>
        <v>1034.55</v>
      </c>
      <c r="I85" s="12">
        <f t="shared" si="2"/>
        <v>3.0147514850446226</v>
      </c>
      <c r="J85" s="13">
        <f t="shared" si="3"/>
        <v>1.4349678884278125</v>
      </c>
      <c r="K85" s="13">
        <f t="shared" si="4"/>
        <v>0.79726754083071638</v>
      </c>
      <c r="L85" s="13"/>
      <c r="M85" s="22"/>
      <c r="N85" s="12"/>
      <c r="O85" s="27"/>
    </row>
    <row r="86" spans="1:28" x14ac:dyDescent="0.5">
      <c r="A86" s="1" t="s">
        <v>54</v>
      </c>
      <c r="B86" s="23"/>
      <c r="C86" s="23">
        <v>22</v>
      </c>
      <c r="D86" s="9">
        <f t="shared" si="0"/>
        <v>1.3424226808222062</v>
      </c>
      <c r="E86" s="23">
        <v>27</v>
      </c>
      <c r="F86" s="23">
        <v>24</v>
      </c>
      <c r="G86" s="23">
        <v>10</v>
      </c>
      <c r="H86" s="11">
        <f t="shared" si="1"/>
        <v>6.48</v>
      </c>
      <c r="I86" s="12">
        <f t="shared" si="2"/>
        <v>0.81157500587059339</v>
      </c>
      <c r="J86" s="13">
        <f t="shared" si="3"/>
        <v>-0.18842499412940666</v>
      </c>
      <c r="K86" s="13">
        <f t="shared" si="4"/>
        <v>-0.61978875828839397</v>
      </c>
      <c r="L86" s="13"/>
      <c r="M86" s="22"/>
      <c r="N86" s="12"/>
      <c r="O86" s="27"/>
    </row>
    <row r="87" spans="1:28" x14ac:dyDescent="0.5">
      <c r="A87" s="7"/>
      <c r="B87" s="8"/>
      <c r="C87" s="8">
        <f>SUM(C83:C86)</f>
        <v>8316</v>
      </c>
      <c r="D87" s="9">
        <f t="shared" si="0"/>
        <v>3.9199144806594317</v>
      </c>
      <c r="E87" s="8">
        <v>314</v>
      </c>
      <c r="F87" s="8">
        <v>228</v>
      </c>
      <c r="G87" s="8">
        <v>277</v>
      </c>
      <c r="H87" s="11">
        <f t="shared" si="1"/>
        <v>19830.984</v>
      </c>
      <c r="I87" s="12">
        <f t="shared" si="2"/>
        <v>4.2973442641381174</v>
      </c>
      <c r="J87" s="13">
        <f t="shared" si="3"/>
        <v>1.9394094171376635</v>
      </c>
      <c r="K87" s="13">
        <f t="shared" si="4"/>
        <v>1.8004146160649024</v>
      </c>
      <c r="L87" s="8"/>
      <c r="M87" s="14">
        <v>1.1000000000000001</v>
      </c>
      <c r="N87" s="26"/>
      <c r="O87" s="28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x14ac:dyDescent="0.5">
      <c r="A88" s="1" t="s">
        <v>55</v>
      </c>
      <c r="B88" s="23"/>
      <c r="C88" s="23">
        <v>42</v>
      </c>
      <c r="D88" s="9">
        <f t="shared" si="0"/>
        <v>1.6232492903979006</v>
      </c>
      <c r="E88" s="23">
        <v>76</v>
      </c>
      <c r="F88" s="23">
        <v>19</v>
      </c>
      <c r="G88" s="23">
        <v>19</v>
      </c>
      <c r="H88" s="11">
        <f t="shared" si="1"/>
        <v>27.436</v>
      </c>
      <c r="I88" s="12">
        <f t="shared" si="2"/>
        <v>1.4383207941864493</v>
      </c>
      <c r="J88" s="13">
        <f t="shared" si="3"/>
        <v>0.15956719323362029</v>
      </c>
      <c r="K88" s="13">
        <f t="shared" si="4"/>
        <v>-0.44249279809434211</v>
      </c>
      <c r="L88" s="13"/>
      <c r="M88" s="22"/>
      <c r="N88" s="12"/>
      <c r="O88" s="27"/>
    </row>
    <row r="89" spans="1:28" x14ac:dyDescent="0.5">
      <c r="A89" s="1" t="s">
        <v>56</v>
      </c>
      <c r="B89" s="23"/>
      <c r="C89" s="23">
        <v>8</v>
      </c>
      <c r="D89" s="9">
        <f t="shared" si="0"/>
        <v>0.90308998699194354</v>
      </c>
      <c r="E89" s="23">
        <v>24</v>
      </c>
      <c r="F89" s="23">
        <v>6</v>
      </c>
      <c r="G89" s="23">
        <v>6</v>
      </c>
      <c r="H89" s="11">
        <f t="shared" si="1"/>
        <v>0.86399999999999999</v>
      </c>
      <c r="I89" s="12">
        <f t="shared" si="2"/>
        <v>-6.3486257521106718E-2</v>
      </c>
      <c r="J89" s="13">
        <f t="shared" si="3"/>
        <v>-0.84163750790475034</v>
      </c>
      <c r="K89" s="13">
        <f t="shared" si="4"/>
        <v>-1.4436974992327127</v>
      </c>
      <c r="L89" s="13"/>
      <c r="M89" s="22"/>
      <c r="N89" s="12"/>
      <c r="O89" s="27"/>
    </row>
    <row r="90" spans="1:28" x14ac:dyDescent="0.5">
      <c r="A90" s="1" t="s">
        <v>57</v>
      </c>
      <c r="B90" s="23"/>
      <c r="C90" s="23">
        <v>362</v>
      </c>
      <c r="D90" s="9">
        <f t="shared" si="0"/>
        <v>2.5587085705331658</v>
      </c>
      <c r="E90" s="23">
        <v>75</v>
      </c>
      <c r="F90" s="23">
        <v>75</v>
      </c>
      <c r="G90" s="23">
        <v>31</v>
      </c>
      <c r="H90" s="11">
        <f t="shared" si="1"/>
        <v>174.375</v>
      </c>
      <c r="I90" s="12">
        <f t="shared" si="2"/>
        <v>2.2414842206176728</v>
      </c>
      <c r="J90" s="13">
        <f t="shared" si="3"/>
        <v>0.75012252678340008</v>
      </c>
      <c r="K90" s="13">
        <f t="shared" si="4"/>
        <v>0.36642295722597273</v>
      </c>
      <c r="L90" s="13"/>
      <c r="M90" s="22"/>
      <c r="N90" s="12"/>
      <c r="O90" s="27"/>
    </row>
    <row r="91" spans="1:28" x14ac:dyDescent="0.5">
      <c r="A91" s="19" t="s">
        <v>58</v>
      </c>
      <c r="B91" s="17"/>
      <c r="C91" s="17">
        <v>3540</v>
      </c>
      <c r="D91" s="9">
        <f t="shared" si="0"/>
        <v>3.5490032620257876</v>
      </c>
      <c r="E91" s="17">
        <v>1515</v>
      </c>
      <c r="F91" s="17">
        <v>440</v>
      </c>
      <c r="G91" s="17">
        <v>230</v>
      </c>
      <c r="H91" s="11">
        <f t="shared" si="1"/>
        <v>153318</v>
      </c>
      <c r="I91" s="12">
        <f t="shared" si="2"/>
        <v>5.1855931453421045</v>
      </c>
      <c r="J91" s="13">
        <f t="shared" si="3"/>
        <v>2.8238653093245114</v>
      </c>
      <c r="K91" s="13">
        <f t="shared" si="4"/>
        <v>2.0051805125037805</v>
      </c>
      <c r="L91" s="13"/>
      <c r="M91" s="22"/>
      <c r="N91" s="12"/>
      <c r="O91" s="27"/>
    </row>
    <row r="92" spans="1:28" x14ac:dyDescent="0.5">
      <c r="A92" s="7"/>
      <c r="B92" s="8"/>
      <c r="C92" s="8">
        <f>C91</f>
        <v>3540</v>
      </c>
      <c r="D92" s="9">
        <f t="shared" si="0"/>
        <v>3.5490032620257876</v>
      </c>
      <c r="E92" s="8">
        <v>1515</v>
      </c>
      <c r="F92" s="8">
        <v>440</v>
      </c>
      <c r="G92" s="8">
        <v>230</v>
      </c>
      <c r="H92" s="11">
        <f t="shared" si="1"/>
        <v>153318</v>
      </c>
      <c r="I92" s="12">
        <f t="shared" si="2"/>
        <v>5.1855931453421045</v>
      </c>
      <c r="J92" s="13">
        <f t="shared" si="3"/>
        <v>2.8238653093245114</v>
      </c>
      <c r="K92" s="13">
        <f t="shared" si="4"/>
        <v>2.0051805125037805</v>
      </c>
      <c r="L92" s="8"/>
      <c r="M92" s="14">
        <v>1.917</v>
      </c>
      <c r="N92" s="26"/>
      <c r="O92" s="28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x14ac:dyDescent="0.5">
      <c r="A93" s="1" t="s">
        <v>59</v>
      </c>
      <c r="B93" s="23"/>
      <c r="C93" s="23">
        <v>1340</v>
      </c>
      <c r="D93" s="9">
        <f t="shared" si="0"/>
        <v>3.1271047983648077</v>
      </c>
      <c r="E93" s="23">
        <v>490</v>
      </c>
      <c r="F93" s="23">
        <v>318</v>
      </c>
      <c r="G93" s="23">
        <v>22</v>
      </c>
      <c r="H93" s="11">
        <f t="shared" si="1"/>
        <v>3428.04</v>
      </c>
      <c r="I93" s="12">
        <f t="shared" si="2"/>
        <v>3.5350458808351526</v>
      </c>
      <c r="J93" s="13">
        <f t="shared" si="3"/>
        <v>2.1926232000129464</v>
      </c>
      <c r="K93" s="13">
        <f t="shared" si="4"/>
        <v>0.84484980080663896</v>
      </c>
      <c r="L93" s="13"/>
      <c r="M93" s="22"/>
      <c r="N93" s="12"/>
      <c r="O93" s="27"/>
    </row>
    <row r="94" spans="1:28" x14ac:dyDescent="0.5">
      <c r="A94" s="1" t="s">
        <v>60</v>
      </c>
      <c r="B94" s="23"/>
      <c r="C94" s="23">
        <v>1562</v>
      </c>
      <c r="D94" s="9">
        <f t="shared" si="0"/>
        <v>3.1936810295412816</v>
      </c>
      <c r="E94" s="23">
        <v>490</v>
      </c>
      <c r="F94" s="23">
        <v>318</v>
      </c>
      <c r="G94" s="23">
        <v>22</v>
      </c>
      <c r="H94" s="11">
        <f t="shared" si="1"/>
        <v>3428.04</v>
      </c>
      <c r="I94" s="12">
        <f t="shared" si="2"/>
        <v>3.5350458808351526</v>
      </c>
      <c r="J94" s="13">
        <f t="shared" si="3"/>
        <v>2.1926232000129464</v>
      </c>
      <c r="K94" s="13">
        <f t="shared" si="4"/>
        <v>0.84484980080663896</v>
      </c>
      <c r="L94" s="13"/>
      <c r="M94" s="22"/>
      <c r="N94" s="12"/>
      <c r="O94" s="27"/>
    </row>
    <row r="95" spans="1:28" x14ac:dyDescent="0.5">
      <c r="A95" s="7"/>
      <c r="B95" s="8"/>
      <c r="C95" s="8">
        <f>SUM(C92:C94)</f>
        <v>6442</v>
      </c>
      <c r="D95" s="9">
        <f t="shared" si="0"/>
        <v>3.8090207204836726</v>
      </c>
      <c r="E95" s="8">
        <v>1515</v>
      </c>
      <c r="F95" s="8">
        <v>490</v>
      </c>
      <c r="G95" s="8">
        <v>546</v>
      </c>
      <c r="H95" s="11">
        <f t="shared" si="1"/>
        <v>405323.1</v>
      </c>
      <c r="I95" s="12">
        <f t="shared" si="2"/>
        <v>5.6078013555715751</v>
      </c>
      <c r="J95" s="13">
        <f t="shared" si="3"/>
        <v>2.9176052755430613</v>
      </c>
      <c r="K95" s="13">
        <f t="shared" si="4"/>
        <v>2.4273887227332511</v>
      </c>
      <c r="L95" s="8"/>
      <c r="M95" s="14">
        <v>2.9780000000000002</v>
      </c>
      <c r="N95" s="26"/>
      <c r="O95" s="28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x14ac:dyDescent="0.5">
      <c r="A96" s="1" t="s">
        <v>61</v>
      </c>
      <c r="B96" s="23"/>
      <c r="C96" s="23">
        <v>2440</v>
      </c>
      <c r="D96" s="9">
        <f t="shared" si="0"/>
        <v>3.3873898263387292</v>
      </c>
      <c r="E96" s="23">
        <v>1534</v>
      </c>
      <c r="F96" s="23">
        <v>48</v>
      </c>
      <c r="G96" s="23">
        <v>48</v>
      </c>
      <c r="H96" s="11">
        <f t="shared" si="1"/>
        <v>3534.3359999999998</v>
      </c>
      <c r="I96" s="12">
        <f t="shared" si="2"/>
        <v>3.5483078343641368</v>
      </c>
      <c r="J96" s="13">
        <f t="shared" si="3"/>
        <v>1.8670665969885494</v>
      </c>
      <c r="K96" s="13">
        <f t="shared" si="4"/>
        <v>0.3624824747511744</v>
      </c>
      <c r="L96" s="13"/>
      <c r="M96" s="22"/>
      <c r="N96" s="12"/>
      <c r="O96" s="27"/>
    </row>
    <row r="97" spans="1:28" x14ac:dyDescent="0.5">
      <c r="A97" s="7"/>
      <c r="B97" s="8"/>
      <c r="C97" s="8">
        <f>SUM(C95:C96)</f>
        <v>8882</v>
      </c>
      <c r="D97" s="9">
        <f t="shared" si="0"/>
        <v>3.9485107688376573</v>
      </c>
      <c r="E97" s="8">
        <v>1515</v>
      </c>
      <c r="F97" s="8">
        <v>490</v>
      </c>
      <c r="G97" s="8">
        <v>546</v>
      </c>
      <c r="H97" s="11">
        <f t="shared" si="1"/>
        <v>405323.1</v>
      </c>
      <c r="I97" s="12">
        <f t="shared" si="2"/>
        <v>5.6078013555715751</v>
      </c>
      <c r="J97" s="13">
        <f t="shared" si="3"/>
        <v>2.9176052755430613</v>
      </c>
      <c r="K97" s="13">
        <f t="shared" si="4"/>
        <v>2.4273887227332511</v>
      </c>
      <c r="L97" s="8"/>
      <c r="M97" s="14">
        <v>5.2670000000000003</v>
      </c>
      <c r="N97" s="26"/>
      <c r="O97" s="28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x14ac:dyDescent="0.5">
      <c r="A98" s="1" t="s">
        <v>42</v>
      </c>
      <c r="B98" s="23"/>
      <c r="C98" s="23">
        <v>434</v>
      </c>
      <c r="D98" s="9">
        <f t="shared" si="0"/>
        <v>2.6374897295125108</v>
      </c>
      <c r="E98" s="23">
        <v>343</v>
      </c>
      <c r="F98" s="23">
        <v>52</v>
      </c>
      <c r="G98" s="23">
        <v>44</v>
      </c>
      <c r="H98" s="11">
        <f t="shared" si="1"/>
        <v>784.78399999999999</v>
      </c>
      <c r="I98" s="12">
        <f t="shared" si="2"/>
        <v>2.8947501401637572</v>
      </c>
      <c r="J98" s="13">
        <f t="shared" si="3"/>
        <v>1.2512974636775696</v>
      </c>
      <c r="K98" s="13">
        <f t="shared" si="4"/>
        <v>0.35945602012098654</v>
      </c>
      <c r="L98" s="13"/>
      <c r="M98" s="22"/>
      <c r="N98" s="12"/>
      <c r="O98" s="27"/>
    </row>
    <row r="99" spans="1:28" x14ac:dyDescent="0.5">
      <c r="A99" s="1" t="s">
        <v>62</v>
      </c>
      <c r="B99" s="23"/>
      <c r="C99" s="23">
        <v>1932</v>
      </c>
      <c r="D99" s="9">
        <f t="shared" si="0"/>
        <v>3.2860071220794747</v>
      </c>
      <c r="E99" s="23">
        <v>765</v>
      </c>
      <c r="F99" s="23">
        <v>417</v>
      </c>
      <c r="G99" s="23">
        <v>124</v>
      </c>
      <c r="H99" s="11">
        <f t="shared" si="1"/>
        <v>39556.620000000003</v>
      </c>
      <c r="I99" s="12">
        <f t="shared" si="2"/>
        <v>4.5972191752896103</v>
      </c>
      <c r="J99" s="13">
        <f t="shared" si="3"/>
        <v>2.5037974901273752</v>
      </c>
      <c r="K99" s="13">
        <f t="shared" si="4"/>
        <v>1.7135577401359925</v>
      </c>
      <c r="L99" s="13"/>
      <c r="M99" s="22"/>
      <c r="N99" s="12"/>
      <c r="O99" s="27"/>
    </row>
    <row r="100" spans="1:28" x14ac:dyDescent="0.5">
      <c r="A100" s="1" t="s">
        <v>63</v>
      </c>
      <c r="B100" s="23"/>
      <c r="C100" s="23">
        <v>792</v>
      </c>
      <c r="D100" s="9">
        <f t="shared" si="0"/>
        <v>2.8987251815894934</v>
      </c>
      <c r="E100" s="23">
        <v>486</v>
      </c>
      <c r="F100" s="23">
        <v>254</v>
      </c>
      <c r="G100" s="23">
        <v>43</v>
      </c>
      <c r="H100" s="11">
        <f t="shared" si="1"/>
        <v>5308.0919999999996</v>
      </c>
      <c r="I100" s="12">
        <f t="shared" si="2"/>
        <v>3.7249384414618181</v>
      </c>
      <c r="J100" s="13">
        <f t="shared" si="3"/>
        <v>2.0914699858822314</v>
      </c>
      <c r="K100" s="13">
        <f t="shared" si="4"/>
        <v>1.0383021721995247</v>
      </c>
      <c r="L100" s="13"/>
      <c r="M100" s="22"/>
      <c r="N100" s="12"/>
      <c r="O100" s="27"/>
    </row>
    <row r="101" spans="1:28" x14ac:dyDescent="0.5">
      <c r="A101" s="1" t="s">
        <v>64</v>
      </c>
      <c r="B101" s="23"/>
      <c r="C101" s="23">
        <v>2046</v>
      </c>
      <c r="D101" s="9">
        <f t="shared" si="0"/>
        <v>3.3109056293761414</v>
      </c>
      <c r="E101" s="23">
        <v>487</v>
      </c>
      <c r="F101" s="23">
        <v>270</v>
      </c>
      <c r="G101" s="23">
        <v>49</v>
      </c>
      <c r="H101" s="11">
        <f t="shared" si="1"/>
        <v>6443.01</v>
      </c>
      <c r="I101" s="12">
        <f t="shared" si="2"/>
        <v>3.8090888054021352</v>
      </c>
      <c r="J101" s="13">
        <f t="shared" si="3"/>
        <v>2.1188927253736218</v>
      </c>
      <c r="K101" s="13">
        <f t="shared" si="4"/>
        <v>1.121559844187501</v>
      </c>
      <c r="L101" s="13"/>
      <c r="M101" s="22"/>
      <c r="N101" s="12"/>
      <c r="O101" s="27"/>
    </row>
    <row r="102" spans="1:28" x14ac:dyDescent="0.5">
      <c r="A102" s="1" t="s">
        <v>65</v>
      </c>
      <c r="B102" s="23"/>
      <c r="C102" s="23">
        <v>508</v>
      </c>
      <c r="D102" s="9">
        <f t="shared" si="0"/>
        <v>2.7058637122839193</v>
      </c>
      <c r="E102" s="23">
        <v>1364</v>
      </c>
      <c r="F102" s="23">
        <v>28</v>
      </c>
      <c r="G102" s="23">
        <v>14</v>
      </c>
      <c r="H102" s="11">
        <f t="shared" si="1"/>
        <v>534.68799999999999</v>
      </c>
      <c r="I102" s="12">
        <f t="shared" si="2"/>
        <v>2.7281004373409172</v>
      </c>
      <c r="J102" s="13">
        <f t="shared" si="3"/>
        <v>1.5819724016626793</v>
      </c>
      <c r="K102" s="13">
        <f t="shared" si="4"/>
        <v>-0.40671393297954272</v>
      </c>
      <c r="L102" s="13"/>
      <c r="M102" s="22"/>
      <c r="N102" s="12"/>
      <c r="O102" s="27"/>
    </row>
    <row r="103" spans="1:28" x14ac:dyDescent="0.5">
      <c r="A103" s="16"/>
      <c r="B103" s="16"/>
      <c r="C103" s="31">
        <f>SUM(C97:C102)</f>
        <v>14594</v>
      </c>
      <c r="D103" s="9">
        <f t="shared" si="0"/>
        <v>4.1641743419166488</v>
      </c>
      <c r="E103" s="8">
        <v>1515</v>
      </c>
      <c r="F103" s="8">
        <v>490</v>
      </c>
      <c r="G103" s="8">
        <v>1111</v>
      </c>
      <c r="H103" s="11">
        <f t="shared" si="1"/>
        <v>824750.85</v>
      </c>
      <c r="I103" s="12">
        <f t="shared" si="2"/>
        <v>5.9163227718077049</v>
      </c>
      <c r="J103" s="13">
        <f t="shared" si="3"/>
        <v>3.2261266917791915</v>
      </c>
      <c r="K103" s="13">
        <f t="shared" si="4"/>
        <v>2.7359101389693814</v>
      </c>
      <c r="L103" s="16"/>
      <c r="M103" s="15">
        <v>2.411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2.75" x14ac:dyDescent="0.35">
      <c r="I104" s="18"/>
      <c r="J104" s="18"/>
      <c r="K104" s="18"/>
      <c r="L104" s="18"/>
      <c r="N104" s="18"/>
      <c r="O104" s="18"/>
    </row>
    <row r="105" spans="1:28" ht="12.75" x14ac:dyDescent="0.35">
      <c r="I105" s="18"/>
      <c r="J105" s="18"/>
      <c r="K105" s="18"/>
      <c r="L105" s="18"/>
      <c r="N105" s="18"/>
      <c r="O105" s="18"/>
    </row>
    <row r="106" spans="1:28" ht="12.75" x14ac:dyDescent="0.35">
      <c r="I106" s="18"/>
      <c r="J106" s="18"/>
      <c r="K106" s="18"/>
      <c r="L106" s="18"/>
      <c r="N106" s="18"/>
      <c r="O106" s="18"/>
    </row>
    <row r="107" spans="1:28" ht="12.75" x14ac:dyDescent="0.35">
      <c r="I107" s="18"/>
      <c r="J107" s="18"/>
      <c r="K107" s="18"/>
      <c r="L107" s="18"/>
      <c r="N107" s="18"/>
      <c r="O107" s="18"/>
    </row>
    <row r="108" spans="1:28" ht="12.75" x14ac:dyDescent="0.35">
      <c r="I108" s="18"/>
      <c r="J108" s="18"/>
      <c r="K108" s="18"/>
      <c r="L108" s="18"/>
      <c r="N108" s="18"/>
      <c r="O108" s="18"/>
    </row>
    <row r="109" spans="1:28" ht="12.75" x14ac:dyDescent="0.35">
      <c r="I109" s="18"/>
      <c r="J109" s="18"/>
      <c r="K109" s="18"/>
      <c r="L109" s="18"/>
      <c r="N109" s="18"/>
      <c r="O109" s="18"/>
    </row>
    <row r="110" spans="1:28" ht="12.75" x14ac:dyDescent="0.35">
      <c r="I110" s="18"/>
      <c r="J110" s="18"/>
      <c r="K110" s="18"/>
      <c r="L110" s="18"/>
      <c r="N110" s="18"/>
      <c r="O110" s="18"/>
    </row>
    <row r="111" spans="1:28" ht="12.75" x14ac:dyDescent="0.35">
      <c r="I111" s="18"/>
      <c r="J111" s="18"/>
      <c r="K111" s="18"/>
      <c r="L111" s="18"/>
      <c r="N111" s="18"/>
      <c r="O111" s="18"/>
    </row>
    <row r="112" spans="1:28" ht="12.75" x14ac:dyDescent="0.35">
      <c r="I112" s="18"/>
      <c r="J112" s="18"/>
      <c r="K112" s="18"/>
      <c r="L112" s="18"/>
      <c r="N112" s="18"/>
      <c r="O112" s="18"/>
    </row>
    <row r="113" spans="9:15" ht="12.75" x14ac:dyDescent="0.35">
      <c r="I113" s="18"/>
      <c r="J113" s="18"/>
      <c r="K113" s="18"/>
      <c r="L113" s="18"/>
      <c r="N113" s="18"/>
      <c r="O113" s="18"/>
    </row>
    <row r="114" spans="9:15" ht="12.75" x14ac:dyDescent="0.35">
      <c r="I114" s="18"/>
      <c r="J114" s="18"/>
      <c r="K114" s="18"/>
      <c r="L114" s="18"/>
      <c r="N114" s="18"/>
      <c r="O114" s="18"/>
    </row>
    <row r="115" spans="9:15" ht="12.75" x14ac:dyDescent="0.35">
      <c r="I115" s="18"/>
      <c r="J115" s="18"/>
      <c r="K115" s="18"/>
      <c r="L115" s="18"/>
      <c r="N115" s="18"/>
      <c r="O115" s="18"/>
    </row>
    <row r="116" spans="9:15" ht="12.75" x14ac:dyDescent="0.35">
      <c r="I116" s="18"/>
      <c r="J116" s="18"/>
      <c r="K116" s="18"/>
      <c r="L116" s="18"/>
      <c r="N116" s="18"/>
      <c r="O116" s="18"/>
    </row>
    <row r="117" spans="9:15" ht="12.75" x14ac:dyDescent="0.35">
      <c r="I117" s="18"/>
      <c r="J117" s="18"/>
      <c r="K117" s="18"/>
      <c r="L117" s="18"/>
      <c r="N117" s="18"/>
      <c r="O117" s="18"/>
    </row>
    <row r="118" spans="9:15" ht="12.75" x14ac:dyDescent="0.35">
      <c r="I118" s="18"/>
      <c r="J118" s="18"/>
      <c r="K118" s="18"/>
      <c r="L118" s="18"/>
      <c r="N118" s="18"/>
      <c r="O118" s="18"/>
    </row>
    <row r="119" spans="9:15" ht="12.75" x14ac:dyDescent="0.35">
      <c r="I119" s="18"/>
      <c r="J119" s="18"/>
      <c r="K119" s="18"/>
      <c r="L119" s="18"/>
      <c r="N119" s="18"/>
      <c r="O119" s="18"/>
    </row>
    <row r="120" spans="9:15" ht="12.75" x14ac:dyDescent="0.35">
      <c r="I120" s="18"/>
      <c r="J120" s="18"/>
      <c r="K120" s="18"/>
      <c r="L120" s="18"/>
      <c r="N120" s="18"/>
      <c r="O120" s="18"/>
    </row>
    <row r="121" spans="9:15" ht="12.75" x14ac:dyDescent="0.35">
      <c r="I121" s="18"/>
      <c r="J121" s="18"/>
      <c r="K121" s="18"/>
      <c r="L121" s="18"/>
      <c r="N121" s="18"/>
      <c r="O121" s="18"/>
    </row>
    <row r="122" spans="9:15" ht="12.75" x14ac:dyDescent="0.35">
      <c r="I122" s="18"/>
      <c r="J122" s="18"/>
      <c r="K122" s="18"/>
      <c r="L122" s="18"/>
      <c r="N122" s="18"/>
      <c r="O122" s="18"/>
    </row>
    <row r="123" spans="9:15" ht="12.75" x14ac:dyDescent="0.35">
      <c r="I123" s="18"/>
      <c r="J123" s="18"/>
      <c r="K123" s="18"/>
      <c r="L123" s="18"/>
      <c r="N123" s="18"/>
      <c r="O123" s="18"/>
    </row>
    <row r="124" spans="9:15" ht="12.75" x14ac:dyDescent="0.35">
      <c r="I124" s="18"/>
      <c r="J124" s="18"/>
      <c r="K124" s="18"/>
      <c r="L124" s="18"/>
      <c r="N124" s="18"/>
      <c r="O124" s="18"/>
    </row>
    <row r="125" spans="9:15" ht="12.75" x14ac:dyDescent="0.35">
      <c r="I125" s="18"/>
      <c r="J125" s="18"/>
      <c r="K125" s="18"/>
      <c r="L125" s="18"/>
      <c r="N125" s="18"/>
      <c r="O125" s="18"/>
    </row>
    <row r="126" spans="9:15" ht="12.75" x14ac:dyDescent="0.35">
      <c r="I126" s="18"/>
      <c r="J126" s="18"/>
      <c r="K126" s="18"/>
      <c r="L126" s="18"/>
      <c r="N126" s="18"/>
      <c r="O126" s="18"/>
    </row>
    <row r="127" spans="9:15" ht="12.75" x14ac:dyDescent="0.35">
      <c r="I127" s="18"/>
      <c r="J127" s="18"/>
      <c r="K127" s="18"/>
      <c r="L127" s="18"/>
      <c r="N127" s="18"/>
      <c r="O127" s="18"/>
    </row>
    <row r="128" spans="9:15" ht="12.75" x14ac:dyDescent="0.35">
      <c r="I128" s="18"/>
      <c r="J128" s="18"/>
      <c r="K128" s="18"/>
      <c r="L128" s="18"/>
      <c r="N128" s="18"/>
      <c r="O128" s="18"/>
    </row>
    <row r="129" spans="9:15" ht="12.75" x14ac:dyDescent="0.35">
      <c r="I129" s="18"/>
      <c r="J129" s="18"/>
      <c r="K129" s="18"/>
      <c r="L129" s="18"/>
      <c r="N129" s="18"/>
      <c r="O129" s="18"/>
    </row>
    <row r="130" spans="9:15" ht="12.75" x14ac:dyDescent="0.35">
      <c r="I130" s="18"/>
      <c r="J130" s="18"/>
      <c r="K130" s="18"/>
      <c r="L130" s="18"/>
      <c r="N130" s="18"/>
      <c r="O130" s="18"/>
    </row>
    <row r="131" spans="9:15" ht="12.75" x14ac:dyDescent="0.35">
      <c r="I131" s="18"/>
      <c r="J131" s="18"/>
      <c r="K131" s="18"/>
      <c r="L131" s="18"/>
      <c r="N131" s="18"/>
      <c r="O131" s="18"/>
    </row>
    <row r="132" spans="9:15" ht="12.75" x14ac:dyDescent="0.35">
      <c r="I132" s="18"/>
      <c r="J132" s="18"/>
      <c r="K132" s="18"/>
      <c r="L132" s="18"/>
      <c r="N132" s="18"/>
      <c r="O132" s="18"/>
    </row>
    <row r="133" spans="9:15" ht="12.75" x14ac:dyDescent="0.35">
      <c r="I133" s="18"/>
      <c r="J133" s="18"/>
      <c r="K133" s="18"/>
      <c r="L133" s="18"/>
      <c r="N133" s="18"/>
      <c r="O133" s="18"/>
    </row>
    <row r="134" spans="9:15" ht="12.75" x14ac:dyDescent="0.35">
      <c r="I134" s="18"/>
      <c r="J134" s="18"/>
      <c r="K134" s="18"/>
      <c r="L134" s="18"/>
      <c r="N134" s="18"/>
      <c r="O134" s="18"/>
    </row>
    <row r="135" spans="9:15" ht="12.75" x14ac:dyDescent="0.35">
      <c r="I135" s="18"/>
      <c r="J135" s="18"/>
      <c r="K135" s="18"/>
      <c r="L135" s="18"/>
      <c r="N135" s="18"/>
      <c r="O135" s="18"/>
    </row>
    <row r="136" spans="9:15" ht="12.75" x14ac:dyDescent="0.35">
      <c r="I136" s="18"/>
      <c r="J136" s="18"/>
      <c r="K136" s="18"/>
      <c r="L136" s="18"/>
      <c r="N136" s="18"/>
      <c r="O136" s="18"/>
    </row>
    <row r="137" spans="9:15" ht="12.75" x14ac:dyDescent="0.35">
      <c r="I137" s="18"/>
      <c r="J137" s="18"/>
      <c r="K137" s="18"/>
      <c r="L137" s="18"/>
      <c r="N137" s="18"/>
      <c r="O137" s="18"/>
    </row>
    <row r="138" spans="9:15" ht="12.75" x14ac:dyDescent="0.35">
      <c r="I138" s="18"/>
      <c r="J138" s="18"/>
      <c r="K138" s="18"/>
      <c r="L138" s="18"/>
      <c r="N138" s="18"/>
      <c r="O138" s="18"/>
    </row>
    <row r="139" spans="9:15" ht="12.75" x14ac:dyDescent="0.35">
      <c r="I139" s="18"/>
      <c r="J139" s="18"/>
      <c r="K139" s="18"/>
      <c r="L139" s="18"/>
      <c r="N139" s="18"/>
      <c r="O139" s="18"/>
    </row>
    <row r="140" spans="9:15" ht="12.75" x14ac:dyDescent="0.35">
      <c r="I140" s="18"/>
      <c r="J140" s="18"/>
      <c r="K140" s="18"/>
      <c r="L140" s="18"/>
      <c r="N140" s="18"/>
      <c r="O140" s="18"/>
    </row>
    <row r="141" spans="9:15" ht="12.75" x14ac:dyDescent="0.35">
      <c r="I141" s="18"/>
      <c r="J141" s="18"/>
      <c r="K141" s="18"/>
      <c r="L141" s="18"/>
      <c r="N141" s="18"/>
      <c r="O141" s="18"/>
    </row>
    <row r="142" spans="9:15" ht="12.75" x14ac:dyDescent="0.35">
      <c r="I142" s="18"/>
      <c r="J142" s="18"/>
      <c r="K142" s="18"/>
      <c r="L142" s="18"/>
      <c r="N142" s="18"/>
      <c r="O142" s="18"/>
    </row>
    <row r="143" spans="9:15" ht="12.75" x14ac:dyDescent="0.35">
      <c r="I143" s="18"/>
      <c r="J143" s="18"/>
      <c r="K143" s="18"/>
      <c r="L143" s="18"/>
      <c r="N143" s="18"/>
      <c r="O143" s="18"/>
    </row>
    <row r="144" spans="9:15" ht="12.75" x14ac:dyDescent="0.35">
      <c r="I144" s="18"/>
      <c r="J144" s="18"/>
      <c r="K144" s="18"/>
      <c r="L144" s="18"/>
      <c r="N144" s="18"/>
      <c r="O144" s="18"/>
    </row>
    <row r="145" spans="9:15" ht="12.75" x14ac:dyDescent="0.35">
      <c r="I145" s="18"/>
      <c r="J145" s="18"/>
      <c r="K145" s="18"/>
      <c r="L145" s="18"/>
      <c r="N145" s="18"/>
      <c r="O145" s="18"/>
    </row>
    <row r="146" spans="9:15" ht="12.75" x14ac:dyDescent="0.35">
      <c r="I146" s="18"/>
      <c r="J146" s="18"/>
      <c r="K146" s="18"/>
      <c r="L146" s="18"/>
      <c r="N146" s="18"/>
      <c r="O146" s="18"/>
    </row>
    <row r="147" spans="9:15" ht="12.75" x14ac:dyDescent="0.35">
      <c r="I147" s="18"/>
      <c r="J147" s="18"/>
      <c r="K147" s="18"/>
      <c r="L147" s="18"/>
      <c r="N147" s="18"/>
      <c r="O147" s="18"/>
    </row>
    <row r="148" spans="9:15" ht="12.75" x14ac:dyDescent="0.35">
      <c r="I148" s="18"/>
      <c r="J148" s="18"/>
      <c r="K148" s="18"/>
      <c r="L148" s="18"/>
      <c r="N148" s="18"/>
      <c r="O148" s="18"/>
    </row>
    <row r="149" spans="9:15" ht="12.75" x14ac:dyDescent="0.35">
      <c r="I149" s="18"/>
      <c r="J149" s="18"/>
      <c r="K149" s="18"/>
      <c r="L149" s="18"/>
      <c r="N149" s="18"/>
      <c r="O149" s="18"/>
    </row>
    <row r="150" spans="9:15" ht="12.75" x14ac:dyDescent="0.35">
      <c r="I150" s="18"/>
      <c r="J150" s="18"/>
      <c r="K150" s="18"/>
      <c r="L150" s="18"/>
      <c r="N150" s="18"/>
      <c r="O150" s="18"/>
    </row>
    <row r="151" spans="9:15" ht="12.75" x14ac:dyDescent="0.35">
      <c r="I151" s="18"/>
      <c r="J151" s="18"/>
      <c r="K151" s="18"/>
      <c r="L151" s="18"/>
      <c r="N151" s="18"/>
      <c r="O151" s="18"/>
    </row>
    <row r="152" spans="9:15" ht="12.75" x14ac:dyDescent="0.35">
      <c r="I152" s="18"/>
      <c r="J152" s="18"/>
      <c r="K152" s="18"/>
      <c r="L152" s="18"/>
      <c r="N152" s="18"/>
      <c r="O152" s="18"/>
    </row>
    <row r="153" spans="9:15" ht="12.75" x14ac:dyDescent="0.35">
      <c r="I153" s="18"/>
      <c r="J153" s="18"/>
      <c r="K153" s="18"/>
      <c r="L153" s="18"/>
      <c r="N153" s="18"/>
      <c r="O153" s="18"/>
    </row>
    <row r="154" spans="9:15" ht="12.75" x14ac:dyDescent="0.35">
      <c r="I154" s="18"/>
      <c r="J154" s="18"/>
      <c r="K154" s="18"/>
      <c r="L154" s="18"/>
      <c r="N154" s="18"/>
      <c r="O154" s="18"/>
    </row>
    <row r="155" spans="9:15" ht="12.75" x14ac:dyDescent="0.35">
      <c r="I155" s="18"/>
      <c r="J155" s="18"/>
      <c r="K155" s="18"/>
      <c r="L155" s="18"/>
      <c r="N155" s="18"/>
      <c r="O155" s="18"/>
    </row>
    <row r="156" spans="9:15" ht="12.75" x14ac:dyDescent="0.35">
      <c r="I156" s="18"/>
      <c r="J156" s="18"/>
      <c r="K156" s="18"/>
      <c r="L156" s="18"/>
      <c r="N156" s="18"/>
      <c r="O156" s="18"/>
    </row>
    <row r="157" spans="9:15" ht="12.75" x14ac:dyDescent="0.35">
      <c r="I157" s="18"/>
      <c r="J157" s="18"/>
      <c r="K157" s="18"/>
      <c r="L157" s="18"/>
      <c r="N157" s="18"/>
      <c r="O157" s="18"/>
    </row>
    <row r="158" spans="9:15" ht="12.75" x14ac:dyDescent="0.35">
      <c r="I158" s="18"/>
      <c r="J158" s="18"/>
      <c r="K158" s="18"/>
      <c r="L158" s="18"/>
      <c r="N158" s="18"/>
      <c r="O158" s="18"/>
    </row>
    <row r="159" spans="9:15" ht="12.75" x14ac:dyDescent="0.35">
      <c r="I159" s="18"/>
      <c r="J159" s="18"/>
      <c r="K159" s="18"/>
      <c r="L159" s="18"/>
      <c r="N159" s="18"/>
      <c r="O159" s="18"/>
    </row>
    <row r="160" spans="9:15" ht="12.75" x14ac:dyDescent="0.35">
      <c r="I160" s="18"/>
      <c r="J160" s="18"/>
      <c r="K160" s="18"/>
      <c r="L160" s="18"/>
      <c r="N160" s="18"/>
      <c r="O160" s="18"/>
    </row>
    <row r="161" spans="9:15" ht="12.75" x14ac:dyDescent="0.35">
      <c r="I161" s="18"/>
      <c r="J161" s="18"/>
      <c r="K161" s="18"/>
      <c r="L161" s="18"/>
      <c r="N161" s="18"/>
      <c r="O161" s="18"/>
    </row>
    <row r="162" spans="9:15" ht="12.75" x14ac:dyDescent="0.35">
      <c r="I162" s="18"/>
      <c r="J162" s="18"/>
      <c r="K162" s="18"/>
      <c r="L162" s="18"/>
      <c r="N162" s="18"/>
      <c r="O162" s="18"/>
    </row>
    <row r="163" spans="9:15" ht="12.75" x14ac:dyDescent="0.35">
      <c r="I163" s="18"/>
      <c r="J163" s="18"/>
      <c r="K163" s="18"/>
      <c r="L163" s="18"/>
      <c r="N163" s="18"/>
      <c r="O163" s="18"/>
    </row>
    <row r="164" spans="9:15" ht="12.75" x14ac:dyDescent="0.35">
      <c r="I164" s="18"/>
      <c r="J164" s="18"/>
      <c r="K164" s="18"/>
      <c r="L164" s="18"/>
      <c r="N164" s="18"/>
      <c r="O164" s="18"/>
    </row>
    <row r="165" spans="9:15" ht="12.75" x14ac:dyDescent="0.35">
      <c r="I165" s="18"/>
      <c r="J165" s="18"/>
      <c r="K165" s="18"/>
      <c r="L165" s="18"/>
      <c r="N165" s="18"/>
      <c r="O165" s="18"/>
    </row>
    <row r="166" spans="9:15" ht="12.75" x14ac:dyDescent="0.35">
      <c r="I166" s="18"/>
      <c r="J166" s="18"/>
      <c r="K166" s="18"/>
      <c r="L166" s="18"/>
      <c r="N166" s="18"/>
      <c r="O166" s="18"/>
    </row>
    <row r="167" spans="9:15" ht="12.75" x14ac:dyDescent="0.35">
      <c r="I167" s="18"/>
      <c r="J167" s="18"/>
      <c r="K167" s="18"/>
      <c r="L167" s="18"/>
      <c r="N167" s="18"/>
      <c r="O167" s="18"/>
    </row>
    <row r="168" spans="9:15" ht="12.75" x14ac:dyDescent="0.35">
      <c r="I168" s="18"/>
      <c r="J168" s="18"/>
      <c r="K168" s="18"/>
      <c r="L168" s="18"/>
      <c r="N168" s="18"/>
      <c r="O168" s="18"/>
    </row>
    <row r="169" spans="9:15" ht="12.75" x14ac:dyDescent="0.35">
      <c r="I169" s="18"/>
      <c r="J169" s="18"/>
      <c r="K169" s="18"/>
      <c r="L169" s="18"/>
      <c r="N169" s="18"/>
      <c r="O169" s="18"/>
    </row>
    <row r="170" spans="9:15" ht="12.75" x14ac:dyDescent="0.35">
      <c r="I170" s="18"/>
      <c r="J170" s="18"/>
      <c r="K170" s="18"/>
      <c r="L170" s="18"/>
      <c r="N170" s="18"/>
      <c r="O170" s="18"/>
    </row>
    <row r="171" spans="9:15" ht="12.75" x14ac:dyDescent="0.35">
      <c r="I171" s="18"/>
      <c r="J171" s="18"/>
      <c r="K171" s="18"/>
      <c r="L171" s="18"/>
      <c r="N171" s="18"/>
      <c r="O171" s="18"/>
    </row>
    <row r="172" spans="9:15" ht="12.75" x14ac:dyDescent="0.35">
      <c r="I172" s="18"/>
      <c r="J172" s="18"/>
      <c r="K172" s="18"/>
      <c r="L172" s="18"/>
      <c r="N172" s="18"/>
      <c r="O172" s="18"/>
    </row>
    <row r="173" spans="9:15" ht="12.75" x14ac:dyDescent="0.35">
      <c r="I173" s="18"/>
      <c r="J173" s="18"/>
      <c r="K173" s="18"/>
      <c r="L173" s="18"/>
      <c r="N173" s="18"/>
      <c r="O173" s="18"/>
    </row>
    <row r="174" spans="9:15" ht="12.75" x14ac:dyDescent="0.35">
      <c r="I174" s="18"/>
      <c r="J174" s="18"/>
      <c r="K174" s="18"/>
      <c r="L174" s="18"/>
      <c r="N174" s="18"/>
      <c r="O174" s="18"/>
    </row>
    <row r="175" spans="9:15" ht="12.75" x14ac:dyDescent="0.35">
      <c r="I175" s="18"/>
      <c r="J175" s="18"/>
      <c r="K175" s="18"/>
      <c r="L175" s="18"/>
      <c r="N175" s="18"/>
      <c r="O175" s="18"/>
    </row>
    <row r="176" spans="9:15" ht="12.75" x14ac:dyDescent="0.35">
      <c r="I176" s="18"/>
      <c r="J176" s="18"/>
      <c r="K176" s="18"/>
      <c r="L176" s="18"/>
      <c r="N176" s="18"/>
      <c r="O176" s="18"/>
    </row>
    <row r="177" spans="9:15" ht="12.75" x14ac:dyDescent="0.35">
      <c r="I177" s="18"/>
      <c r="J177" s="18"/>
      <c r="K177" s="18"/>
      <c r="L177" s="18"/>
      <c r="N177" s="18"/>
      <c r="O177" s="18"/>
    </row>
    <row r="178" spans="9:15" ht="12.75" x14ac:dyDescent="0.35">
      <c r="I178" s="18"/>
      <c r="J178" s="18"/>
      <c r="K178" s="18"/>
      <c r="L178" s="18"/>
      <c r="N178" s="18"/>
      <c r="O178" s="18"/>
    </row>
    <row r="179" spans="9:15" ht="12.75" x14ac:dyDescent="0.35">
      <c r="I179" s="18"/>
      <c r="J179" s="18"/>
      <c r="K179" s="18"/>
      <c r="L179" s="18"/>
      <c r="N179" s="18"/>
      <c r="O179" s="18"/>
    </row>
    <row r="180" spans="9:15" ht="12.75" x14ac:dyDescent="0.35">
      <c r="I180" s="18"/>
      <c r="J180" s="18"/>
      <c r="K180" s="18"/>
      <c r="L180" s="18"/>
      <c r="N180" s="18"/>
      <c r="O180" s="18"/>
    </row>
    <row r="181" spans="9:15" ht="12.75" x14ac:dyDescent="0.35">
      <c r="I181" s="18"/>
      <c r="J181" s="18"/>
      <c r="K181" s="18"/>
      <c r="L181" s="18"/>
      <c r="N181" s="18"/>
      <c r="O181" s="18"/>
    </row>
    <row r="182" spans="9:15" ht="12.75" x14ac:dyDescent="0.35">
      <c r="I182" s="18"/>
      <c r="J182" s="18"/>
      <c r="K182" s="18"/>
      <c r="L182" s="18"/>
      <c r="N182" s="18"/>
      <c r="O182" s="18"/>
    </row>
    <row r="183" spans="9:15" ht="12.75" x14ac:dyDescent="0.35">
      <c r="I183" s="18"/>
      <c r="J183" s="18"/>
      <c r="K183" s="18"/>
      <c r="L183" s="18"/>
      <c r="N183" s="18"/>
      <c r="O183" s="18"/>
    </row>
    <row r="184" spans="9:15" ht="12.75" x14ac:dyDescent="0.35">
      <c r="I184" s="18"/>
      <c r="J184" s="18"/>
      <c r="K184" s="18"/>
      <c r="L184" s="18"/>
      <c r="N184" s="18"/>
      <c r="O184" s="18"/>
    </row>
    <row r="185" spans="9:15" ht="12.75" x14ac:dyDescent="0.35">
      <c r="I185" s="18"/>
      <c r="J185" s="18"/>
      <c r="K185" s="18"/>
      <c r="L185" s="18"/>
      <c r="N185" s="18"/>
      <c r="O185" s="18"/>
    </row>
    <row r="186" spans="9:15" ht="12.75" x14ac:dyDescent="0.35">
      <c r="I186" s="18"/>
      <c r="J186" s="18"/>
      <c r="K186" s="18"/>
      <c r="L186" s="18"/>
      <c r="N186" s="18"/>
      <c r="O186" s="18"/>
    </row>
    <row r="187" spans="9:15" ht="12.75" x14ac:dyDescent="0.35">
      <c r="I187" s="18"/>
      <c r="J187" s="18"/>
      <c r="K187" s="18"/>
      <c r="L187" s="18"/>
      <c r="N187" s="18"/>
      <c r="O187" s="18"/>
    </row>
    <row r="188" spans="9:15" ht="12.75" x14ac:dyDescent="0.35">
      <c r="I188" s="18"/>
      <c r="J188" s="18"/>
      <c r="K188" s="18"/>
      <c r="L188" s="18"/>
      <c r="N188" s="18"/>
      <c r="O188" s="18"/>
    </row>
    <row r="189" spans="9:15" ht="12.75" x14ac:dyDescent="0.35">
      <c r="I189" s="18"/>
      <c r="J189" s="18"/>
      <c r="K189" s="18"/>
      <c r="L189" s="18"/>
      <c r="N189" s="18"/>
      <c r="O189" s="18"/>
    </row>
    <row r="190" spans="9:15" ht="12.75" x14ac:dyDescent="0.35">
      <c r="I190" s="18"/>
      <c r="J190" s="18"/>
      <c r="K190" s="18"/>
      <c r="L190" s="18"/>
      <c r="N190" s="18"/>
      <c r="O190" s="18"/>
    </row>
    <row r="191" spans="9:15" ht="12.75" x14ac:dyDescent="0.35">
      <c r="I191" s="18"/>
      <c r="J191" s="18"/>
      <c r="K191" s="18"/>
      <c r="L191" s="18"/>
      <c r="N191" s="18"/>
      <c r="O191" s="18"/>
    </row>
    <row r="192" spans="9:15" ht="12.75" x14ac:dyDescent="0.35">
      <c r="I192" s="18"/>
      <c r="J192" s="18"/>
      <c r="K192" s="18"/>
      <c r="L192" s="18"/>
      <c r="N192" s="18"/>
      <c r="O192" s="18"/>
    </row>
    <row r="193" spans="9:15" ht="12.75" x14ac:dyDescent="0.35">
      <c r="I193" s="18"/>
      <c r="J193" s="18"/>
      <c r="K193" s="18"/>
      <c r="L193" s="18"/>
      <c r="N193" s="18"/>
      <c r="O193" s="18"/>
    </row>
    <row r="194" spans="9:15" ht="12.75" x14ac:dyDescent="0.35">
      <c r="I194" s="18"/>
      <c r="J194" s="18"/>
      <c r="K194" s="18"/>
      <c r="L194" s="18"/>
      <c r="N194" s="18"/>
      <c r="O194" s="18"/>
    </row>
    <row r="195" spans="9:15" ht="12.75" x14ac:dyDescent="0.35">
      <c r="I195" s="18"/>
      <c r="J195" s="18"/>
      <c r="K195" s="18"/>
      <c r="L195" s="18"/>
      <c r="N195" s="18"/>
      <c r="O195" s="18"/>
    </row>
    <row r="196" spans="9:15" ht="12.75" x14ac:dyDescent="0.35">
      <c r="I196" s="18"/>
      <c r="J196" s="18"/>
      <c r="K196" s="18"/>
      <c r="L196" s="18"/>
      <c r="N196" s="18"/>
      <c r="O196" s="18"/>
    </row>
    <row r="197" spans="9:15" ht="12.75" x14ac:dyDescent="0.35">
      <c r="I197" s="18"/>
      <c r="J197" s="18"/>
      <c r="K197" s="18"/>
      <c r="L197" s="18"/>
      <c r="N197" s="18"/>
      <c r="O197" s="18"/>
    </row>
    <row r="198" spans="9:15" ht="12.75" x14ac:dyDescent="0.35">
      <c r="I198" s="18"/>
      <c r="J198" s="18"/>
      <c r="K198" s="18"/>
      <c r="L198" s="18"/>
      <c r="N198" s="18"/>
      <c r="O198" s="18"/>
    </row>
    <row r="199" spans="9:15" ht="12.75" x14ac:dyDescent="0.35">
      <c r="I199" s="18"/>
      <c r="J199" s="18"/>
      <c r="K199" s="18"/>
      <c r="L199" s="18"/>
      <c r="N199" s="18"/>
      <c r="O199" s="18"/>
    </row>
    <row r="200" spans="9:15" ht="12.75" x14ac:dyDescent="0.35">
      <c r="I200" s="18"/>
      <c r="J200" s="18"/>
      <c r="K200" s="18"/>
      <c r="L200" s="18"/>
      <c r="N200" s="18"/>
      <c r="O200" s="18"/>
    </row>
    <row r="201" spans="9:15" ht="12.75" x14ac:dyDescent="0.35">
      <c r="I201" s="18"/>
      <c r="J201" s="18"/>
      <c r="K201" s="18"/>
      <c r="L201" s="18"/>
      <c r="N201" s="18"/>
      <c r="O201" s="18"/>
    </row>
    <row r="202" spans="9:15" ht="12.75" x14ac:dyDescent="0.35">
      <c r="I202" s="18"/>
      <c r="J202" s="18"/>
      <c r="K202" s="18"/>
      <c r="L202" s="18"/>
      <c r="N202" s="18"/>
      <c r="O202" s="18"/>
    </row>
    <row r="203" spans="9:15" ht="12.75" x14ac:dyDescent="0.35">
      <c r="I203" s="18"/>
      <c r="J203" s="18"/>
      <c r="K203" s="18"/>
      <c r="L203" s="18"/>
      <c r="N203" s="18"/>
      <c r="O203" s="18"/>
    </row>
    <row r="204" spans="9:15" ht="12.75" x14ac:dyDescent="0.35">
      <c r="I204" s="18"/>
      <c r="J204" s="18"/>
      <c r="K204" s="18"/>
      <c r="L204" s="18"/>
      <c r="N204" s="18"/>
      <c r="O204" s="18"/>
    </row>
    <row r="205" spans="9:15" ht="12.75" x14ac:dyDescent="0.35">
      <c r="I205" s="18"/>
      <c r="J205" s="18"/>
      <c r="K205" s="18"/>
      <c r="L205" s="18"/>
      <c r="N205" s="18"/>
      <c r="O205" s="18"/>
    </row>
    <row r="206" spans="9:15" ht="12.75" x14ac:dyDescent="0.35">
      <c r="I206" s="18"/>
      <c r="J206" s="18"/>
      <c r="K206" s="18"/>
      <c r="L206" s="18"/>
      <c r="N206" s="18"/>
      <c r="O206" s="18"/>
    </row>
    <row r="207" spans="9:15" ht="12.75" x14ac:dyDescent="0.35">
      <c r="I207" s="18"/>
      <c r="J207" s="18"/>
      <c r="K207" s="18"/>
      <c r="L207" s="18"/>
      <c r="N207" s="18"/>
      <c r="O207" s="18"/>
    </row>
    <row r="208" spans="9:15" ht="12.75" x14ac:dyDescent="0.35">
      <c r="I208" s="18"/>
      <c r="J208" s="18"/>
      <c r="K208" s="18"/>
      <c r="L208" s="18"/>
      <c r="N208" s="18"/>
      <c r="O208" s="18"/>
    </row>
    <row r="209" spans="9:15" ht="12.75" x14ac:dyDescent="0.35">
      <c r="I209" s="18"/>
      <c r="J209" s="18"/>
      <c r="K209" s="18"/>
      <c r="L209" s="18"/>
      <c r="N209" s="18"/>
      <c r="O209" s="18"/>
    </row>
    <row r="210" spans="9:15" ht="12.75" x14ac:dyDescent="0.35">
      <c r="I210" s="18"/>
      <c r="J210" s="18"/>
      <c r="K210" s="18"/>
      <c r="L210" s="18"/>
      <c r="N210" s="18"/>
      <c r="O210" s="18"/>
    </row>
    <row r="211" spans="9:15" ht="12.75" x14ac:dyDescent="0.35">
      <c r="I211" s="18"/>
      <c r="J211" s="18"/>
      <c r="K211" s="18"/>
      <c r="L211" s="18"/>
      <c r="N211" s="18"/>
      <c r="O211" s="18"/>
    </row>
    <row r="212" spans="9:15" ht="12.75" x14ac:dyDescent="0.35">
      <c r="I212" s="18"/>
      <c r="J212" s="18"/>
      <c r="K212" s="18"/>
      <c r="L212" s="18"/>
      <c r="N212" s="18"/>
      <c r="O212" s="18"/>
    </row>
    <row r="213" spans="9:15" ht="12.75" x14ac:dyDescent="0.35">
      <c r="I213" s="18"/>
      <c r="J213" s="18"/>
      <c r="K213" s="18"/>
      <c r="L213" s="18"/>
      <c r="N213" s="18"/>
      <c r="O213" s="18"/>
    </row>
    <row r="214" spans="9:15" ht="12.75" x14ac:dyDescent="0.35">
      <c r="I214" s="18"/>
      <c r="J214" s="18"/>
      <c r="K214" s="18"/>
      <c r="L214" s="18"/>
      <c r="N214" s="18"/>
      <c r="O214" s="18"/>
    </row>
    <row r="215" spans="9:15" ht="12.75" x14ac:dyDescent="0.35">
      <c r="I215" s="18"/>
      <c r="J215" s="18"/>
      <c r="K215" s="18"/>
      <c r="L215" s="18"/>
      <c r="N215" s="18"/>
      <c r="O215" s="18"/>
    </row>
    <row r="216" spans="9:15" ht="12.75" x14ac:dyDescent="0.35">
      <c r="I216" s="18"/>
      <c r="J216" s="18"/>
      <c r="K216" s="18"/>
      <c r="L216" s="18"/>
      <c r="N216" s="18"/>
      <c r="O216" s="18"/>
    </row>
    <row r="217" spans="9:15" ht="12.75" x14ac:dyDescent="0.35">
      <c r="I217" s="18"/>
      <c r="J217" s="18"/>
      <c r="K217" s="18"/>
      <c r="L217" s="18"/>
      <c r="N217" s="18"/>
      <c r="O217" s="18"/>
    </row>
    <row r="218" spans="9:15" ht="12.75" x14ac:dyDescent="0.35">
      <c r="I218" s="18"/>
      <c r="J218" s="18"/>
      <c r="K218" s="18"/>
      <c r="L218" s="18"/>
      <c r="N218" s="18"/>
      <c r="O218" s="18"/>
    </row>
    <row r="219" spans="9:15" ht="12.75" x14ac:dyDescent="0.35">
      <c r="I219" s="18"/>
      <c r="J219" s="18"/>
      <c r="K219" s="18"/>
      <c r="L219" s="18"/>
      <c r="N219" s="18"/>
      <c r="O219" s="18"/>
    </row>
    <row r="220" spans="9:15" ht="12.75" x14ac:dyDescent="0.35">
      <c r="I220" s="18"/>
      <c r="J220" s="18"/>
      <c r="K220" s="18"/>
      <c r="L220" s="18"/>
      <c r="N220" s="18"/>
      <c r="O220" s="18"/>
    </row>
    <row r="221" spans="9:15" ht="12.75" x14ac:dyDescent="0.35">
      <c r="I221" s="18"/>
      <c r="J221" s="18"/>
      <c r="K221" s="18"/>
      <c r="L221" s="18"/>
      <c r="N221" s="18"/>
      <c r="O221" s="18"/>
    </row>
    <row r="222" spans="9:15" ht="12.75" x14ac:dyDescent="0.35">
      <c r="I222" s="18"/>
      <c r="J222" s="18"/>
      <c r="K222" s="18"/>
      <c r="L222" s="18"/>
      <c r="N222" s="18"/>
      <c r="O222" s="18"/>
    </row>
    <row r="223" spans="9:15" ht="12.75" x14ac:dyDescent="0.35">
      <c r="I223" s="18"/>
      <c r="J223" s="18"/>
      <c r="K223" s="18"/>
      <c r="L223" s="18"/>
      <c r="N223" s="18"/>
      <c r="O223" s="18"/>
    </row>
    <row r="224" spans="9:15" ht="12.75" x14ac:dyDescent="0.35">
      <c r="I224" s="18"/>
      <c r="J224" s="18"/>
      <c r="K224" s="18"/>
      <c r="L224" s="18"/>
      <c r="N224" s="18"/>
      <c r="O224" s="18"/>
    </row>
    <row r="225" spans="9:15" ht="12.75" x14ac:dyDescent="0.35">
      <c r="I225" s="18"/>
      <c r="J225" s="18"/>
      <c r="K225" s="18"/>
      <c r="L225" s="18"/>
      <c r="N225" s="18"/>
      <c r="O225" s="18"/>
    </row>
    <row r="226" spans="9:15" ht="12.75" x14ac:dyDescent="0.35">
      <c r="I226" s="18"/>
      <c r="J226" s="18"/>
      <c r="K226" s="18"/>
      <c r="L226" s="18"/>
      <c r="N226" s="18"/>
      <c r="O226" s="18"/>
    </row>
    <row r="227" spans="9:15" ht="12.75" x14ac:dyDescent="0.35">
      <c r="I227" s="18"/>
      <c r="J227" s="18"/>
      <c r="K227" s="18"/>
      <c r="L227" s="18"/>
      <c r="N227" s="18"/>
      <c r="O227" s="18"/>
    </row>
    <row r="228" spans="9:15" ht="12.75" x14ac:dyDescent="0.35">
      <c r="I228" s="18"/>
      <c r="J228" s="18"/>
      <c r="K228" s="18"/>
      <c r="L228" s="18"/>
      <c r="N228" s="18"/>
      <c r="O228" s="18"/>
    </row>
    <row r="229" spans="9:15" ht="12.75" x14ac:dyDescent="0.35">
      <c r="I229" s="18"/>
      <c r="J229" s="18"/>
      <c r="K229" s="18"/>
      <c r="L229" s="18"/>
      <c r="N229" s="18"/>
      <c r="O229" s="18"/>
    </row>
    <row r="230" spans="9:15" ht="12.75" x14ac:dyDescent="0.35">
      <c r="I230" s="18"/>
      <c r="J230" s="18"/>
      <c r="K230" s="18"/>
      <c r="L230" s="18"/>
      <c r="N230" s="18"/>
      <c r="O230" s="18"/>
    </row>
    <row r="231" spans="9:15" ht="12.75" x14ac:dyDescent="0.35">
      <c r="I231" s="18"/>
      <c r="J231" s="18"/>
      <c r="K231" s="18"/>
      <c r="L231" s="18"/>
      <c r="N231" s="18"/>
      <c r="O231" s="18"/>
    </row>
    <row r="232" spans="9:15" ht="12.75" x14ac:dyDescent="0.35">
      <c r="I232" s="18"/>
      <c r="J232" s="18"/>
      <c r="K232" s="18"/>
      <c r="L232" s="18"/>
      <c r="N232" s="18"/>
      <c r="O232" s="18"/>
    </row>
    <row r="233" spans="9:15" ht="12.75" x14ac:dyDescent="0.35">
      <c r="I233" s="18"/>
      <c r="J233" s="18"/>
      <c r="K233" s="18"/>
      <c r="L233" s="18"/>
      <c r="N233" s="18"/>
      <c r="O233" s="18"/>
    </row>
    <row r="234" spans="9:15" ht="12.75" x14ac:dyDescent="0.35">
      <c r="I234" s="18"/>
      <c r="J234" s="18"/>
      <c r="K234" s="18"/>
      <c r="L234" s="18"/>
      <c r="N234" s="18"/>
      <c r="O234" s="18"/>
    </row>
    <row r="235" spans="9:15" ht="12.75" x14ac:dyDescent="0.35">
      <c r="I235" s="18"/>
      <c r="J235" s="18"/>
      <c r="K235" s="18"/>
      <c r="L235" s="18"/>
      <c r="N235" s="18"/>
      <c r="O235" s="18"/>
    </row>
    <row r="236" spans="9:15" ht="12.75" x14ac:dyDescent="0.35">
      <c r="I236" s="18"/>
      <c r="J236" s="18"/>
      <c r="K236" s="18"/>
      <c r="L236" s="18"/>
      <c r="N236" s="18"/>
      <c r="O236" s="18"/>
    </row>
    <row r="237" spans="9:15" ht="12.75" x14ac:dyDescent="0.35">
      <c r="I237" s="18"/>
      <c r="J237" s="18"/>
      <c r="K237" s="18"/>
      <c r="L237" s="18"/>
      <c r="N237" s="18"/>
      <c r="O237" s="18"/>
    </row>
    <row r="238" spans="9:15" ht="12.75" x14ac:dyDescent="0.35">
      <c r="I238" s="18"/>
      <c r="J238" s="18"/>
      <c r="K238" s="18"/>
      <c r="L238" s="18"/>
      <c r="N238" s="18"/>
      <c r="O238" s="18"/>
    </row>
    <row r="239" spans="9:15" ht="12.75" x14ac:dyDescent="0.35">
      <c r="I239" s="18"/>
      <c r="J239" s="18"/>
      <c r="K239" s="18"/>
      <c r="L239" s="18"/>
      <c r="N239" s="18"/>
      <c r="O239" s="18"/>
    </row>
    <row r="240" spans="9:15" ht="12.75" x14ac:dyDescent="0.35">
      <c r="I240" s="18"/>
      <c r="J240" s="18"/>
      <c r="K240" s="18"/>
      <c r="L240" s="18"/>
      <c r="N240" s="18"/>
      <c r="O240" s="18"/>
    </row>
    <row r="241" spans="9:15" ht="12.75" x14ac:dyDescent="0.35">
      <c r="I241" s="18"/>
      <c r="J241" s="18"/>
      <c r="K241" s="18"/>
      <c r="L241" s="18"/>
      <c r="N241" s="18"/>
      <c r="O241" s="18"/>
    </row>
    <row r="242" spans="9:15" ht="12.75" x14ac:dyDescent="0.35">
      <c r="I242" s="18"/>
      <c r="J242" s="18"/>
      <c r="K242" s="18"/>
      <c r="L242" s="18"/>
      <c r="N242" s="18"/>
      <c r="O242" s="18"/>
    </row>
    <row r="243" spans="9:15" ht="12.75" x14ac:dyDescent="0.35">
      <c r="I243" s="18"/>
      <c r="J243" s="18"/>
      <c r="K243" s="18"/>
      <c r="L243" s="18"/>
      <c r="N243" s="18"/>
      <c r="O243" s="18"/>
    </row>
    <row r="244" spans="9:15" ht="12.75" x14ac:dyDescent="0.35">
      <c r="I244" s="18"/>
      <c r="J244" s="18"/>
      <c r="K244" s="18"/>
      <c r="L244" s="18"/>
      <c r="N244" s="18"/>
      <c r="O244" s="18"/>
    </row>
    <row r="245" spans="9:15" ht="12.75" x14ac:dyDescent="0.35">
      <c r="I245" s="18"/>
      <c r="J245" s="18"/>
      <c r="K245" s="18"/>
      <c r="L245" s="18"/>
      <c r="N245" s="18"/>
      <c r="O245" s="18"/>
    </row>
    <row r="246" spans="9:15" ht="12.75" x14ac:dyDescent="0.35">
      <c r="I246" s="18"/>
      <c r="J246" s="18"/>
      <c r="K246" s="18"/>
      <c r="L246" s="18"/>
      <c r="N246" s="18"/>
      <c r="O246" s="18"/>
    </row>
    <row r="247" spans="9:15" ht="12.75" x14ac:dyDescent="0.35">
      <c r="I247" s="18"/>
      <c r="J247" s="18"/>
      <c r="K247" s="18"/>
      <c r="L247" s="18"/>
      <c r="N247" s="18"/>
      <c r="O247" s="18"/>
    </row>
    <row r="248" spans="9:15" ht="12.75" x14ac:dyDescent="0.35">
      <c r="I248" s="18"/>
      <c r="J248" s="18"/>
      <c r="K248" s="18"/>
      <c r="L248" s="18"/>
      <c r="N248" s="18"/>
      <c r="O248" s="18"/>
    </row>
    <row r="249" spans="9:15" ht="12.75" x14ac:dyDescent="0.35">
      <c r="I249" s="18"/>
      <c r="J249" s="18"/>
      <c r="K249" s="18"/>
      <c r="L249" s="18"/>
      <c r="N249" s="18"/>
      <c r="O249" s="18"/>
    </row>
    <row r="250" spans="9:15" ht="12.75" x14ac:dyDescent="0.35">
      <c r="I250" s="18"/>
      <c r="J250" s="18"/>
      <c r="K250" s="18"/>
      <c r="L250" s="18"/>
      <c r="N250" s="18"/>
      <c r="O250" s="18"/>
    </row>
    <row r="251" spans="9:15" ht="12.75" x14ac:dyDescent="0.35">
      <c r="I251" s="18"/>
      <c r="J251" s="18"/>
      <c r="K251" s="18"/>
      <c r="L251" s="18"/>
      <c r="N251" s="18"/>
      <c r="O251" s="18"/>
    </row>
    <row r="252" spans="9:15" ht="12.75" x14ac:dyDescent="0.35">
      <c r="I252" s="18"/>
      <c r="J252" s="18"/>
      <c r="K252" s="18"/>
      <c r="L252" s="18"/>
      <c r="N252" s="18"/>
      <c r="O252" s="18"/>
    </row>
    <row r="253" spans="9:15" ht="12.75" x14ac:dyDescent="0.35">
      <c r="I253" s="18"/>
      <c r="J253" s="18"/>
      <c r="K253" s="18"/>
      <c r="L253" s="18"/>
      <c r="N253" s="18"/>
      <c r="O253" s="18"/>
    </row>
    <row r="254" spans="9:15" ht="12.75" x14ac:dyDescent="0.35">
      <c r="I254" s="18"/>
      <c r="J254" s="18"/>
      <c r="K254" s="18"/>
      <c r="L254" s="18"/>
      <c r="N254" s="18"/>
      <c r="O254" s="18"/>
    </row>
    <row r="255" spans="9:15" ht="12.75" x14ac:dyDescent="0.35">
      <c r="I255" s="18"/>
      <c r="J255" s="18"/>
      <c r="K255" s="18"/>
      <c r="L255" s="18"/>
      <c r="N255" s="18"/>
      <c r="O255" s="18"/>
    </row>
    <row r="256" spans="9:15" ht="12.75" x14ac:dyDescent="0.35">
      <c r="I256" s="18"/>
      <c r="J256" s="18"/>
      <c r="K256" s="18"/>
      <c r="L256" s="18"/>
      <c r="N256" s="18"/>
      <c r="O256" s="18"/>
    </row>
    <row r="257" spans="9:15" ht="12.75" x14ac:dyDescent="0.35">
      <c r="I257" s="18"/>
      <c r="J257" s="18"/>
      <c r="K257" s="18"/>
      <c r="L257" s="18"/>
      <c r="N257" s="18"/>
      <c r="O257" s="18"/>
    </row>
    <row r="258" spans="9:15" ht="12.75" x14ac:dyDescent="0.35">
      <c r="I258" s="18"/>
      <c r="J258" s="18"/>
      <c r="K258" s="18"/>
      <c r="L258" s="18"/>
      <c r="N258" s="18"/>
      <c r="O258" s="18"/>
    </row>
    <row r="259" spans="9:15" ht="12.75" x14ac:dyDescent="0.35">
      <c r="I259" s="18"/>
      <c r="J259" s="18"/>
      <c r="K259" s="18"/>
      <c r="L259" s="18"/>
      <c r="N259" s="18"/>
      <c r="O259" s="18"/>
    </row>
    <row r="260" spans="9:15" ht="12.75" x14ac:dyDescent="0.35">
      <c r="I260" s="18"/>
      <c r="J260" s="18"/>
      <c r="K260" s="18"/>
      <c r="L260" s="18"/>
      <c r="N260" s="18"/>
      <c r="O260" s="18"/>
    </row>
    <row r="261" spans="9:15" ht="12.75" x14ac:dyDescent="0.35">
      <c r="I261" s="18"/>
      <c r="J261" s="18"/>
      <c r="K261" s="18"/>
      <c r="L261" s="18"/>
      <c r="N261" s="18"/>
      <c r="O261" s="18"/>
    </row>
    <row r="262" spans="9:15" ht="12.75" x14ac:dyDescent="0.35">
      <c r="I262" s="18"/>
      <c r="J262" s="18"/>
      <c r="K262" s="18"/>
      <c r="L262" s="18"/>
      <c r="N262" s="18"/>
      <c r="O262" s="18"/>
    </row>
    <row r="263" spans="9:15" ht="12.75" x14ac:dyDescent="0.35">
      <c r="I263" s="18"/>
      <c r="J263" s="18"/>
      <c r="K263" s="18"/>
      <c r="L263" s="18"/>
      <c r="N263" s="18"/>
      <c r="O263" s="18"/>
    </row>
    <row r="264" spans="9:15" ht="12.75" x14ac:dyDescent="0.35">
      <c r="I264" s="18"/>
      <c r="J264" s="18"/>
      <c r="K264" s="18"/>
      <c r="L264" s="18"/>
      <c r="N264" s="18"/>
      <c r="O264" s="18"/>
    </row>
    <row r="265" spans="9:15" ht="12.75" x14ac:dyDescent="0.35">
      <c r="I265" s="18"/>
      <c r="J265" s="18"/>
      <c r="K265" s="18"/>
      <c r="L265" s="18"/>
      <c r="N265" s="18"/>
      <c r="O265" s="18"/>
    </row>
    <row r="266" spans="9:15" ht="12.75" x14ac:dyDescent="0.35">
      <c r="I266" s="18"/>
      <c r="J266" s="18"/>
      <c r="K266" s="18"/>
      <c r="L266" s="18"/>
      <c r="N266" s="18"/>
      <c r="O266" s="18"/>
    </row>
    <row r="267" spans="9:15" ht="12.75" x14ac:dyDescent="0.35">
      <c r="I267" s="18"/>
      <c r="J267" s="18"/>
      <c r="K267" s="18"/>
      <c r="L267" s="18"/>
      <c r="N267" s="18"/>
      <c r="O267" s="18"/>
    </row>
    <row r="268" spans="9:15" ht="12.75" x14ac:dyDescent="0.35">
      <c r="I268" s="18"/>
      <c r="J268" s="18"/>
      <c r="K268" s="18"/>
      <c r="L268" s="18"/>
      <c r="N268" s="18"/>
      <c r="O268" s="18"/>
    </row>
    <row r="269" spans="9:15" ht="12.75" x14ac:dyDescent="0.35">
      <c r="I269" s="18"/>
      <c r="J269" s="18"/>
      <c r="K269" s="18"/>
      <c r="L269" s="18"/>
      <c r="N269" s="18"/>
      <c r="O269" s="18"/>
    </row>
    <row r="270" spans="9:15" ht="12.75" x14ac:dyDescent="0.35">
      <c r="I270" s="18"/>
      <c r="J270" s="18"/>
      <c r="K270" s="18"/>
      <c r="L270" s="18"/>
      <c r="N270" s="18"/>
      <c r="O270" s="18"/>
    </row>
    <row r="271" spans="9:15" ht="12.75" x14ac:dyDescent="0.35">
      <c r="I271" s="18"/>
      <c r="J271" s="18"/>
      <c r="K271" s="18"/>
      <c r="L271" s="18"/>
      <c r="N271" s="18"/>
      <c r="O271" s="18"/>
    </row>
    <row r="272" spans="9:15" ht="12.75" x14ac:dyDescent="0.35">
      <c r="I272" s="18"/>
      <c r="J272" s="18"/>
      <c r="K272" s="18"/>
      <c r="L272" s="18"/>
      <c r="N272" s="18"/>
      <c r="O272" s="18"/>
    </row>
    <row r="273" spans="9:15" ht="12.75" x14ac:dyDescent="0.35">
      <c r="I273" s="18"/>
      <c r="J273" s="18"/>
      <c r="K273" s="18"/>
      <c r="L273" s="18"/>
      <c r="N273" s="18"/>
      <c r="O273" s="18"/>
    </row>
    <row r="274" spans="9:15" ht="12.75" x14ac:dyDescent="0.35">
      <c r="I274" s="18"/>
      <c r="J274" s="18"/>
      <c r="K274" s="18"/>
      <c r="L274" s="18"/>
      <c r="N274" s="18"/>
      <c r="O274" s="18"/>
    </row>
    <row r="275" spans="9:15" ht="12.75" x14ac:dyDescent="0.35">
      <c r="I275" s="18"/>
      <c r="J275" s="18"/>
      <c r="K275" s="18"/>
      <c r="L275" s="18"/>
      <c r="N275" s="18"/>
      <c r="O275" s="18"/>
    </row>
    <row r="276" spans="9:15" ht="12.75" x14ac:dyDescent="0.35">
      <c r="I276" s="18"/>
      <c r="J276" s="18"/>
      <c r="K276" s="18"/>
      <c r="L276" s="18"/>
      <c r="N276" s="18"/>
      <c r="O276" s="18"/>
    </row>
    <row r="277" spans="9:15" ht="12.75" x14ac:dyDescent="0.35">
      <c r="I277" s="18"/>
      <c r="J277" s="18"/>
      <c r="K277" s="18"/>
      <c r="L277" s="18"/>
      <c r="N277" s="18"/>
      <c r="O277" s="18"/>
    </row>
    <row r="278" spans="9:15" ht="12.75" x14ac:dyDescent="0.35">
      <c r="I278" s="18"/>
      <c r="J278" s="18"/>
      <c r="K278" s="18"/>
      <c r="L278" s="18"/>
      <c r="N278" s="18"/>
      <c r="O278" s="18"/>
    </row>
    <row r="279" spans="9:15" ht="12.75" x14ac:dyDescent="0.35">
      <c r="I279" s="18"/>
      <c r="J279" s="18"/>
      <c r="K279" s="18"/>
      <c r="L279" s="18"/>
      <c r="N279" s="18"/>
      <c r="O279" s="18"/>
    </row>
    <row r="280" spans="9:15" ht="12.75" x14ac:dyDescent="0.35">
      <c r="I280" s="18"/>
      <c r="J280" s="18"/>
      <c r="K280" s="18"/>
      <c r="L280" s="18"/>
      <c r="N280" s="18"/>
      <c r="O280" s="18"/>
    </row>
    <row r="281" spans="9:15" ht="12.75" x14ac:dyDescent="0.35">
      <c r="I281" s="18"/>
      <c r="J281" s="18"/>
      <c r="K281" s="18"/>
      <c r="L281" s="18"/>
      <c r="N281" s="18"/>
      <c r="O281" s="18"/>
    </row>
    <row r="282" spans="9:15" ht="12.75" x14ac:dyDescent="0.35">
      <c r="I282" s="18"/>
      <c r="J282" s="18"/>
      <c r="K282" s="18"/>
      <c r="L282" s="18"/>
      <c r="N282" s="18"/>
      <c r="O282" s="18"/>
    </row>
    <row r="283" spans="9:15" ht="12.75" x14ac:dyDescent="0.35">
      <c r="I283" s="18"/>
      <c r="J283" s="18"/>
      <c r="K283" s="18"/>
      <c r="L283" s="18"/>
      <c r="N283" s="18"/>
      <c r="O283" s="18"/>
    </row>
    <row r="284" spans="9:15" ht="12.75" x14ac:dyDescent="0.35">
      <c r="I284" s="18"/>
      <c r="J284" s="18"/>
      <c r="K284" s="18"/>
      <c r="L284" s="18"/>
      <c r="N284" s="18"/>
      <c r="O284" s="18"/>
    </row>
    <row r="285" spans="9:15" ht="12.75" x14ac:dyDescent="0.35">
      <c r="I285" s="18"/>
      <c r="J285" s="18"/>
      <c r="K285" s="18"/>
      <c r="L285" s="18"/>
      <c r="N285" s="18"/>
      <c r="O285" s="18"/>
    </row>
    <row r="286" spans="9:15" ht="12.75" x14ac:dyDescent="0.35">
      <c r="I286" s="18"/>
      <c r="J286" s="18"/>
      <c r="K286" s="18"/>
      <c r="L286" s="18"/>
      <c r="N286" s="18"/>
      <c r="O286" s="18"/>
    </row>
    <row r="287" spans="9:15" ht="12.75" x14ac:dyDescent="0.35">
      <c r="I287" s="18"/>
      <c r="J287" s="18"/>
      <c r="K287" s="18"/>
      <c r="L287" s="18"/>
      <c r="N287" s="18"/>
      <c r="O287" s="18"/>
    </row>
    <row r="288" spans="9:15" ht="12.75" x14ac:dyDescent="0.35">
      <c r="I288" s="18"/>
      <c r="J288" s="18"/>
      <c r="K288" s="18"/>
      <c r="L288" s="18"/>
      <c r="N288" s="18"/>
      <c r="O288" s="18"/>
    </row>
    <row r="289" spans="9:15" ht="12.75" x14ac:dyDescent="0.35">
      <c r="I289" s="18"/>
      <c r="J289" s="18"/>
      <c r="K289" s="18"/>
      <c r="L289" s="18"/>
      <c r="N289" s="18"/>
      <c r="O289" s="18"/>
    </row>
    <row r="290" spans="9:15" ht="12.75" x14ac:dyDescent="0.35">
      <c r="I290" s="18"/>
      <c r="J290" s="18"/>
      <c r="K290" s="18"/>
      <c r="L290" s="18"/>
      <c r="N290" s="18"/>
      <c r="O290" s="18"/>
    </row>
    <row r="291" spans="9:15" ht="12.75" x14ac:dyDescent="0.35">
      <c r="I291" s="18"/>
      <c r="J291" s="18"/>
      <c r="K291" s="18"/>
      <c r="L291" s="18"/>
      <c r="N291" s="18"/>
      <c r="O291" s="18"/>
    </row>
    <row r="292" spans="9:15" ht="12.75" x14ac:dyDescent="0.35">
      <c r="I292" s="18"/>
      <c r="J292" s="18"/>
      <c r="K292" s="18"/>
      <c r="L292" s="18"/>
      <c r="N292" s="18"/>
      <c r="O292" s="18"/>
    </row>
    <row r="293" spans="9:15" ht="12.75" x14ac:dyDescent="0.35">
      <c r="I293" s="18"/>
      <c r="J293" s="18"/>
      <c r="K293" s="18"/>
      <c r="L293" s="18"/>
      <c r="N293" s="18"/>
      <c r="O293" s="18"/>
    </row>
    <row r="294" spans="9:15" ht="12.75" x14ac:dyDescent="0.35">
      <c r="I294" s="18"/>
      <c r="J294" s="18"/>
      <c r="K294" s="18"/>
      <c r="L294" s="18"/>
      <c r="N294" s="18"/>
      <c r="O294" s="18"/>
    </row>
    <row r="295" spans="9:15" ht="12.75" x14ac:dyDescent="0.35">
      <c r="I295" s="18"/>
      <c r="J295" s="18"/>
      <c r="K295" s="18"/>
      <c r="L295" s="18"/>
      <c r="N295" s="18"/>
      <c r="O295" s="18"/>
    </row>
    <row r="296" spans="9:15" ht="12.75" x14ac:dyDescent="0.35">
      <c r="I296" s="18"/>
      <c r="J296" s="18"/>
      <c r="K296" s="18"/>
      <c r="L296" s="18"/>
      <c r="N296" s="18"/>
      <c r="O296" s="18"/>
    </row>
    <row r="297" spans="9:15" ht="12.75" x14ac:dyDescent="0.35">
      <c r="I297" s="18"/>
      <c r="J297" s="18"/>
      <c r="K297" s="18"/>
      <c r="L297" s="18"/>
      <c r="N297" s="18"/>
      <c r="O297" s="18"/>
    </row>
    <row r="298" spans="9:15" ht="12.75" x14ac:dyDescent="0.35">
      <c r="I298" s="18"/>
      <c r="J298" s="18"/>
      <c r="K298" s="18"/>
      <c r="L298" s="18"/>
      <c r="N298" s="18"/>
      <c r="O298" s="18"/>
    </row>
    <row r="299" spans="9:15" ht="12.75" x14ac:dyDescent="0.35">
      <c r="I299" s="18"/>
      <c r="J299" s="18"/>
      <c r="K299" s="18"/>
      <c r="L299" s="18"/>
      <c r="N299" s="18"/>
      <c r="O299" s="18"/>
    </row>
    <row r="300" spans="9:15" ht="12.75" x14ac:dyDescent="0.35">
      <c r="I300" s="18"/>
      <c r="J300" s="18"/>
      <c r="K300" s="18"/>
      <c r="L300" s="18"/>
      <c r="N300" s="18"/>
      <c r="O300" s="18"/>
    </row>
    <row r="301" spans="9:15" ht="12.75" x14ac:dyDescent="0.35">
      <c r="I301" s="18"/>
      <c r="J301" s="18"/>
      <c r="K301" s="18"/>
      <c r="L301" s="18"/>
      <c r="N301" s="18"/>
      <c r="O301" s="18"/>
    </row>
    <row r="302" spans="9:15" ht="12.75" x14ac:dyDescent="0.35">
      <c r="I302" s="18"/>
      <c r="J302" s="18"/>
      <c r="K302" s="18"/>
      <c r="L302" s="18"/>
      <c r="N302" s="18"/>
      <c r="O302" s="18"/>
    </row>
    <row r="303" spans="9:15" ht="12.75" x14ac:dyDescent="0.35">
      <c r="I303" s="18"/>
      <c r="J303" s="18"/>
      <c r="K303" s="18"/>
      <c r="L303" s="18"/>
      <c r="N303" s="18"/>
      <c r="O303" s="18"/>
    </row>
    <row r="304" spans="9:15" ht="12.75" x14ac:dyDescent="0.35">
      <c r="I304" s="18"/>
      <c r="J304" s="18"/>
      <c r="K304" s="18"/>
      <c r="L304" s="18"/>
      <c r="N304" s="18"/>
      <c r="O304" s="18"/>
    </row>
    <row r="305" spans="9:15" ht="12.75" x14ac:dyDescent="0.35">
      <c r="I305" s="18"/>
      <c r="J305" s="18"/>
      <c r="K305" s="18"/>
      <c r="L305" s="18"/>
      <c r="N305" s="18"/>
      <c r="O305" s="18"/>
    </row>
    <row r="306" spans="9:15" ht="12.75" x14ac:dyDescent="0.35">
      <c r="I306" s="18"/>
      <c r="J306" s="18"/>
      <c r="K306" s="18"/>
      <c r="L306" s="18"/>
      <c r="N306" s="18"/>
      <c r="O306" s="18"/>
    </row>
    <row r="307" spans="9:15" ht="12.75" x14ac:dyDescent="0.35">
      <c r="I307" s="18"/>
      <c r="J307" s="18"/>
      <c r="K307" s="18"/>
      <c r="L307" s="18"/>
      <c r="N307" s="18"/>
      <c r="O307" s="18"/>
    </row>
    <row r="308" spans="9:15" ht="12.75" x14ac:dyDescent="0.35">
      <c r="I308" s="18"/>
      <c r="J308" s="18"/>
      <c r="K308" s="18"/>
      <c r="L308" s="18"/>
      <c r="N308" s="18"/>
      <c r="O308" s="18"/>
    </row>
    <row r="309" spans="9:15" ht="12.75" x14ac:dyDescent="0.35">
      <c r="I309" s="18"/>
      <c r="J309" s="18"/>
      <c r="K309" s="18"/>
      <c r="L309" s="18"/>
      <c r="N309" s="18"/>
      <c r="O309" s="18"/>
    </row>
    <row r="310" spans="9:15" ht="12.75" x14ac:dyDescent="0.35">
      <c r="I310" s="18"/>
      <c r="J310" s="18"/>
      <c r="K310" s="18"/>
      <c r="L310" s="18"/>
      <c r="N310" s="18"/>
      <c r="O310" s="18"/>
    </row>
    <row r="311" spans="9:15" ht="12.75" x14ac:dyDescent="0.35">
      <c r="I311" s="18"/>
      <c r="J311" s="18"/>
      <c r="K311" s="18"/>
      <c r="L311" s="18"/>
      <c r="N311" s="18"/>
      <c r="O311" s="18"/>
    </row>
    <row r="312" spans="9:15" ht="12.75" x14ac:dyDescent="0.35">
      <c r="I312" s="18"/>
      <c r="J312" s="18"/>
      <c r="K312" s="18"/>
      <c r="L312" s="18"/>
      <c r="N312" s="18"/>
      <c r="O312" s="18"/>
    </row>
    <row r="313" spans="9:15" ht="12.75" x14ac:dyDescent="0.35">
      <c r="I313" s="18"/>
      <c r="J313" s="18"/>
      <c r="K313" s="18"/>
      <c r="L313" s="18"/>
      <c r="N313" s="18"/>
      <c r="O313" s="18"/>
    </row>
    <row r="314" spans="9:15" ht="12.75" x14ac:dyDescent="0.35">
      <c r="I314" s="18"/>
      <c r="J314" s="18"/>
      <c r="K314" s="18"/>
      <c r="L314" s="18"/>
      <c r="N314" s="18"/>
      <c r="O314" s="18"/>
    </row>
    <row r="315" spans="9:15" ht="12.75" x14ac:dyDescent="0.35">
      <c r="I315" s="18"/>
      <c r="J315" s="18"/>
      <c r="K315" s="18"/>
      <c r="L315" s="18"/>
      <c r="N315" s="18"/>
      <c r="O315" s="18"/>
    </row>
    <row r="316" spans="9:15" ht="12.75" x14ac:dyDescent="0.35">
      <c r="I316" s="18"/>
      <c r="J316" s="18"/>
      <c r="K316" s="18"/>
      <c r="L316" s="18"/>
      <c r="N316" s="18"/>
      <c r="O316" s="18"/>
    </row>
    <row r="317" spans="9:15" ht="12.75" x14ac:dyDescent="0.35">
      <c r="I317" s="18"/>
      <c r="J317" s="18"/>
      <c r="K317" s="18"/>
      <c r="L317" s="18"/>
      <c r="N317" s="18"/>
      <c r="O317" s="18"/>
    </row>
    <row r="318" spans="9:15" ht="12.75" x14ac:dyDescent="0.35">
      <c r="I318" s="18"/>
      <c r="J318" s="18"/>
      <c r="K318" s="18"/>
      <c r="L318" s="18"/>
      <c r="N318" s="18"/>
      <c r="O318" s="18"/>
    </row>
    <row r="319" spans="9:15" ht="12.75" x14ac:dyDescent="0.35">
      <c r="I319" s="18"/>
      <c r="J319" s="18"/>
      <c r="K319" s="18"/>
      <c r="L319" s="18"/>
      <c r="N319" s="18"/>
      <c r="O319" s="18"/>
    </row>
    <row r="320" spans="9:15" ht="12.75" x14ac:dyDescent="0.35">
      <c r="I320" s="18"/>
      <c r="J320" s="18"/>
      <c r="K320" s="18"/>
      <c r="L320" s="18"/>
      <c r="N320" s="18"/>
      <c r="O320" s="18"/>
    </row>
    <row r="321" spans="9:15" ht="12.75" x14ac:dyDescent="0.35">
      <c r="I321" s="18"/>
      <c r="J321" s="18"/>
      <c r="K321" s="18"/>
      <c r="L321" s="18"/>
      <c r="N321" s="18"/>
      <c r="O321" s="18"/>
    </row>
    <row r="322" spans="9:15" ht="12.75" x14ac:dyDescent="0.35">
      <c r="I322" s="18"/>
      <c r="J322" s="18"/>
      <c r="K322" s="18"/>
      <c r="L322" s="18"/>
      <c r="N322" s="18"/>
      <c r="O322" s="18"/>
    </row>
    <row r="323" spans="9:15" ht="12.75" x14ac:dyDescent="0.35">
      <c r="I323" s="18"/>
      <c r="J323" s="18"/>
      <c r="K323" s="18"/>
      <c r="L323" s="18"/>
      <c r="N323" s="18"/>
      <c r="O323" s="18"/>
    </row>
    <row r="324" spans="9:15" ht="12.75" x14ac:dyDescent="0.35">
      <c r="I324" s="18"/>
      <c r="J324" s="18"/>
      <c r="K324" s="18"/>
      <c r="L324" s="18"/>
      <c r="N324" s="18"/>
      <c r="O324" s="18"/>
    </row>
    <row r="325" spans="9:15" ht="12.75" x14ac:dyDescent="0.35">
      <c r="I325" s="18"/>
      <c r="J325" s="18"/>
      <c r="K325" s="18"/>
      <c r="L325" s="18"/>
      <c r="N325" s="18"/>
      <c r="O325" s="18"/>
    </row>
    <row r="326" spans="9:15" ht="12.75" x14ac:dyDescent="0.35">
      <c r="I326" s="18"/>
      <c r="J326" s="18"/>
      <c r="K326" s="18"/>
      <c r="L326" s="18"/>
      <c r="N326" s="18"/>
      <c r="O326" s="18"/>
    </row>
    <row r="327" spans="9:15" ht="12.75" x14ac:dyDescent="0.35">
      <c r="I327" s="18"/>
      <c r="J327" s="18"/>
      <c r="K327" s="18"/>
      <c r="L327" s="18"/>
      <c r="N327" s="18"/>
      <c r="O327" s="18"/>
    </row>
    <row r="328" spans="9:15" ht="12.75" x14ac:dyDescent="0.35">
      <c r="I328" s="18"/>
      <c r="J328" s="18"/>
      <c r="K328" s="18"/>
      <c r="L328" s="18"/>
      <c r="N328" s="18"/>
      <c r="O328" s="18"/>
    </row>
    <row r="329" spans="9:15" ht="12.75" x14ac:dyDescent="0.35">
      <c r="I329" s="18"/>
      <c r="J329" s="18"/>
      <c r="K329" s="18"/>
      <c r="L329" s="18"/>
      <c r="N329" s="18"/>
      <c r="O329" s="18"/>
    </row>
    <row r="330" spans="9:15" ht="12.75" x14ac:dyDescent="0.35">
      <c r="I330" s="18"/>
      <c r="J330" s="18"/>
      <c r="K330" s="18"/>
      <c r="L330" s="18"/>
      <c r="N330" s="18"/>
      <c r="O330" s="18"/>
    </row>
    <row r="331" spans="9:15" ht="12.75" x14ac:dyDescent="0.35">
      <c r="I331" s="18"/>
      <c r="J331" s="18"/>
      <c r="K331" s="18"/>
      <c r="L331" s="18"/>
      <c r="N331" s="18"/>
      <c r="O331" s="18"/>
    </row>
    <row r="332" spans="9:15" ht="12.75" x14ac:dyDescent="0.35">
      <c r="I332" s="18"/>
      <c r="J332" s="18"/>
      <c r="K332" s="18"/>
      <c r="L332" s="18"/>
      <c r="N332" s="18"/>
      <c r="O332" s="18"/>
    </row>
    <row r="333" spans="9:15" ht="12.75" x14ac:dyDescent="0.35">
      <c r="I333" s="18"/>
      <c r="J333" s="18"/>
      <c r="K333" s="18"/>
      <c r="L333" s="18"/>
      <c r="N333" s="18"/>
      <c r="O333" s="18"/>
    </row>
    <row r="334" spans="9:15" ht="12.75" x14ac:dyDescent="0.35">
      <c r="I334" s="18"/>
      <c r="J334" s="18"/>
      <c r="K334" s="18"/>
      <c r="L334" s="18"/>
      <c r="N334" s="18"/>
      <c r="O334" s="18"/>
    </row>
    <row r="335" spans="9:15" ht="12.75" x14ac:dyDescent="0.35">
      <c r="I335" s="18"/>
      <c r="J335" s="18"/>
      <c r="K335" s="18"/>
      <c r="L335" s="18"/>
      <c r="N335" s="18"/>
      <c r="O335" s="18"/>
    </row>
    <row r="336" spans="9:15" ht="12.75" x14ac:dyDescent="0.35">
      <c r="I336" s="18"/>
      <c r="J336" s="18"/>
      <c r="K336" s="18"/>
      <c r="L336" s="18"/>
      <c r="N336" s="18"/>
      <c r="O336" s="18"/>
    </row>
    <row r="337" spans="9:15" ht="12.75" x14ac:dyDescent="0.35">
      <c r="I337" s="18"/>
      <c r="J337" s="18"/>
      <c r="K337" s="18"/>
      <c r="L337" s="18"/>
      <c r="N337" s="18"/>
      <c r="O337" s="18"/>
    </row>
    <row r="338" spans="9:15" ht="12.75" x14ac:dyDescent="0.35">
      <c r="I338" s="18"/>
      <c r="J338" s="18"/>
      <c r="K338" s="18"/>
      <c r="L338" s="18"/>
      <c r="N338" s="18"/>
      <c r="O338" s="18"/>
    </row>
    <row r="339" spans="9:15" ht="12.75" x14ac:dyDescent="0.35">
      <c r="I339" s="18"/>
      <c r="J339" s="18"/>
      <c r="K339" s="18"/>
      <c r="L339" s="18"/>
      <c r="N339" s="18"/>
      <c r="O339" s="18"/>
    </row>
    <row r="340" spans="9:15" ht="12.75" x14ac:dyDescent="0.35">
      <c r="I340" s="18"/>
      <c r="J340" s="18"/>
      <c r="K340" s="18"/>
      <c r="L340" s="18"/>
      <c r="N340" s="18"/>
      <c r="O340" s="18"/>
    </row>
    <row r="341" spans="9:15" ht="12.75" x14ac:dyDescent="0.35">
      <c r="I341" s="18"/>
      <c r="J341" s="18"/>
      <c r="K341" s="18"/>
      <c r="L341" s="18"/>
      <c r="N341" s="18"/>
      <c r="O341" s="18"/>
    </row>
    <row r="342" spans="9:15" ht="12.75" x14ac:dyDescent="0.35">
      <c r="I342" s="18"/>
      <c r="J342" s="18"/>
      <c r="K342" s="18"/>
      <c r="L342" s="18"/>
      <c r="N342" s="18"/>
      <c r="O342" s="18"/>
    </row>
    <row r="343" spans="9:15" ht="12.75" x14ac:dyDescent="0.35">
      <c r="I343" s="18"/>
      <c r="J343" s="18"/>
      <c r="K343" s="18"/>
      <c r="L343" s="18"/>
      <c r="N343" s="18"/>
      <c r="O343" s="18"/>
    </row>
    <row r="344" spans="9:15" ht="12.75" x14ac:dyDescent="0.35">
      <c r="I344" s="18"/>
      <c r="J344" s="18"/>
      <c r="K344" s="18"/>
      <c r="L344" s="18"/>
      <c r="N344" s="18"/>
      <c r="O344" s="18"/>
    </row>
    <row r="345" spans="9:15" ht="12.75" x14ac:dyDescent="0.35">
      <c r="I345" s="18"/>
      <c r="J345" s="18"/>
      <c r="K345" s="18"/>
      <c r="L345" s="18"/>
      <c r="N345" s="18"/>
      <c r="O345" s="18"/>
    </row>
    <row r="346" spans="9:15" ht="12.75" x14ac:dyDescent="0.35">
      <c r="I346" s="18"/>
      <c r="J346" s="18"/>
      <c r="K346" s="18"/>
      <c r="L346" s="18"/>
      <c r="N346" s="18"/>
      <c r="O346" s="18"/>
    </row>
    <row r="347" spans="9:15" ht="12.75" x14ac:dyDescent="0.35">
      <c r="I347" s="18"/>
      <c r="J347" s="18"/>
      <c r="K347" s="18"/>
      <c r="L347" s="18"/>
      <c r="N347" s="18"/>
      <c r="O347" s="18"/>
    </row>
    <row r="348" spans="9:15" ht="12.75" x14ac:dyDescent="0.35">
      <c r="I348" s="18"/>
      <c r="J348" s="18"/>
      <c r="K348" s="18"/>
      <c r="L348" s="18"/>
      <c r="N348" s="18"/>
      <c r="O348" s="18"/>
    </row>
    <row r="349" spans="9:15" ht="12.75" x14ac:dyDescent="0.35">
      <c r="I349" s="18"/>
      <c r="J349" s="18"/>
      <c r="K349" s="18"/>
      <c r="L349" s="18"/>
      <c r="N349" s="18"/>
      <c r="O349" s="18"/>
    </row>
    <row r="350" spans="9:15" ht="12.75" x14ac:dyDescent="0.35">
      <c r="I350" s="18"/>
      <c r="J350" s="18"/>
      <c r="K350" s="18"/>
      <c r="L350" s="18"/>
      <c r="N350" s="18"/>
      <c r="O350" s="18"/>
    </row>
    <row r="351" spans="9:15" ht="12.75" x14ac:dyDescent="0.35">
      <c r="I351" s="18"/>
      <c r="J351" s="18"/>
      <c r="K351" s="18"/>
      <c r="L351" s="18"/>
      <c r="N351" s="18"/>
      <c r="O351" s="18"/>
    </row>
    <row r="352" spans="9:15" ht="12.75" x14ac:dyDescent="0.35">
      <c r="I352" s="18"/>
      <c r="J352" s="18"/>
      <c r="K352" s="18"/>
      <c r="L352" s="18"/>
      <c r="N352" s="18"/>
      <c r="O352" s="18"/>
    </row>
    <row r="353" spans="9:15" ht="12.75" x14ac:dyDescent="0.35">
      <c r="I353" s="18"/>
      <c r="J353" s="18"/>
      <c r="K353" s="18"/>
      <c r="L353" s="18"/>
      <c r="N353" s="18"/>
      <c r="O353" s="18"/>
    </row>
    <row r="354" spans="9:15" ht="12.75" x14ac:dyDescent="0.35">
      <c r="I354" s="18"/>
      <c r="J354" s="18"/>
      <c r="K354" s="18"/>
      <c r="L354" s="18"/>
      <c r="N354" s="18"/>
      <c r="O354" s="18"/>
    </row>
    <row r="355" spans="9:15" ht="12.75" x14ac:dyDescent="0.35">
      <c r="I355" s="18"/>
      <c r="J355" s="18"/>
      <c r="K355" s="18"/>
      <c r="L355" s="18"/>
      <c r="N355" s="18"/>
      <c r="O355" s="18"/>
    </row>
    <row r="356" spans="9:15" ht="12.75" x14ac:dyDescent="0.35">
      <c r="I356" s="18"/>
      <c r="J356" s="18"/>
      <c r="K356" s="18"/>
      <c r="L356" s="18"/>
      <c r="N356" s="18"/>
      <c r="O356" s="18"/>
    </row>
    <row r="357" spans="9:15" ht="12.75" x14ac:dyDescent="0.35">
      <c r="I357" s="18"/>
      <c r="J357" s="18"/>
      <c r="K357" s="18"/>
      <c r="L357" s="18"/>
      <c r="N357" s="18"/>
      <c r="O357" s="18"/>
    </row>
    <row r="358" spans="9:15" ht="12.75" x14ac:dyDescent="0.35">
      <c r="I358" s="18"/>
      <c r="J358" s="18"/>
      <c r="K358" s="18"/>
      <c r="L358" s="18"/>
      <c r="N358" s="18"/>
      <c r="O358" s="18"/>
    </row>
    <row r="359" spans="9:15" ht="12.75" x14ac:dyDescent="0.35">
      <c r="I359" s="18"/>
      <c r="J359" s="18"/>
      <c r="K359" s="18"/>
      <c r="L359" s="18"/>
      <c r="N359" s="18"/>
      <c r="O359" s="18"/>
    </row>
    <row r="360" spans="9:15" ht="12.75" x14ac:dyDescent="0.35">
      <c r="I360" s="18"/>
      <c r="J360" s="18"/>
      <c r="K360" s="18"/>
      <c r="L360" s="18"/>
      <c r="N360" s="18"/>
      <c r="O360" s="18"/>
    </row>
    <row r="361" spans="9:15" ht="12.75" x14ac:dyDescent="0.35">
      <c r="I361" s="18"/>
      <c r="J361" s="18"/>
      <c r="K361" s="18"/>
      <c r="L361" s="18"/>
      <c r="N361" s="18"/>
      <c r="O361" s="18"/>
    </row>
    <row r="362" spans="9:15" ht="12.75" x14ac:dyDescent="0.35">
      <c r="I362" s="18"/>
      <c r="J362" s="18"/>
      <c r="K362" s="18"/>
      <c r="L362" s="18"/>
      <c r="N362" s="18"/>
      <c r="O362" s="18"/>
    </row>
    <row r="363" spans="9:15" ht="12.75" x14ac:dyDescent="0.35">
      <c r="I363" s="18"/>
      <c r="J363" s="18"/>
      <c r="K363" s="18"/>
      <c r="L363" s="18"/>
      <c r="N363" s="18"/>
      <c r="O363" s="18"/>
    </row>
    <row r="364" spans="9:15" ht="12.75" x14ac:dyDescent="0.35">
      <c r="I364" s="18"/>
      <c r="J364" s="18"/>
      <c r="K364" s="18"/>
      <c r="L364" s="18"/>
      <c r="N364" s="18"/>
      <c r="O364" s="18"/>
    </row>
    <row r="365" spans="9:15" ht="12.75" x14ac:dyDescent="0.35">
      <c r="I365" s="18"/>
      <c r="J365" s="18"/>
      <c r="K365" s="18"/>
      <c r="L365" s="18"/>
      <c r="N365" s="18"/>
      <c r="O365" s="18"/>
    </row>
    <row r="366" spans="9:15" ht="12.75" x14ac:dyDescent="0.35">
      <c r="I366" s="18"/>
      <c r="J366" s="18"/>
      <c r="K366" s="18"/>
      <c r="L366" s="18"/>
      <c r="N366" s="18"/>
      <c r="O366" s="18"/>
    </row>
    <row r="367" spans="9:15" ht="12.75" x14ac:dyDescent="0.35">
      <c r="I367" s="18"/>
      <c r="J367" s="18"/>
      <c r="K367" s="18"/>
      <c r="L367" s="18"/>
      <c r="N367" s="18"/>
      <c r="O367" s="18"/>
    </row>
    <row r="368" spans="9:15" ht="12.75" x14ac:dyDescent="0.35">
      <c r="I368" s="18"/>
      <c r="J368" s="18"/>
      <c r="K368" s="18"/>
      <c r="L368" s="18"/>
      <c r="N368" s="18"/>
      <c r="O368" s="18"/>
    </row>
    <row r="369" spans="9:15" ht="12.75" x14ac:dyDescent="0.35">
      <c r="I369" s="18"/>
      <c r="J369" s="18"/>
      <c r="K369" s="18"/>
      <c r="L369" s="18"/>
      <c r="N369" s="18"/>
      <c r="O369" s="18"/>
    </row>
    <row r="370" spans="9:15" ht="12.75" x14ac:dyDescent="0.35">
      <c r="I370" s="18"/>
      <c r="J370" s="18"/>
      <c r="K370" s="18"/>
      <c r="L370" s="18"/>
      <c r="N370" s="18"/>
      <c r="O370" s="18"/>
    </row>
    <row r="371" spans="9:15" ht="12.75" x14ac:dyDescent="0.35">
      <c r="I371" s="18"/>
      <c r="J371" s="18"/>
      <c r="K371" s="18"/>
      <c r="L371" s="18"/>
      <c r="N371" s="18"/>
      <c r="O371" s="18"/>
    </row>
    <row r="372" spans="9:15" ht="12.75" x14ac:dyDescent="0.35">
      <c r="I372" s="18"/>
      <c r="J372" s="18"/>
      <c r="K372" s="18"/>
      <c r="L372" s="18"/>
      <c r="N372" s="18"/>
      <c r="O372" s="18"/>
    </row>
    <row r="373" spans="9:15" ht="12.75" x14ac:dyDescent="0.35">
      <c r="I373" s="18"/>
      <c r="J373" s="18"/>
      <c r="K373" s="18"/>
      <c r="L373" s="18"/>
      <c r="N373" s="18"/>
      <c r="O373" s="18"/>
    </row>
    <row r="374" spans="9:15" ht="12.75" x14ac:dyDescent="0.35">
      <c r="I374" s="18"/>
      <c r="J374" s="18"/>
      <c r="K374" s="18"/>
      <c r="L374" s="18"/>
      <c r="N374" s="18"/>
      <c r="O374" s="18"/>
    </row>
    <row r="375" spans="9:15" ht="12.75" x14ac:dyDescent="0.35">
      <c r="I375" s="18"/>
      <c r="J375" s="18"/>
      <c r="K375" s="18"/>
      <c r="L375" s="18"/>
      <c r="N375" s="18"/>
      <c r="O375" s="18"/>
    </row>
    <row r="376" spans="9:15" ht="12.75" x14ac:dyDescent="0.35">
      <c r="I376" s="18"/>
      <c r="J376" s="18"/>
      <c r="K376" s="18"/>
      <c r="L376" s="18"/>
      <c r="N376" s="18"/>
      <c r="O376" s="18"/>
    </row>
    <row r="377" spans="9:15" ht="12.75" x14ac:dyDescent="0.35">
      <c r="I377" s="18"/>
      <c r="J377" s="18"/>
      <c r="K377" s="18"/>
      <c r="L377" s="18"/>
      <c r="N377" s="18"/>
      <c r="O377" s="18"/>
    </row>
    <row r="378" spans="9:15" ht="12.75" x14ac:dyDescent="0.35">
      <c r="I378" s="18"/>
      <c r="J378" s="18"/>
      <c r="K378" s="18"/>
      <c r="L378" s="18"/>
      <c r="N378" s="18"/>
      <c r="O378" s="18"/>
    </row>
    <row r="379" spans="9:15" ht="12.75" x14ac:dyDescent="0.35">
      <c r="I379" s="18"/>
      <c r="J379" s="18"/>
      <c r="K379" s="18"/>
      <c r="L379" s="18"/>
      <c r="N379" s="18"/>
      <c r="O379" s="18"/>
    </row>
    <row r="380" spans="9:15" ht="12.75" x14ac:dyDescent="0.35">
      <c r="I380" s="18"/>
      <c r="J380" s="18"/>
      <c r="K380" s="18"/>
      <c r="L380" s="18"/>
      <c r="N380" s="18"/>
      <c r="O380" s="18"/>
    </row>
    <row r="381" spans="9:15" ht="12.75" x14ac:dyDescent="0.35">
      <c r="I381" s="18"/>
      <c r="J381" s="18"/>
      <c r="K381" s="18"/>
      <c r="L381" s="18"/>
      <c r="N381" s="18"/>
      <c r="O381" s="18"/>
    </row>
    <row r="382" spans="9:15" ht="12.75" x14ac:dyDescent="0.35">
      <c r="I382" s="18"/>
      <c r="J382" s="18"/>
      <c r="K382" s="18"/>
      <c r="L382" s="18"/>
      <c r="N382" s="18"/>
      <c r="O382" s="18"/>
    </row>
    <row r="383" spans="9:15" ht="12.75" x14ac:dyDescent="0.35">
      <c r="I383" s="18"/>
      <c r="J383" s="18"/>
      <c r="K383" s="18"/>
      <c r="L383" s="18"/>
      <c r="N383" s="18"/>
      <c r="O383" s="18"/>
    </row>
    <row r="384" spans="9:15" ht="12.75" x14ac:dyDescent="0.35">
      <c r="I384" s="18"/>
      <c r="J384" s="18"/>
      <c r="K384" s="18"/>
      <c r="L384" s="18"/>
      <c r="N384" s="18"/>
      <c r="O384" s="18"/>
    </row>
    <row r="385" spans="9:15" ht="12.75" x14ac:dyDescent="0.35">
      <c r="I385" s="18"/>
      <c r="J385" s="18"/>
      <c r="K385" s="18"/>
      <c r="L385" s="18"/>
      <c r="N385" s="18"/>
      <c r="O385" s="18"/>
    </row>
    <row r="386" spans="9:15" ht="12.75" x14ac:dyDescent="0.35">
      <c r="I386" s="18"/>
      <c r="J386" s="18"/>
      <c r="K386" s="18"/>
      <c r="L386" s="18"/>
      <c r="N386" s="18"/>
      <c r="O386" s="18"/>
    </row>
    <row r="387" spans="9:15" ht="12.75" x14ac:dyDescent="0.35">
      <c r="I387" s="18"/>
      <c r="J387" s="18"/>
      <c r="K387" s="18"/>
      <c r="L387" s="18"/>
      <c r="N387" s="18"/>
      <c r="O387" s="18"/>
    </row>
    <row r="388" spans="9:15" ht="12.75" x14ac:dyDescent="0.35">
      <c r="I388" s="18"/>
      <c r="J388" s="18"/>
      <c r="K388" s="18"/>
      <c r="L388" s="18"/>
      <c r="N388" s="18"/>
      <c r="O388" s="18"/>
    </row>
    <row r="389" spans="9:15" ht="12.75" x14ac:dyDescent="0.35">
      <c r="I389" s="18"/>
      <c r="J389" s="18"/>
      <c r="K389" s="18"/>
      <c r="L389" s="18"/>
      <c r="N389" s="18"/>
      <c r="O389" s="18"/>
    </row>
    <row r="390" spans="9:15" ht="12.75" x14ac:dyDescent="0.35">
      <c r="I390" s="18"/>
      <c r="J390" s="18"/>
      <c r="K390" s="18"/>
      <c r="L390" s="18"/>
      <c r="N390" s="18"/>
      <c r="O390" s="18"/>
    </row>
    <row r="391" spans="9:15" ht="12.75" x14ac:dyDescent="0.35">
      <c r="I391" s="18"/>
      <c r="J391" s="18"/>
      <c r="K391" s="18"/>
      <c r="L391" s="18"/>
      <c r="N391" s="18"/>
      <c r="O391" s="18"/>
    </row>
    <row r="392" spans="9:15" ht="12.75" x14ac:dyDescent="0.35">
      <c r="I392" s="18"/>
      <c r="J392" s="18"/>
      <c r="K392" s="18"/>
      <c r="L392" s="18"/>
      <c r="N392" s="18"/>
      <c r="O392" s="18"/>
    </row>
    <row r="393" spans="9:15" ht="12.75" x14ac:dyDescent="0.35">
      <c r="I393" s="18"/>
      <c r="J393" s="18"/>
      <c r="K393" s="18"/>
      <c r="L393" s="18"/>
      <c r="N393" s="18"/>
      <c r="O393" s="18"/>
    </row>
    <row r="394" spans="9:15" ht="12.75" x14ac:dyDescent="0.35">
      <c r="I394" s="18"/>
      <c r="J394" s="18"/>
      <c r="K394" s="18"/>
      <c r="L394" s="18"/>
      <c r="N394" s="18"/>
      <c r="O394" s="18"/>
    </row>
    <row r="395" spans="9:15" ht="12.75" x14ac:dyDescent="0.35">
      <c r="I395" s="18"/>
      <c r="J395" s="18"/>
      <c r="K395" s="18"/>
      <c r="L395" s="18"/>
      <c r="N395" s="18"/>
      <c r="O395" s="18"/>
    </row>
    <row r="396" spans="9:15" ht="12.75" x14ac:dyDescent="0.35">
      <c r="I396" s="18"/>
      <c r="J396" s="18"/>
      <c r="K396" s="18"/>
      <c r="L396" s="18"/>
      <c r="N396" s="18"/>
      <c r="O396" s="18"/>
    </row>
    <row r="397" spans="9:15" ht="12.75" x14ac:dyDescent="0.35">
      <c r="I397" s="18"/>
      <c r="J397" s="18"/>
      <c r="K397" s="18"/>
      <c r="L397" s="18"/>
      <c r="N397" s="18"/>
      <c r="O397" s="18"/>
    </row>
    <row r="398" spans="9:15" ht="12.75" x14ac:dyDescent="0.35">
      <c r="I398" s="18"/>
      <c r="J398" s="18"/>
      <c r="K398" s="18"/>
      <c r="L398" s="18"/>
      <c r="N398" s="18"/>
      <c r="O398" s="18"/>
    </row>
    <row r="399" spans="9:15" ht="12.75" x14ac:dyDescent="0.35">
      <c r="I399" s="18"/>
      <c r="J399" s="18"/>
      <c r="K399" s="18"/>
      <c r="L399" s="18"/>
      <c r="N399" s="18"/>
      <c r="O399" s="18"/>
    </row>
    <row r="400" spans="9:15" ht="12.75" x14ac:dyDescent="0.35">
      <c r="I400" s="18"/>
      <c r="J400" s="18"/>
      <c r="K400" s="18"/>
      <c r="L400" s="18"/>
      <c r="N400" s="18"/>
      <c r="O400" s="18"/>
    </row>
    <row r="401" spans="9:15" ht="12.75" x14ac:dyDescent="0.35">
      <c r="I401" s="18"/>
      <c r="J401" s="18"/>
      <c r="K401" s="18"/>
      <c r="L401" s="18"/>
      <c r="N401" s="18"/>
      <c r="O401" s="18"/>
    </row>
    <row r="402" spans="9:15" ht="12.75" x14ac:dyDescent="0.35">
      <c r="I402" s="18"/>
      <c r="J402" s="18"/>
      <c r="K402" s="18"/>
      <c r="L402" s="18"/>
      <c r="N402" s="18"/>
      <c r="O402" s="18"/>
    </row>
    <row r="403" spans="9:15" ht="12.75" x14ac:dyDescent="0.35">
      <c r="I403" s="18"/>
      <c r="J403" s="18"/>
      <c r="K403" s="18"/>
      <c r="L403" s="18"/>
      <c r="N403" s="18"/>
      <c r="O403" s="18"/>
    </row>
    <row r="404" spans="9:15" ht="12.75" x14ac:dyDescent="0.35">
      <c r="I404" s="18"/>
      <c r="J404" s="18"/>
      <c r="K404" s="18"/>
      <c r="L404" s="18"/>
      <c r="N404" s="18"/>
      <c r="O404" s="18"/>
    </row>
    <row r="405" spans="9:15" ht="12.75" x14ac:dyDescent="0.35">
      <c r="I405" s="18"/>
      <c r="J405" s="18"/>
      <c r="K405" s="18"/>
      <c r="L405" s="18"/>
      <c r="N405" s="18"/>
      <c r="O405" s="18"/>
    </row>
    <row r="406" spans="9:15" ht="12.75" x14ac:dyDescent="0.35">
      <c r="I406" s="18"/>
      <c r="J406" s="18"/>
      <c r="K406" s="18"/>
      <c r="L406" s="18"/>
      <c r="N406" s="18"/>
      <c r="O406" s="18"/>
    </row>
    <row r="407" spans="9:15" ht="12.75" x14ac:dyDescent="0.35">
      <c r="I407" s="18"/>
      <c r="J407" s="18"/>
      <c r="K407" s="18"/>
      <c r="L407" s="18"/>
      <c r="N407" s="18"/>
      <c r="O407" s="18"/>
    </row>
    <row r="408" spans="9:15" ht="12.75" x14ac:dyDescent="0.35">
      <c r="I408" s="18"/>
      <c r="J408" s="18"/>
      <c r="K408" s="18"/>
      <c r="L408" s="18"/>
      <c r="N408" s="18"/>
      <c r="O408" s="18"/>
    </row>
    <row r="409" spans="9:15" ht="12.75" x14ac:dyDescent="0.35">
      <c r="I409" s="18"/>
      <c r="J409" s="18"/>
      <c r="K409" s="18"/>
      <c r="L409" s="18"/>
      <c r="N409" s="18"/>
      <c r="O409" s="18"/>
    </row>
    <row r="410" spans="9:15" ht="12.75" x14ac:dyDescent="0.35">
      <c r="I410" s="18"/>
      <c r="J410" s="18"/>
      <c r="K410" s="18"/>
      <c r="L410" s="18"/>
      <c r="N410" s="18"/>
      <c r="O410" s="18"/>
    </row>
    <row r="411" spans="9:15" ht="12.75" x14ac:dyDescent="0.35">
      <c r="I411" s="18"/>
      <c r="J411" s="18"/>
      <c r="K411" s="18"/>
      <c r="L411" s="18"/>
      <c r="N411" s="18"/>
      <c r="O411" s="18"/>
    </row>
    <row r="412" spans="9:15" ht="12.75" x14ac:dyDescent="0.35">
      <c r="I412" s="18"/>
      <c r="J412" s="18"/>
      <c r="K412" s="18"/>
      <c r="L412" s="18"/>
      <c r="N412" s="18"/>
      <c r="O412" s="18"/>
    </row>
    <row r="413" spans="9:15" ht="12.75" x14ac:dyDescent="0.35">
      <c r="I413" s="18"/>
      <c r="J413" s="18"/>
      <c r="K413" s="18"/>
      <c r="L413" s="18"/>
      <c r="N413" s="18"/>
      <c r="O413" s="18"/>
    </row>
    <row r="414" spans="9:15" ht="12.75" x14ac:dyDescent="0.35">
      <c r="I414" s="18"/>
      <c r="J414" s="18"/>
      <c r="K414" s="18"/>
      <c r="L414" s="18"/>
      <c r="N414" s="18"/>
      <c r="O414" s="18"/>
    </row>
    <row r="415" spans="9:15" ht="12.75" x14ac:dyDescent="0.35">
      <c r="I415" s="18"/>
      <c r="J415" s="18"/>
      <c r="K415" s="18"/>
      <c r="L415" s="18"/>
      <c r="N415" s="18"/>
      <c r="O415" s="18"/>
    </row>
    <row r="416" spans="9:15" ht="12.75" x14ac:dyDescent="0.35">
      <c r="I416" s="18"/>
      <c r="J416" s="18"/>
      <c r="K416" s="18"/>
      <c r="L416" s="18"/>
      <c r="N416" s="18"/>
      <c r="O416" s="18"/>
    </row>
    <row r="417" spans="9:15" ht="12.75" x14ac:dyDescent="0.35">
      <c r="I417" s="18"/>
      <c r="J417" s="18"/>
      <c r="K417" s="18"/>
      <c r="L417" s="18"/>
      <c r="N417" s="18"/>
      <c r="O417" s="18"/>
    </row>
    <row r="418" spans="9:15" ht="12.75" x14ac:dyDescent="0.35">
      <c r="I418" s="18"/>
      <c r="J418" s="18"/>
      <c r="K418" s="18"/>
      <c r="L418" s="18"/>
      <c r="N418" s="18"/>
      <c r="O418" s="18"/>
    </row>
    <row r="419" spans="9:15" ht="12.75" x14ac:dyDescent="0.35">
      <c r="I419" s="18"/>
      <c r="J419" s="18"/>
      <c r="K419" s="18"/>
      <c r="L419" s="18"/>
      <c r="N419" s="18"/>
      <c r="O419" s="18"/>
    </row>
    <row r="420" spans="9:15" ht="12.75" x14ac:dyDescent="0.35">
      <c r="I420" s="18"/>
      <c r="J420" s="18"/>
      <c r="K420" s="18"/>
      <c r="L420" s="18"/>
      <c r="N420" s="18"/>
      <c r="O420" s="18"/>
    </row>
    <row r="421" spans="9:15" ht="12.75" x14ac:dyDescent="0.35">
      <c r="I421" s="18"/>
      <c r="J421" s="18"/>
      <c r="K421" s="18"/>
      <c r="L421" s="18"/>
      <c r="N421" s="18"/>
      <c r="O421" s="18"/>
    </row>
    <row r="422" spans="9:15" ht="12.75" x14ac:dyDescent="0.35">
      <c r="I422" s="18"/>
      <c r="J422" s="18"/>
      <c r="K422" s="18"/>
      <c r="L422" s="18"/>
      <c r="N422" s="18"/>
      <c r="O422" s="18"/>
    </row>
    <row r="423" spans="9:15" ht="12.75" x14ac:dyDescent="0.35">
      <c r="I423" s="18"/>
      <c r="J423" s="18"/>
      <c r="K423" s="18"/>
      <c r="L423" s="18"/>
      <c r="N423" s="18"/>
      <c r="O423" s="18"/>
    </row>
    <row r="424" spans="9:15" ht="12.75" x14ac:dyDescent="0.35">
      <c r="I424" s="18"/>
      <c r="J424" s="18"/>
      <c r="K424" s="18"/>
      <c r="L424" s="18"/>
      <c r="N424" s="18"/>
      <c r="O424" s="18"/>
    </row>
    <row r="425" spans="9:15" ht="12.75" x14ac:dyDescent="0.35">
      <c r="I425" s="18"/>
      <c r="J425" s="18"/>
      <c r="K425" s="18"/>
      <c r="L425" s="18"/>
      <c r="N425" s="18"/>
      <c r="O425" s="18"/>
    </row>
    <row r="426" spans="9:15" ht="12.75" x14ac:dyDescent="0.35">
      <c r="I426" s="18"/>
      <c r="J426" s="18"/>
      <c r="K426" s="18"/>
      <c r="L426" s="18"/>
      <c r="N426" s="18"/>
      <c r="O426" s="18"/>
    </row>
    <row r="427" spans="9:15" ht="12.75" x14ac:dyDescent="0.35">
      <c r="I427" s="18"/>
      <c r="J427" s="18"/>
      <c r="K427" s="18"/>
      <c r="L427" s="18"/>
      <c r="N427" s="18"/>
      <c r="O427" s="18"/>
    </row>
    <row r="428" spans="9:15" ht="12.75" x14ac:dyDescent="0.35">
      <c r="I428" s="18"/>
      <c r="J428" s="18"/>
      <c r="K428" s="18"/>
      <c r="L428" s="18"/>
      <c r="N428" s="18"/>
      <c r="O428" s="18"/>
    </row>
    <row r="429" spans="9:15" ht="12.75" x14ac:dyDescent="0.35">
      <c r="I429" s="18"/>
      <c r="J429" s="18"/>
      <c r="K429" s="18"/>
      <c r="L429" s="18"/>
      <c r="N429" s="18"/>
      <c r="O429" s="18"/>
    </row>
    <row r="430" spans="9:15" ht="12.75" x14ac:dyDescent="0.35">
      <c r="I430" s="18"/>
      <c r="J430" s="18"/>
      <c r="K430" s="18"/>
      <c r="L430" s="18"/>
      <c r="N430" s="18"/>
      <c r="O430" s="18"/>
    </row>
    <row r="431" spans="9:15" ht="12.75" x14ac:dyDescent="0.35">
      <c r="I431" s="18"/>
      <c r="J431" s="18"/>
      <c r="K431" s="18"/>
      <c r="L431" s="18"/>
      <c r="N431" s="18"/>
      <c r="O431" s="18"/>
    </row>
    <row r="432" spans="9:15" ht="12.75" x14ac:dyDescent="0.35">
      <c r="I432" s="18"/>
      <c r="J432" s="18"/>
      <c r="K432" s="18"/>
      <c r="L432" s="18"/>
      <c r="N432" s="18"/>
      <c r="O432" s="18"/>
    </row>
    <row r="433" spans="9:15" ht="12.75" x14ac:dyDescent="0.35">
      <c r="I433" s="18"/>
      <c r="J433" s="18"/>
      <c r="K433" s="18"/>
      <c r="L433" s="18"/>
      <c r="N433" s="18"/>
      <c r="O433" s="18"/>
    </row>
    <row r="434" spans="9:15" ht="12.75" x14ac:dyDescent="0.35">
      <c r="I434" s="18"/>
      <c r="J434" s="18"/>
      <c r="K434" s="18"/>
      <c r="L434" s="18"/>
      <c r="N434" s="18"/>
      <c r="O434" s="18"/>
    </row>
    <row r="435" spans="9:15" ht="12.75" x14ac:dyDescent="0.35">
      <c r="I435" s="18"/>
      <c r="J435" s="18"/>
      <c r="K435" s="18"/>
      <c r="L435" s="18"/>
      <c r="N435" s="18"/>
      <c r="O435" s="18"/>
    </row>
    <row r="436" spans="9:15" ht="12.75" x14ac:dyDescent="0.35">
      <c r="I436" s="18"/>
      <c r="J436" s="18"/>
      <c r="K436" s="18"/>
      <c r="L436" s="18"/>
      <c r="N436" s="18"/>
      <c r="O436" s="18"/>
    </row>
    <row r="437" spans="9:15" ht="12.75" x14ac:dyDescent="0.35">
      <c r="I437" s="18"/>
      <c r="J437" s="18"/>
      <c r="K437" s="18"/>
      <c r="L437" s="18"/>
      <c r="N437" s="18"/>
      <c r="O437" s="18"/>
    </row>
    <row r="438" spans="9:15" ht="12.75" x14ac:dyDescent="0.35">
      <c r="I438" s="18"/>
      <c r="J438" s="18"/>
      <c r="K438" s="18"/>
      <c r="L438" s="18"/>
      <c r="N438" s="18"/>
      <c r="O438" s="18"/>
    </row>
    <row r="439" spans="9:15" ht="12.75" x14ac:dyDescent="0.35">
      <c r="I439" s="18"/>
      <c r="J439" s="18"/>
      <c r="K439" s="18"/>
      <c r="L439" s="18"/>
      <c r="N439" s="18"/>
      <c r="O439" s="18"/>
    </row>
    <row r="440" spans="9:15" ht="12.75" x14ac:dyDescent="0.35">
      <c r="I440" s="18"/>
      <c r="J440" s="18"/>
      <c r="K440" s="18"/>
      <c r="L440" s="18"/>
      <c r="N440" s="18"/>
      <c r="O440" s="18"/>
    </row>
    <row r="441" spans="9:15" ht="12.75" x14ac:dyDescent="0.35">
      <c r="I441" s="18"/>
      <c r="J441" s="18"/>
      <c r="K441" s="18"/>
      <c r="L441" s="18"/>
      <c r="N441" s="18"/>
      <c r="O441" s="18"/>
    </row>
    <row r="442" spans="9:15" ht="12.75" x14ac:dyDescent="0.35">
      <c r="I442" s="18"/>
      <c r="J442" s="18"/>
      <c r="K442" s="18"/>
      <c r="L442" s="18"/>
      <c r="N442" s="18"/>
      <c r="O442" s="18"/>
    </row>
    <row r="443" spans="9:15" ht="12.75" x14ac:dyDescent="0.35">
      <c r="I443" s="18"/>
      <c r="J443" s="18"/>
      <c r="K443" s="18"/>
      <c r="L443" s="18"/>
      <c r="N443" s="18"/>
      <c r="O443" s="18"/>
    </row>
    <row r="444" spans="9:15" ht="12.75" x14ac:dyDescent="0.35">
      <c r="I444" s="18"/>
      <c r="J444" s="18"/>
      <c r="K444" s="18"/>
      <c r="L444" s="18"/>
      <c r="N444" s="18"/>
      <c r="O444" s="18"/>
    </row>
    <row r="445" spans="9:15" ht="12.75" x14ac:dyDescent="0.35">
      <c r="I445" s="18"/>
      <c r="J445" s="18"/>
      <c r="K445" s="18"/>
      <c r="L445" s="18"/>
      <c r="N445" s="18"/>
      <c r="O445" s="18"/>
    </row>
    <row r="446" spans="9:15" ht="12.75" x14ac:dyDescent="0.35">
      <c r="I446" s="18"/>
      <c r="J446" s="18"/>
      <c r="K446" s="18"/>
      <c r="L446" s="18"/>
      <c r="N446" s="18"/>
      <c r="O446" s="18"/>
    </row>
    <row r="447" spans="9:15" ht="12.75" x14ac:dyDescent="0.35">
      <c r="I447" s="18"/>
      <c r="J447" s="18"/>
      <c r="K447" s="18"/>
      <c r="L447" s="18"/>
      <c r="N447" s="18"/>
      <c r="O447" s="18"/>
    </row>
    <row r="448" spans="9:15" ht="12.75" x14ac:dyDescent="0.35">
      <c r="I448" s="18"/>
      <c r="J448" s="18"/>
      <c r="K448" s="18"/>
      <c r="L448" s="18"/>
      <c r="N448" s="18"/>
      <c r="O448" s="18"/>
    </row>
    <row r="449" spans="9:15" ht="12.75" x14ac:dyDescent="0.35">
      <c r="I449" s="18"/>
      <c r="J449" s="18"/>
      <c r="K449" s="18"/>
      <c r="L449" s="18"/>
      <c r="N449" s="18"/>
      <c r="O449" s="18"/>
    </row>
    <row r="450" spans="9:15" ht="12.75" x14ac:dyDescent="0.35">
      <c r="I450" s="18"/>
      <c r="J450" s="18"/>
      <c r="K450" s="18"/>
      <c r="L450" s="18"/>
      <c r="N450" s="18"/>
      <c r="O450" s="18"/>
    </row>
    <row r="451" spans="9:15" ht="12.75" x14ac:dyDescent="0.35">
      <c r="I451" s="18"/>
      <c r="J451" s="18"/>
      <c r="K451" s="18"/>
      <c r="L451" s="18"/>
      <c r="N451" s="18"/>
      <c r="O451" s="18"/>
    </row>
    <row r="452" spans="9:15" ht="12.75" x14ac:dyDescent="0.35">
      <c r="I452" s="18"/>
      <c r="J452" s="18"/>
      <c r="K452" s="18"/>
      <c r="L452" s="18"/>
      <c r="N452" s="18"/>
      <c r="O452" s="18"/>
    </row>
    <row r="453" spans="9:15" ht="12.75" x14ac:dyDescent="0.35">
      <c r="I453" s="18"/>
      <c r="J453" s="18"/>
      <c r="K453" s="18"/>
      <c r="L453" s="18"/>
      <c r="N453" s="18"/>
      <c r="O453" s="18"/>
    </row>
    <row r="454" spans="9:15" ht="12.75" x14ac:dyDescent="0.35">
      <c r="I454" s="18"/>
      <c r="J454" s="18"/>
      <c r="K454" s="18"/>
      <c r="L454" s="18"/>
      <c r="N454" s="18"/>
      <c r="O454" s="18"/>
    </row>
    <row r="455" spans="9:15" ht="12.75" x14ac:dyDescent="0.35">
      <c r="I455" s="18"/>
      <c r="J455" s="18"/>
      <c r="K455" s="18"/>
      <c r="L455" s="18"/>
      <c r="N455" s="18"/>
      <c r="O455" s="18"/>
    </row>
    <row r="456" spans="9:15" ht="12.75" x14ac:dyDescent="0.35">
      <c r="I456" s="18"/>
      <c r="J456" s="18"/>
      <c r="K456" s="18"/>
      <c r="L456" s="18"/>
      <c r="N456" s="18"/>
      <c r="O456" s="18"/>
    </row>
    <row r="457" spans="9:15" ht="12.75" x14ac:dyDescent="0.35">
      <c r="I457" s="18"/>
      <c r="J457" s="18"/>
      <c r="K457" s="18"/>
      <c r="L457" s="18"/>
      <c r="N457" s="18"/>
      <c r="O457" s="18"/>
    </row>
    <row r="458" spans="9:15" ht="12.75" x14ac:dyDescent="0.35">
      <c r="I458" s="18"/>
      <c r="J458" s="18"/>
      <c r="K458" s="18"/>
      <c r="L458" s="18"/>
      <c r="N458" s="18"/>
      <c r="O458" s="18"/>
    </row>
    <row r="459" spans="9:15" ht="12.75" x14ac:dyDescent="0.35">
      <c r="I459" s="18"/>
      <c r="J459" s="18"/>
      <c r="K459" s="18"/>
      <c r="L459" s="18"/>
      <c r="N459" s="18"/>
      <c r="O459" s="18"/>
    </row>
    <row r="460" spans="9:15" ht="12.75" x14ac:dyDescent="0.35">
      <c r="I460" s="18"/>
      <c r="J460" s="18"/>
      <c r="K460" s="18"/>
      <c r="L460" s="18"/>
      <c r="N460" s="18"/>
      <c r="O460" s="18"/>
    </row>
    <row r="461" spans="9:15" ht="12.75" x14ac:dyDescent="0.35">
      <c r="I461" s="18"/>
      <c r="J461" s="18"/>
      <c r="K461" s="18"/>
      <c r="L461" s="18"/>
      <c r="N461" s="18"/>
      <c r="O461" s="18"/>
    </row>
    <row r="462" spans="9:15" ht="12.75" x14ac:dyDescent="0.35">
      <c r="I462" s="18"/>
      <c r="J462" s="18"/>
      <c r="K462" s="18"/>
      <c r="L462" s="18"/>
      <c r="N462" s="18"/>
      <c r="O462" s="18"/>
    </row>
    <row r="463" spans="9:15" ht="12.75" x14ac:dyDescent="0.35">
      <c r="I463" s="18"/>
      <c r="J463" s="18"/>
      <c r="K463" s="18"/>
      <c r="L463" s="18"/>
      <c r="N463" s="18"/>
      <c r="O463" s="18"/>
    </row>
    <row r="464" spans="9:15" ht="12.75" x14ac:dyDescent="0.35">
      <c r="I464" s="18"/>
      <c r="J464" s="18"/>
      <c r="K464" s="18"/>
      <c r="L464" s="18"/>
      <c r="N464" s="18"/>
      <c r="O464" s="18"/>
    </row>
    <row r="465" spans="9:15" ht="12.75" x14ac:dyDescent="0.35">
      <c r="I465" s="18"/>
      <c r="J465" s="18"/>
      <c r="K465" s="18"/>
      <c r="L465" s="18"/>
      <c r="N465" s="18"/>
      <c r="O465" s="18"/>
    </row>
    <row r="466" spans="9:15" ht="12.75" x14ac:dyDescent="0.35">
      <c r="I466" s="18"/>
      <c r="J466" s="18"/>
      <c r="K466" s="18"/>
      <c r="L466" s="18"/>
      <c r="N466" s="18"/>
      <c r="O466" s="18"/>
    </row>
    <row r="467" spans="9:15" ht="12.75" x14ac:dyDescent="0.35">
      <c r="I467" s="18"/>
      <c r="J467" s="18"/>
      <c r="K467" s="18"/>
      <c r="L467" s="18"/>
      <c r="N467" s="18"/>
      <c r="O467" s="18"/>
    </row>
    <row r="468" spans="9:15" ht="12.75" x14ac:dyDescent="0.35">
      <c r="I468" s="18"/>
      <c r="J468" s="18"/>
      <c r="K468" s="18"/>
      <c r="L468" s="18"/>
      <c r="N468" s="18"/>
      <c r="O468" s="18"/>
    </row>
    <row r="469" spans="9:15" ht="12.75" x14ac:dyDescent="0.35">
      <c r="I469" s="18"/>
      <c r="J469" s="18"/>
      <c r="K469" s="18"/>
      <c r="L469" s="18"/>
      <c r="N469" s="18"/>
      <c r="O469" s="18"/>
    </row>
    <row r="470" spans="9:15" ht="12.75" x14ac:dyDescent="0.35">
      <c r="I470" s="18"/>
      <c r="J470" s="18"/>
      <c r="K470" s="18"/>
      <c r="L470" s="18"/>
      <c r="N470" s="18"/>
      <c r="O470" s="18"/>
    </row>
    <row r="471" spans="9:15" ht="12.75" x14ac:dyDescent="0.35">
      <c r="I471" s="18"/>
      <c r="J471" s="18"/>
      <c r="K471" s="18"/>
      <c r="L471" s="18"/>
      <c r="N471" s="18"/>
      <c r="O471" s="18"/>
    </row>
    <row r="472" spans="9:15" ht="12.75" x14ac:dyDescent="0.35">
      <c r="I472" s="18"/>
      <c r="J472" s="18"/>
      <c r="K472" s="18"/>
      <c r="L472" s="18"/>
      <c r="N472" s="18"/>
      <c r="O472" s="18"/>
    </row>
    <row r="473" spans="9:15" ht="12.75" x14ac:dyDescent="0.35">
      <c r="I473" s="18"/>
      <c r="J473" s="18"/>
      <c r="K473" s="18"/>
      <c r="L473" s="18"/>
      <c r="N473" s="18"/>
      <c r="O473" s="18"/>
    </row>
    <row r="474" spans="9:15" ht="12.75" x14ac:dyDescent="0.35">
      <c r="I474" s="18"/>
      <c r="J474" s="18"/>
      <c r="K474" s="18"/>
      <c r="L474" s="18"/>
      <c r="N474" s="18"/>
      <c r="O474" s="18"/>
    </row>
    <row r="475" spans="9:15" ht="12.75" x14ac:dyDescent="0.35">
      <c r="I475" s="18"/>
      <c r="J475" s="18"/>
      <c r="K475" s="18"/>
      <c r="L475" s="18"/>
      <c r="N475" s="18"/>
      <c r="O475" s="18"/>
    </row>
    <row r="476" spans="9:15" ht="12.75" x14ac:dyDescent="0.35">
      <c r="I476" s="18"/>
      <c r="J476" s="18"/>
      <c r="K476" s="18"/>
      <c r="L476" s="18"/>
      <c r="N476" s="18"/>
      <c r="O476" s="18"/>
    </row>
    <row r="477" spans="9:15" ht="12.75" x14ac:dyDescent="0.35">
      <c r="I477" s="18"/>
      <c r="J477" s="18"/>
      <c r="K477" s="18"/>
      <c r="L477" s="18"/>
      <c r="N477" s="18"/>
      <c r="O477" s="18"/>
    </row>
    <row r="478" spans="9:15" ht="12.75" x14ac:dyDescent="0.35">
      <c r="I478" s="18"/>
      <c r="J478" s="18"/>
      <c r="K478" s="18"/>
      <c r="L478" s="18"/>
      <c r="N478" s="18"/>
      <c r="O478" s="18"/>
    </row>
    <row r="479" spans="9:15" ht="12.75" x14ac:dyDescent="0.35">
      <c r="I479" s="18"/>
      <c r="J479" s="18"/>
      <c r="K479" s="18"/>
      <c r="L479" s="18"/>
      <c r="N479" s="18"/>
      <c r="O479" s="18"/>
    </row>
    <row r="480" spans="9:15" ht="12.75" x14ac:dyDescent="0.35">
      <c r="I480" s="18"/>
      <c r="J480" s="18"/>
      <c r="K480" s="18"/>
      <c r="L480" s="18"/>
      <c r="N480" s="18"/>
      <c r="O480" s="18"/>
    </row>
    <row r="481" spans="9:15" ht="12.75" x14ac:dyDescent="0.35">
      <c r="I481" s="18"/>
      <c r="J481" s="18"/>
      <c r="K481" s="18"/>
      <c r="L481" s="18"/>
      <c r="N481" s="18"/>
      <c r="O481" s="18"/>
    </row>
    <row r="482" spans="9:15" ht="12.75" x14ac:dyDescent="0.35">
      <c r="I482" s="18"/>
      <c r="J482" s="18"/>
      <c r="K482" s="18"/>
      <c r="L482" s="18"/>
      <c r="N482" s="18"/>
      <c r="O482" s="18"/>
    </row>
    <row r="483" spans="9:15" ht="12.75" x14ac:dyDescent="0.35">
      <c r="I483" s="18"/>
      <c r="J483" s="18"/>
      <c r="K483" s="18"/>
      <c r="L483" s="18"/>
      <c r="N483" s="18"/>
      <c r="O483" s="18"/>
    </row>
    <row r="484" spans="9:15" ht="12.75" x14ac:dyDescent="0.35">
      <c r="I484" s="18"/>
      <c r="J484" s="18"/>
      <c r="K484" s="18"/>
      <c r="L484" s="18"/>
      <c r="N484" s="18"/>
      <c r="O484" s="18"/>
    </row>
    <row r="485" spans="9:15" ht="12.75" x14ac:dyDescent="0.35">
      <c r="I485" s="18"/>
      <c r="J485" s="18"/>
      <c r="K485" s="18"/>
      <c r="L485" s="18"/>
      <c r="N485" s="18"/>
      <c r="O485" s="18"/>
    </row>
    <row r="486" spans="9:15" ht="12.75" x14ac:dyDescent="0.35">
      <c r="I486" s="18"/>
      <c r="J486" s="18"/>
      <c r="K486" s="18"/>
      <c r="L486" s="18"/>
      <c r="N486" s="18"/>
      <c r="O486" s="18"/>
    </row>
    <row r="487" spans="9:15" ht="12.75" x14ac:dyDescent="0.35">
      <c r="I487" s="18"/>
      <c r="J487" s="18"/>
      <c r="K487" s="18"/>
      <c r="L487" s="18"/>
      <c r="N487" s="18"/>
      <c r="O487" s="18"/>
    </row>
    <row r="488" spans="9:15" ht="12.75" x14ac:dyDescent="0.35">
      <c r="I488" s="18"/>
      <c r="J488" s="18"/>
      <c r="K488" s="18"/>
      <c r="L488" s="18"/>
      <c r="N488" s="18"/>
      <c r="O488" s="18"/>
    </row>
    <row r="489" spans="9:15" ht="12.75" x14ac:dyDescent="0.35">
      <c r="I489" s="18"/>
      <c r="J489" s="18"/>
      <c r="K489" s="18"/>
      <c r="L489" s="18"/>
      <c r="N489" s="18"/>
      <c r="O489" s="18"/>
    </row>
    <row r="490" spans="9:15" ht="12.75" x14ac:dyDescent="0.35">
      <c r="I490" s="18"/>
      <c r="J490" s="18"/>
      <c r="K490" s="18"/>
      <c r="L490" s="18"/>
      <c r="N490" s="18"/>
      <c r="O490" s="18"/>
    </row>
    <row r="491" spans="9:15" ht="12.75" x14ac:dyDescent="0.35">
      <c r="I491" s="18"/>
      <c r="J491" s="18"/>
      <c r="K491" s="18"/>
      <c r="L491" s="18"/>
      <c r="N491" s="18"/>
      <c r="O491" s="18"/>
    </row>
    <row r="492" spans="9:15" ht="12.75" x14ac:dyDescent="0.35">
      <c r="I492" s="18"/>
      <c r="J492" s="18"/>
      <c r="K492" s="18"/>
      <c r="L492" s="18"/>
      <c r="N492" s="18"/>
      <c r="O492" s="18"/>
    </row>
    <row r="493" spans="9:15" ht="12.75" x14ac:dyDescent="0.35">
      <c r="I493" s="18"/>
      <c r="J493" s="18"/>
      <c r="K493" s="18"/>
      <c r="L493" s="18"/>
      <c r="N493" s="18"/>
      <c r="O493" s="18"/>
    </row>
    <row r="494" spans="9:15" ht="12.75" x14ac:dyDescent="0.35">
      <c r="I494" s="18"/>
      <c r="J494" s="18"/>
      <c r="K494" s="18"/>
      <c r="L494" s="18"/>
      <c r="N494" s="18"/>
      <c r="O494" s="18"/>
    </row>
    <row r="495" spans="9:15" ht="12.75" x14ac:dyDescent="0.35">
      <c r="I495" s="18"/>
      <c r="J495" s="18"/>
      <c r="K495" s="18"/>
      <c r="L495" s="18"/>
      <c r="N495" s="18"/>
      <c r="O495" s="18"/>
    </row>
    <row r="496" spans="9:15" ht="12.75" x14ac:dyDescent="0.35">
      <c r="I496" s="18"/>
      <c r="J496" s="18"/>
      <c r="K496" s="18"/>
      <c r="L496" s="18"/>
      <c r="N496" s="18"/>
      <c r="O496" s="18"/>
    </row>
    <row r="497" spans="9:15" ht="12.75" x14ac:dyDescent="0.35">
      <c r="I497" s="18"/>
      <c r="J497" s="18"/>
      <c r="K497" s="18"/>
      <c r="L497" s="18"/>
      <c r="N497" s="18"/>
      <c r="O497" s="18"/>
    </row>
    <row r="498" spans="9:15" ht="12.75" x14ac:dyDescent="0.35">
      <c r="I498" s="18"/>
      <c r="J498" s="18"/>
      <c r="K498" s="18"/>
      <c r="L498" s="18"/>
      <c r="N498" s="18"/>
      <c r="O498" s="18"/>
    </row>
    <row r="499" spans="9:15" ht="12.75" x14ac:dyDescent="0.35">
      <c r="I499" s="18"/>
      <c r="J499" s="18"/>
      <c r="K499" s="18"/>
      <c r="L499" s="18"/>
      <c r="N499" s="18"/>
      <c r="O499" s="18"/>
    </row>
    <row r="500" spans="9:15" ht="12.75" x14ac:dyDescent="0.35">
      <c r="I500" s="18"/>
      <c r="J500" s="18"/>
      <c r="K500" s="18"/>
      <c r="L500" s="18"/>
      <c r="N500" s="18"/>
      <c r="O500" s="18"/>
    </row>
    <row r="501" spans="9:15" ht="12.75" x14ac:dyDescent="0.35">
      <c r="I501" s="18"/>
      <c r="J501" s="18"/>
      <c r="K501" s="18"/>
      <c r="L501" s="18"/>
      <c r="N501" s="18"/>
      <c r="O501" s="18"/>
    </row>
    <row r="502" spans="9:15" ht="12.75" x14ac:dyDescent="0.35">
      <c r="I502" s="18"/>
      <c r="J502" s="18"/>
      <c r="K502" s="18"/>
      <c r="L502" s="18"/>
      <c r="N502" s="18"/>
      <c r="O502" s="18"/>
    </row>
    <row r="503" spans="9:15" ht="12.75" x14ac:dyDescent="0.35">
      <c r="I503" s="18"/>
      <c r="J503" s="18"/>
      <c r="K503" s="18"/>
      <c r="L503" s="18"/>
      <c r="N503" s="18"/>
      <c r="O503" s="18"/>
    </row>
    <row r="504" spans="9:15" ht="12.75" x14ac:dyDescent="0.35">
      <c r="I504" s="18"/>
      <c r="J504" s="18"/>
      <c r="K504" s="18"/>
      <c r="L504" s="18"/>
      <c r="N504" s="18"/>
      <c r="O504" s="18"/>
    </row>
    <row r="505" spans="9:15" ht="12.75" x14ac:dyDescent="0.35">
      <c r="I505" s="18"/>
      <c r="J505" s="18"/>
      <c r="K505" s="18"/>
      <c r="L505" s="18"/>
      <c r="N505" s="18"/>
      <c r="O505" s="18"/>
    </row>
    <row r="506" spans="9:15" ht="12.75" x14ac:dyDescent="0.35">
      <c r="I506" s="18"/>
      <c r="J506" s="18"/>
      <c r="K506" s="18"/>
      <c r="L506" s="18"/>
      <c r="N506" s="18"/>
      <c r="O506" s="18"/>
    </row>
    <row r="507" spans="9:15" ht="12.75" x14ac:dyDescent="0.35">
      <c r="I507" s="18"/>
      <c r="J507" s="18"/>
      <c r="K507" s="18"/>
      <c r="L507" s="18"/>
      <c r="N507" s="18"/>
      <c r="O507" s="18"/>
    </row>
    <row r="508" spans="9:15" ht="12.75" x14ac:dyDescent="0.35">
      <c r="I508" s="18"/>
      <c r="J508" s="18"/>
      <c r="K508" s="18"/>
      <c r="L508" s="18"/>
      <c r="N508" s="18"/>
      <c r="O508" s="18"/>
    </row>
    <row r="509" spans="9:15" ht="12.75" x14ac:dyDescent="0.35">
      <c r="I509" s="18"/>
      <c r="J509" s="18"/>
      <c r="K509" s="18"/>
      <c r="L509" s="18"/>
      <c r="N509" s="18"/>
      <c r="O509" s="18"/>
    </row>
    <row r="510" spans="9:15" ht="12.75" x14ac:dyDescent="0.35">
      <c r="I510" s="18"/>
      <c r="J510" s="18"/>
      <c r="K510" s="18"/>
      <c r="L510" s="18"/>
      <c r="N510" s="18"/>
      <c r="O510" s="18"/>
    </row>
    <row r="511" spans="9:15" ht="12.75" x14ac:dyDescent="0.35">
      <c r="I511" s="18"/>
      <c r="J511" s="18"/>
      <c r="K511" s="18"/>
      <c r="L511" s="18"/>
      <c r="N511" s="18"/>
      <c r="O511" s="18"/>
    </row>
    <row r="512" spans="9:15" ht="12.75" x14ac:dyDescent="0.35">
      <c r="I512" s="18"/>
      <c r="J512" s="18"/>
      <c r="K512" s="18"/>
      <c r="L512" s="18"/>
      <c r="N512" s="18"/>
      <c r="O512" s="18"/>
    </row>
    <row r="513" spans="9:15" ht="12.75" x14ac:dyDescent="0.35">
      <c r="I513" s="18"/>
      <c r="J513" s="18"/>
      <c r="K513" s="18"/>
      <c r="L513" s="18"/>
      <c r="N513" s="18"/>
      <c r="O513" s="18"/>
    </row>
    <row r="514" spans="9:15" ht="12.75" x14ac:dyDescent="0.35">
      <c r="I514" s="18"/>
      <c r="J514" s="18"/>
      <c r="K514" s="18"/>
      <c r="L514" s="18"/>
      <c r="N514" s="18"/>
      <c r="O514" s="18"/>
    </row>
    <row r="515" spans="9:15" ht="12.75" x14ac:dyDescent="0.35">
      <c r="I515" s="18"/>
      <c r="J515" s="18"/>
      <c r="K515" s="18"/>
      <c r="L515" s="18"/>
      <c r="N515" s="18"/>
      <c r="O515" s="18"/>
    </row>
    <row r="516" spans="9:15" ht="12.75" x14ac:dyDescent="0.35">
      <c r="I516" s="18"/>
      <c r="J516" s="18"/>
      <c r="K516" s="18"/>
      <c r="L516" s="18"/>
      <c r="N516" s="18"/>
      <c r="O516" s="18"/>
    </row>
    <row r="517" spans="9:15" ht="12.75" x14ac:dyDescent="0.35">
      <c r="I517" s="18"/>
      <c r="J517" s="18"/>
      <c r="K517" s="18"/>
      <c r="L517" s="18"/>
      <c r="N517" s="18"/>
      <c r="O517" s="18"/>
    </row>
    <row r="518" spans="9:15" ht="12.75" x14ac:dyDescent="0.35">
      <c r="I518" s="18"/>
      <c r="J518" s="18"/>
      <c r="K518" s="18"/>
      <c r="L518" s="18"/>
      <c r="N518" s="18"/>
      <c r="O518" s="18"/>
    </row>
    <row r="519" spans="9:15" ht="12.75" x14ac:dyDescent="0.35">
      <c r="I519" s="18"/>
      <c r="J519" s="18"/>
      <c r="K519" s="18"/>
      <c r="L519" s="18"/>
      <c r="N519" s="18"/>
      <c r="O519" s="18"/>
    </row>
    <row r="520" spans="9:15" ht="12.75" x14ac:dyDescent="0.35">
      <c r="I520" s="18"/>
      <c r="J520" s="18"/>
      <c r="K520" s="18"/>
      <c r="L520" s="18"/>
      <c r="N520" s="18"/>
      <c r="O520" s="18"/>
    </row>
    <row r="521" spans="9:15" ht="12.75" x14ac:dyDescent="0.35">
      <c r="I521" s="18"/>
      <c r="J521" s="18"/>
      <c r="K521" s="18"/>
      <c r="L521" s="18"/>
      <c r="N521" s="18"/>
      <c r="O521" s="18"/>
    </row>
    <row r="522" spans="9:15" ht="12.75" x14ac:dyDescent="0.35">
      <c r="I522" s="18"/>
      <c r="J522" s="18"/>
      <c r="K522" s="18"/>
      <c r="L522" s="18"/>
      <c r="N522" s="18"/>
      <c r="O522" s="18"/>
    </row>
    <row r="523" spans="9:15" ht="12.75" x14ac:dyDescent="0.35">
      <c r="I523" s="18"/>
      <c r="J523" s="18"/>
      <c r="K523" s="18"/>
      <c r="L523" s="18"/>
      <c r="N523" s="18"/>
      <c r="O523" s="18"/>
    </row>
    <row r="524" spans="9:15" ht="12.75" x14ac:dyDescent="0.35">
      <c r="I524" s="18"/>
      <c r="J524" s="18"/>
      <c r="K524" s="18"/>
      <c r="L524" s="18"/>
      <c r="N524" s="18"/>
      <c r="O524" s="18"/>
    </row>
    <row r="525" spans="9:15" ht="12.75" x14ac:dyDescent="0.35">
      <c r="I525" s="18"/>
      <c r="J525" s="18"/>
      <c r="K525" s="18"/>
      <c r="L525" s="18"/>
      <c r="N525" s="18"/>
      <c r="O525" s="18"/>
    </row>
    <row r="526" spans="9:15" ht="12.75" x14ac:dyDescent="0.35">
      <c r="I526" s="18"/>
      <c r="J526" s="18"/>
      <c r="K526" s="18"/>
      <c r="L526" s="18"/>
      <c r="N526" s="18"/>
      <c r="O526" s="18"/>
    </row>
    <row r="527" spans="9:15" ht="12.75" x14ac:dyDescent="0.35">
      <c r="I527" s="18"/>
      <c r="J527" s="18"/>
      <c r="K527" s="18"/>
      <c r="L527" s="18"/>
      <c r="N527" s="18"/>
      <c r="O527" s="18"/>
    </row>
    <row r="528" spans="9:15" ht="12.75" x14ac:dyDescent="0.35">
      <c r="I528" s="18"/>
      <c r="J528" s="18"/>
      <c r="K528" s="18"/>
      <c r="L528" s="18"/>
      <c r="N528" s="18"/>
      <c r="O528" s="18"/>
    </row>
    <row r="529" spans="9:15" ht="12.75" x14ac:dyDescent="0.35">
      <c r="I529" s="18"/>
      <c r="J529" s="18"/>
      <c r="K529" s="18"/>
      <c r="L529" s="18"/>
      <c r="N529" s="18"/>
      <c r="O529" s="18"/>
    </row>
    <row r="530" spans="9:15" ht="12.75" x14ac:dyDescent="0.35">
      <c r="I530" s="18"/>
      <c r="J530" s="18"/>
      <c r="K530" s="18"/>
      <c r="L530" s="18"/>
      <c r="N530" s="18"/>
      <c r="O530" s="18"/>
    </row>
    <row r="531" spans="9:15" ht="12.75" x14ac:dyDescent="0.35">
      <c r="I531" s="18"/>
      <c r="J531" s="18"/>
      <c r="K531" s="18"/>
      <c r="L531" s="18"/>
      <c r="N531" s="18"/>
      <c r="O531" s="18"/>
    </row>
    <row r="532" spans="9:15" ht="12.75" x14ac:dyDescent="0.35">
      <c r="I532" s="18"/>
      <c r="J532" s="18"/>
      <c r="K532" s="18"/>
      <c r="L532" s="18"/>
      <c r="N532" s="18"/>
      <c r="O532" s="18"/>
    </row>
    <row r="533" spans="9:15" ht="12.75" x14ac:dyDescent="0.35">
      <c r="I533" s="18"/>
      <c r="J533" s="18"/>
      <c r="K533" s="18"/>
      <c r="L533" s="18"/>
      <c r="N533" s="18"/>
      <c r="O533" s="18"/>
    </row>
    <row r="534" spans="9:15" ht="12.75" x14ac:dyDescent="0.35">
      <c r="I534" s="18"/>
      <c r="J534" s="18"/>
      <c r="K534" s="18"/>
      <c r="L534" s="18"/>
      <c r="N534" s="18"/>
      <c r="O534" s="18"/>
    </row>
    <row r="535" spans="9:15" ht="12.75" x14ac:dyDescent="0.35">
      <c r="I535" s="18"/>
      <c r="J535" s="18"/>
      <c r="K535" s="18"/>
      <c r="L535" s="18"/>
      <c r="N535" s="18"/>
      <c r="O535" s="18"/>
    </row>
    <row r="536" spans="9:15" ht="12.75" x14ac:dyDescent="0.35">
      <c r="I536" s="18"/>
      <c r="J536" s="18"/>
      <c r="K536" s="18"/>
      <c r="L536" s="18"/>
      <c r="N536" s="18"/>
      <c r="O536" s="18"/>
    </row>
    <row r="537" spans="9:15" ht="12.75" x14ac:dyDescent="0.35">
      <c r="I537" s="18"/>
      <c r="J537" s="18"/>
      <c r="K537" s="18"/>
      <c r="L537" s="18"/>
      <c r="N537" s="18"/>
      <c r="O537" s="18"/>
    </row>
    <row r="538" spans="9:15" ht="12.75" x14ac:dyDescent="0.35">
      <c r="I538" s="18"/>
      <c r="J538" s="18"/>
      <c r="K538" s="18"/>
      <c r="L538" s="18"/>
      <c r="N538" s="18"/>
      <c r="O538" s="18"/>
    </row>
    <row r="539" spans="9:15" ht="12.75" x14ac:dyDescent="0.35">
      <c r="I539" s="18"/>
      <c r="J539" s="18"/>
      <c r="K539" s="18"/>
      <c r="L539" s="18"/>
      <c r="N539" s="18"/>
      <c r="O539" s="18"/>
    </row>
    <row r="540" spans="9:15" ht="12.75" x14ac:dyDescent="0.35">
      <c r="I540" s="18"/>
      <c r="J540" s="18"/>
      <c r="K540" s="18"/>
      <c r="L540" s="18"/>
      <c r="N540" s="18"/>
      <c r="O540" s="18"/>
    </row>
    <row r="541" spans="9:15" ht="12.75" x14ac:dyDescent="0.35">
      <c r="I541" s="18"/>
      <c r="J541" s="18"/>
      <c r="K541" s="18"/>
      <c r="L541" s="18"/>
      <c r="N541" s="18"/>
      <c r="O541" s="18"/>
    </row>
    <row r="542" spans="9:15" ht="12.75" x14ac:dyDescent="0.35">
      <c r="I542" s="18"/>
      <c r="J542" s="18"/>
      <c r="K542" s="18"/>
      <c r="L542" s="18"/>
      <c r="N542" s="18"/>
      <c r="O542" s="18"/>
    </row>
    <row r="543" spans="9:15" ht="12.75" x14ac:dyDescent="0.35">
      <c r="I543" s="18"/>
      <c r="J543" s="18"/>
      <c r="K543" s="18"/>
      <c r="L543" s="18"/>
      <c r="N543" s="18"/>
      <c r="O543" s="18"/>
    </row>
    <row r="544" spans="9:15" ht="12.75" x14ac:dyDescent="0.35">
      <c r="I544" s="18"/>
      <c r="J544" s="18"/>
      <c r="K544" s="18"/>
      <c r="L544" s="18"/>
      <c r="N544" s="18"/>
      <c r="O544" s="18"/>
    </row>
    <row r="545" spans="9:15" ht="12.75" x14ac:dyDescent="0.35">
      <c r="I545" s="18"/>
      <c r="J545" s="18"/>
      <c r="K545" s="18"/>
      <c r="L545" s="18"/>
      <c r="N545" s="18"/>
      <c r="O545" s="18"/>
    </row>
    <row r="546" spans="9:15" ht="12.75" x14ac:dyDescent="0.35">
      <c r="I546" s="18"/>
      <c r="J546" s="18"/>
      <c r="K546" s="18"/>
      <c r="L546" s="18"/>
      <c r="N546" s="18"/>
      <c r="O546" s="18"/>
    </row>
    <row r="547" spans="9:15" ht="12.75" x14ac:dyDescent="0.35">
      <c r="I547" s="18"/>
      <c r="J547" s="18"/>
      <c r="K547" s="18"/>
      <c r="L547" s="18"/>
      <c r="N547" s="18"/>
      <c r="O547" s="18"/>
    </row>
    <row r="548" spans="9:15" ht="12.75" x14ac:dyDescent="0.35">
      <c r="I548" s="18"/>
      <c r="J548" s="18"/>
      <c r="K548" s="18"/>
      <c r="L548" s="18"/>
      <c r="N548" s="18"/>
      <c r="O548" s="18"/>
    </row>
    <row r="549" spans="9:15" ht="12.75" x14ac:dyDescent="0.35">
      <c r="I549" s="18"/>
      <c r="J549" s="18"/>
      <c r="K549" s="18"/>
      <c r="L549" s="18"/>
      <c r="N549" s="18"/>
      <c r="O549" s="18"/>
    </row>
    <row r="550" spans="9:15" ht="12.75" x14ac:dyDescent="0.35">
      <c r="I550" s="18"/>
      <c r="J550" s="18"/>
      <c r="K550" s="18"/>
      <c r="L550" s="18"/>
      <c r="N550" s="18"/>
      <c r="O550" s="18"/>
    </row>
    <row r="551" spans="9:15" ht="12.75" x14ac:dyDescent="0.35">
      <c r="I551" s="18"/>
      <c r="J551" s="18"/>
      <c r="K551" s="18"/>
      <c r="L551" s="18"/>
      <c r="N551" s="18"/>
      <c r="O551" s="18"/>
    </row>
    <row r="552" spans="9:15" ht="12.75" x14ac:dyDescent="0.35">
      <c r="I552" s="18"/>
      <c r="J552" s="18"/>
      <c r="K552" s="18"/>
      <c r="L552" s="18"/>
      <c r="N552" s="18"/>
      <c r="O552" s="18"/>
    </row>
    <row r="553" spans="9:15" ht="12.75" x14ac:dyDescent="0.35">
      <c r="I553" s="18"/>
      <c r="J553" s="18"/>
      <c r="K553" s="18"/>
      <c r="L553" s="18"/>
      <c r="N553" s="18"/>
      <c r="O553" s="18"/>
    </row>
    <row r="554" spans="9:15" ht="12.75" x14ac:dyDescent="0.35">
      <c r="I554" s="18"/>
      <c r="J554" s="18"/>
      <c r="K554" s="18"/>
      <c r="L554" s="18"/>
      <c r="N554" s="18"/>
      <c r="O554" s="18"/>
    </row>
    <row r="555" spans="9:15" ht="12.75" x14ac:dyDescent="0.35">
      <c r="I555" s="18"/>
      <c r="J555" s="18"/>
      <c r="K555" s="18"/>
      <c r="L555" s="18"/>
      <c r="N555" s="18"/>
      <c r="O555" s="18"/>
    </row>
    <row r="556" spans="9:15" ht="12.75" x14ac:dyDescent="0.35">
      <c r="I556" s="18"/>
      <c r="J556" s="18"/>
      <c r="K556" s="18"/>
      <c r="L556" s="18"/>
      <c r="N556" s="18"/>
      <c r="O556" s="18"/>
    </row>
    <row r="557" spans="9:15" ht="12.75" x14ac:dyDescent="0.35">
      <c r="I557" s="18"/>
      <c r="J557" s="18"/>
      <c r="K557" s="18"/>
      <c r="L557" s="18"/>
      <c r="N557" s="18"/>
      <c r="O557" s="18"/>
    </row>
    <row r="558" spans="9:15" ht="12.75" x14ac:dyDescent="0.35">
      <c r="I558" s="18"/>
      <c r="J558" s="18"/>
      <c r="K558" s="18"/>
      <c r="L558" s="18"/>
      <c r="N558" s="18"/>
      <c r="O558" s="18"/>
    </row>
    <row r="559" spans="9:15" ht="12.75" x14ac:dyDescent="0.35">
      <c r="I559" s="18"/>
      <c r="J559" s="18"/>
      <c r="K559" s="18"/>
      <c r="L559" s="18"/>
      <c r="N559" s="18"/>
      <c r="O559" s="18"/>
    </row>
    <row r="560" spans="9:15" ht="12.75" x14ac:dyDescent="0.35">
      <c r="I560" s="18"/>
      <c r="J560" s="18"/>
      <c r="K560" s="18"/>
      <c r="L560" s="18"/>
      <c r="N560" s="18"/>
      <c r="O560" s="18"/>
    </row>
    <row r="561" spans="9:15" ht="12.75" x14ac:dyDescent="0.35">
      <c r="I561" s="18"/>
      <c r="J561" s="18"/>
      <c r="K561" s="18"/>
      <c r="L561" s="18"/>
      <c r="N561" s="18"/>
      <c r="O561" s="18"/>
    </row>
    <row r="562" spans="9:15" ht="12.75" x14ac:dyDescent="0.35">
      <c r="I562" s="18"/>
      <c r="J562" s="18"/>
      <c r="K562" s="18"/>
      <c r="L562" s="18"/>
      <c r="N562" s="18"/>
      <c r="O562" s="18"/>
    </row>
    <row r="563" spans="9:15" ht="12.75" x14ac:dyDescent="0.35">
      <c r="I563" s="18"/>
      <c r="J563" s="18"/>
      <c r="K563" s="18"/>
      <c r="L563" s="18"/>
      <c r="N563" s="18"/>
      <c r="O563" s="18"/>
    </row>
    <row r="564" spans="9:15" ht="12.75" x14ac:dyDescent="0.35">
      <c r="I564" s="18"/>
      <c r="J564" s="18"/>
      <c r="K564" s="18"/>
      <c r="L564" s="18"/>
      <c r="N564" s="18"/>
      <c r="O564" s="18"/>
    </row>
    <row r="565" spans="9:15" ht="12.75" x14ac:dyDescent="0.35">
      <c r="I565" s="18"/>
      <c r="J565" s="18"/>
      <c r="K565" s="18"/>
      <c r="L565" s="18"/>
      <c r="N565" s="18"/>
      <c r="O565" s="18"/>
    </row>
    <row r="566" spans="9:15" ht="12.75" x14ac:dyDescent="0.35">
      <c r="I566" s="18"/>
      <c r="J566" s="18"/>
      <c r="K566" s="18"/>
      <c r="L566" s="18"/>
      <c r="N566" s="18"/>
      <c r="O566" s="18"/>
    </row>
    <row r="567" spans="9:15" ht="12.75" x14ac:dyDescent="0.35">
      <c r="I567" s="18"/>
      <c r="J567" s="18"/>
      <c r="K567" s="18"/>
      <c r="L567" s="18"/>
      <c r="N567" s="18"/>
      <c r="O567" s="18"/>
    </row>
    <row r="568" spans="9:15" ht="12.75" x14ac:dyDescent="0.35">
      <c r="I568" s="18"/>
      <c r="J568" s="18"/>
      <c r="K568" s="18"/>
      <c r="L568" s="18"/>
      <c r="N568" s="18"/>
      <c r="O568" s="18"/>
    </row>
    <row r="569" spans="9:15" ht="12.75" x14ac:dyDescent="0.35">
      <c r="I569" s="18"/>
      <c r="J569" s="18"/>
      <c r="K569" s="18"/>
      <c r="L569" s="18"/>
      <c r="N569" s="18"/>
      <c r="O569" s="18"/>
    </row>
    <row r="570" spans="9:15" ht="12.75" x14ac:dyDescent="0.35">
      <c r="I570" s="18"/>
      <c r="J570" s="18"/>
      <c r="K570" s="18"/>
      <c r="L570" s="18"/>
      <c r="N570" s="18"/>
      <c r="O570" s="18"/>
    </row>
    <row r="571" spans="9:15" ht="12.75" x14ac:dyDescent="0.35">
      <c r="I571" s="18"/>
      <c r="J571" s="18"/>
      <c r="K571" s="18"/>
      <c r="L571" s="18"/>
      <c r="N571" s="18"/>
      <c r="O571" s="18"/>
    </row>
    <row r="572" spans="9:15" ht="12.75" x14ac:dyDescent="0.35">
      <c r="I572" s="18"/>
      <c r="J572" s="18"/>
      <c r="K572" s="18"/>
      <c r="L572" s="18"/>
      <c r="N572" s="18"/>
      <c r="O572" s="18"/>
    </row>
    <row r="573" spans="9:15" ht="12.75" x14ac:dyDescent="0.35">
      <c r="I573" s="18"/>
      <c r="J573" s="18"/>
      <c r="K573" s="18"/>
      <c r="L573" s="18"/>
      <c r="N573" s="18"/>
      <c r="O573" s="18"/>
    </row>
    <row r="574" spans="9:15" ht="12.75" x14ac:dyDescent="0.35">
      <c r="I574" s="18"/>
      <c r="J574" s="18"/>
      <c r="K574" s="18"/>
      <c r="L574" s="18"/>
      <c r="N574" s="18"/>
      <c r="O574" s="18"/>
    </row>
    <row r="575" spans="9:15" ht="12.75" x14ac:dyDescent="0.35">
      <c r="I575" s="18"/>
      <c r="J575" s="18"/>
      <c r="K575" s="18"/>
      <c r="L575" s="18"/>
      <c r="N575" s="18"/>
      <c r="O575" s="18"/>
    </row>
    <row r="576" spans="9:15" ht="12.75" x14ac:dyDescent="0.35">
      <c r="I576" s="18"/>
      <c r="J576" s="18"/>
      <c r="K576" s="18"/>
      <c r="L576" s="18"/>
      <c r="N576" s="18"/>
      <c r="O576" s="18"/>
    </row>
    <row r="577" spans="9:15" ht="12.75" x14ac:dyDescent="0.35">
      <c r="I577" s="18"/>
      <c r="J577" s="18"/>
      <c r="K577" s="18"/>
      <c r="L577" s="18"/>
      <c r="N577" s="18"/>
      <c r="O577" s="18"/>
    </row>
    <row r="578" spans="9:15" ht="12.75" x14ac:dyDescent="0.35">
      <c r="I578" s="18"/>
      <c r="J578" s="18"/>
      <c r="K578" s="18"/>
      <c r="L578" s="18"/>
      <c r="N578" s="18"/>
      <c r="O578" s="18"/>
    </row>
    <row r="579" spans="9:15" ht="12.75" x14ac:dyDescent="0.35">
      <c r="I579" s="18"/>
      <c r="J579" s="18"/>
      <c r="K579" s="18"/>
      <c r="L579" s="18"/>
      <c r="N579" s="18"/>
      <c r="O579" s="18"/>
    </row>
    <row r="580" spans="9:15" ht="12.75" x14ac:dyDescent="0.35">
      <c r="I580" s="18"/>
      <c r="J580" s="18"/>
      <c r="K580" s="18"/>
      <c r="L580" s="18"/>
      <c r="N580" s="18"/>
      <c r="O580" s="18"/>
    </row>
    <row r="581" spans="9:15" ht="12.75" x14ac:dyDescent="0.35">
      <c r="I581" s="18"/>
      <c r="J581" s="18"/>
      <c r="K581" s="18"/>
      <c r="L581" s="18"/>
      <c r="N581" s="18"/>
      <c r="O581" s="18"/>
    </row>
    <row r="582" spans="9:15" ht="12.75" x14ac:dyDescent="0.35">
      <c r="I582" s="18"/>
      <c r="J582" s="18"/>
      <c r="K582" s="18"/>
      <c r="L582" s="18"/>
      <c r="N582" s="18"/>
      <c r="O582" s="18"/>
    </row>
    <row r="583" spans="9:15" ht="12.75" x14ac:dyDescent="0.35">
      <c r="I583" s="18"/>
      <c r="J583" s="18"/>
      <c r="K583" s="18"/>
      <c r="L583" s="18"/>
      <c r="N583" s="18"/>
      <c r="O583" s="18"/>
    </row>
    <row r="584" spans="9:15" ht="12.75" x14ac:dyDescent="0.35">
      <c r="I584" s="18"/>
      <c r="J584" s="18"/>
      <c r="K584" s="18"/>
      <c r="L584" s="18"/>
      <c r="N584" s="18"/>
      <c r="O584" s="18"/>
    </row>
    <row r="585" spans="9:15" ht="12.75" x14ac:dyDescent="0.35">
      <c r="I585" s="18"/>
      <c r="J585" s="18"/>
      <c r="K585" s="18"/>
      <c r="L585" s="18"/>
      <c r="N585" s="18"/>
      <c r="O585" s="18"/>
    </row>
    <row r="586" spans="9:15" ht="12.75" x14ac:dyDescent="0.35">
      <c r="I586" s="18"/>
      <c r="J586" s="18"/>
      <c r="K586" s="18"/>
      <c r="L586" s="18"/>
      <c r="N586" s="18"/>
      <c r="O586" s="18"/>
    </row>
    <row r="587" spans="9:15" ht="12.75" x14ac:dyDescent="0.35">
      <c r="I587" s="18"/>
      <c r="J587" s="18"/>
      <c r="K587" s="18"/>
      <c r="L587" s="18"/>
      <c r="N587" s="18"/>
      <c r="O587" s="18"/>
    </row>
    <row r="588" spans="9:15" ht="12.75" x14ac:dyDescent="0.35">
      <c r="I588" s="18"/>
      <c r="J588" s="18"/>
      <c r="K588" s="18"/>
      <c r="L588" s="18"/>
      <c r="N588" s="18"/>
      <c r="O588" s="18"/>
    </row>
    <row r="589" spans="9:15" ht="12.75" x14ac:dyDescent="0.35">
      <c r="I589" s="18"/>
      <c r="J589" s="18"/>
      <c r="K589" s="18"/>
      <c r="L589" s="18"/>
      <c r="N589" s="18"/>
      <c r="O589" s="18"/>
    </row>
    <row r="590" spans="9:15" ht="12.75" x14ac:dyDescent="0.35">
      <c r="I590" s="18"/>
      <c r="J590" s="18"/>
      <c r="K590" s="18"/>
      <c r="L590" s="18"/>
      <c r="N590" s="18"/>
      <c r="O590" s="18"/>
    </row>
    <row r="591" spans="9:15" ht="12.75" x14ac:dyDescent="0.35">
      <c r="I591" s="18"/>
      <c r="J591" s="18"/>
      <c r="K591" s="18"/>
      <c r="L591" s="18"/>
      <c r="N591" s="18"/>
      <c r="O591" s="18"/>
    </row>
    <row r="592" spans="9:15" ht="12.75" x14ac:dyDescent="0.35">
      <c r="I592" s="18"/>
      <c r="J592" s="18"/>
      <c r="K592" s="18"/>
      <c r="L592" s="18"/>
      <c r="N592" s="18"/>
      <c r="O592" s="18"/>
    </row>
    <row r="593" spans="9:15" ht="12.75" x14ac:dyDescent="0.35">
      <c r="I593" s="18"/>
      <c r="J593" s="18"/>
      <c r="K593" s="18"/>
      <c r="L593" s="18"/>
      <c r="N593" s="18"/>
      <c r="O593" s="18"/>
    </row>
    <row r="594" spans="9:15" ht="12.75" x14ac:dyDescent="0.35">
      <c r="I594" s="18"/>
      <c r="J594" s="18"/>
      <c r="K594" s="18"/>
      <c r="L594" s="18"/>
      <c r="N594" s="18"/>
      <c r="O594" s="18"/>
    </row>
    <row r="595" spans="9:15" ht="12.75" x14ac:dyDescent="0.35">
      <c r="I595" s="18"/>
      <c r="J595" s="18"/>
      <c r="K595" s="18"/>
      <c r="L595" s="18"/>
      <c r="N595" s="18"/>
      <c r="O595" s="18"/>
    </row>
    <row r="596" spans="9:15" ht="12.75" x14ac:dyDescent="0.35">
      <c r="I596" s="18"/>
      <c r="J596" s="18"/>
      <c r="K596" s="18"/>
      <c r="L596" s="18"/>
      <c r="N596" s="18"/>
      <c r="O596" s="18"/>
    </row>
    <row r="597" spans="9:15" ht="12.75" x14ac:dyDescent="0.35">
      <c r="I597" s="18"/>
      <c r="J597" s="18"/>
      <c r="K597" s="18"/>
      <c r="L597" s="18"/>
      <c r="N597" s="18"/>
      <c r="O597" s="18"/>
    </row>
    <row r="598" spans="9:15" ht="12.75" x14ac:dyDescent="0.35">
      <c r="I598" s="18"/>
      <c r="J598" s="18"/>
      <c r="K598" s="18"/>
      <c r="L598" s="18"/>
      <c r="N598" s="18"/>
      <c r="O598" s="18"/>
    </row>
    <row r="599" spans="9:15" ht="12.75" x14ac:dyDescent="0.35">
      <c r="I599" s="18"/>
      <c r="J599" s="18"/>
      <c r="K599" s="18"/>
      <c r="L599" s="18"/>
      <c r="N599" s="18"/>
      <c r="O599" s="18"/>
    </row>
    <row r="600" spans="9:15" ht="12.75" x14ac:dyDescent="0.35">
      <c r="I600" s="18"/>
      <c r="J600" s="18"/>
      <c r="K600" s="18"/>
      <c r="L600" s="18"/>
      <c r="N600" s="18"/>
      <c r="O600" s="18"/>
    </row>
    <row r="601" spans="9:15" ht="12.75" x14ac:dyDescent="0.35">
      <c r="I601" s="18"/>
      <c r="J601" s="18"/>
      <c r="K601" s="18"/>
      <c r="L601" s="18"/>
      <c r="N601" s="18"/>
      <c r="O601" s="18"/>
    </row>
    <row r="602" spans="9:15" ht="12.75" x14ac:dyDescent="0.35">
      <c r="I602" s="18"/>
      <c r="J602" s="18"/>
      <c r="K602" s="18"/>
      <c r="L602" s="18"/>
      <c r="N602" s="18"/>
      <c r="O602" s="18"/>
    </row>
    <row r="603" spans="9:15" ht="12.75" x14ac:dyDescent="0.35">
      <c r="I603" s="18"/>
      <c r="J603" s="18"/>
      <c r="K603" s="18"/>
      <c r="L603" s="18"/>
      <c r="N603" s="18"/>
      <c r="O603" s="18"/>
    </row>
    <row r="604" spans="9:15" ht="12.75" x14ac:dyDescent="0.35">
      <c r="I604" s="18"/>
      <c r="J604" s="18"/>
      <c r="K604" s="18"/>
      <c r="L604" s="18"/>
      <c r="N604" s="18"/>
      <c r="O604" s="18"/>
    </row>
    <row r="605" spans="9:15" ht="12.75" x14ac:dyDescent="0.35">
      <c r="I605" s="18"/>
      <c r="J605" s="18"/>
      <c r="K605" s="18"/>
      <c r="L605" s="18"/>
      <c r="N605" s="18"/>
      <c r="O605" s="18"/>
    </row>
    <row r="606" spans="9:15" ht="12.75" x14ac:dyDescent="0.35">
      <c r="I606" s="18"/>
      <c r="J606" s="18"/>
      <c r="K606" s="18"/>
      <c r="L606" s="18"/>
      <c r="N606" s="18"/>
      <c r="O606" s="18"/>
    </row>
    <row r="607" spans="9:15" ht="12.75" x14ac:dyDescent="0.35">
      <c r="I607" s="18"/>
      <c r="J607" s="18"/>
      <c r="K607" s="18"/>
      <c r="L607" s="18"/>
      <c r="N607" s="18"/>
      <c r="O607" s="18"/>
    </row>
    <row r="608" spans="9:15" ht="12.75" x14ac:dyDescent="0.35">
      <c r="I608" s="18"/>
      <c r="J608" s="18"/>
      <c r="K608" s="18"/>
      <c r="L608" s="18"/>
      <c r="N608" s="18"/>
      <c r="O608" s="18"/>
    </row>
    <row r="609" spans="9:15" ht="12.75" x14ac:dyDescent="0.35">
      <c r="I609" s="18"/>
      <c r="J609" s="18"/>
      <c r="K609" s="18"/>
      <c r="L609" s="18"/>
      <c r="N609" s="18"/>
      <c r="O609" s="18"/>
    </row>
    <row r="610" spans="9:15" ht="12.75" x14ac:dyDescent="0.35">
      <c r="I610" s="18"/>
      <c r="J610" s="18"/>
      <c r="K610" s="18"/>
      <c r="L610" s="18"/>
      <c r="N610" s="18"/>
      <c r="O610" s="18"/>
    </row>
    <row r="611" spans="9:15" ht="12.75" x14ac:dyDescent="0.35">
      <c r="I611" s="18"/>
      <c r="J611" s="18"/>
      <c r="K611" s="18"/>
      <c r="L611" s="18"/>
      <c r="N611" s="18"/>
      <c r="O611" s="18"/>
    </row>
    <row r="612" spans="9:15" ht="12.75" x14ac:dyDescent="0.35">
      <c r="I612" s="18"/>
      <c r="J612" s="18"/>
      <c r="K612" s="18"/>
      <c r="L612" s="18"/>
      <c r="N612" s="18"/>
      <c r="O612" s="18"/>
    </row>
    <row r="613" spans="9:15" ht="12.75" x14ac:dyDescent="0.35">
      <c r="I613" s="18"/>
      <c r="J613" s="18"/>
      <c r="K613" s="18"/>
      <c r="L613" s="18"/>
      <c r="N613" s="18"/>
      <c r="O613" s="18"/>
    </row>
    <row r="614" spans="9:15" ht="12.75" x14ac:dyDescent="0.35">
      <c r="I614" s="18"/>
      <c r="J614" s="18"/>
      <c r="K614" s="18"/>
      <c r="L614" s="18"/>
      <c r="N614" s="18"/>
      <c r="O614" s="18"/>
    </row>
    <row r="615" spans="9:15" ht="12.75" x14ac:dyDescent="0.35">
      <c r="I615" s="18"/>
      <c r="J615" s="18"/>
      <c r="K615" s="18"/>
      <c r="L615" s="18"/>
      <c r="N615" s="18"/>
      <c r="O615" s="18"/>
    </row>
    <row r="616" spans="9:15" ht="12.75" x14ac:dyDescent="0.35">
      <c r="I616" s="18"/>
      <c r="J616" s="18"/>
      <c r="K616" s="18"/>
      <c r="L616" s="18"/>
      <c r="N616" s="18"/>
      <c r="O616" s="18"/>
    </row>
    <row r="617" spans="9:15" ht="12.75" x14ac:dyDescent="0.35">
      <c r="I617" s="18"/>
      <c r="J617" s="18"/>
      <c r="K617" s="18"/>
      <c r="L617" s="18"/>
      <c r="N617" s="18"/>
      <c r="O617" s="18"/>
    </row>
    <row r="618" spans="9:15" ht="12.75" x14ac:dyDescent="0.35">
      <c r="I618" s="18"/>
      <c r="J618" s="18"/>
      <c r="K618" s="18"/>
      <c r="L618" s="18"/>
      <c r="N618" s="18"/>
      <c r="O618" s="18"/>
    </row>
    <row r="619" spans="9:15" ht="12.75" x14ac:dyDescent="0.35">
      <c r="I619" s="18"/>
      <c r="J619" s="18"/>
      <c r="K619" s="18"/>
      <c r="L619" s="18"/>
      <c r="N619" s="18"/>
      <c r="O619" s="18"/>
    </row>
    <row r="620" spans="9:15" ht="12.75" x14ac:dyDescent="0.35">
      <c r="I620" s="18"/>
      <c r="J620" s="18"/>
      <c r="K620" s="18"/>
      <c r="L620" s="18"/>
      <c r="N620" s="18"/>
      <c r="O620" s="18"/>
    </row>
    <row r="621" spans="9:15" ht="12.75" x14ac:dyDescent="0.35">
      <c r="I621" s="18"/>
      <c r="J621" s="18"/>
      <c r="K621" s="18"/>
      <c r="L621" s="18"/>
      <c r="N621" s="18"/>
      <c r="O621" s="18"/>
    </row>
    <row r="622" spans="9:15" ht="12.75" x14ac:dyDescent="0.35">
      <c r="I622" s="18"/>
      <c r="J622" s="18"/>
      <c r="K622" s="18"/>
      <c r="L622" s="18"/>
      <c r="N622" s="18"/>
      <c r="O622" s="18"/>
    </row>
    <row r="623" spans="9:15" ht="12.75" x14ac:dyDescent="0.35">
      <c r="I623" s="18"/>
      <c r="J623" s="18"/>
      <c r="K623" s="18"/>
      <c r="L623" s="18"/>
      <c r="N623" s="18"/>
      <c r="O623" s="18"/>
    </row>
    <row r="624" spans="9:15" ht="12.75" x14ac:dyDescent="0.35">
      <c r="I624" s="18"/>
      <c r="J624" s="18"/>
      <c r="K624" s="18"/>
      <c r="L624" s="18"/>
      <c r="N624" s="18"/>
      <c r="O624" s="18"/>
    </row>
    <row r="625" spans="9:15" ht="12.75" x14ac:dyDescent="0.35">
      <c r="I625" s="18"/>
      <c r="J625" s="18"/>
      <c r="K625" s="18"/>
      <c r="L625" s="18"/>
      <c r="N625" s="18"/>
      <c r="O625" s="18"/>
    </row>
    <row r="626" spans="9:15" ht="12.75" x14ac:dyDescent="0.35">
      <c r="I626" s="18"/>
      <c r="J626" s="18"/>
      <c r="K626" s="18"/>
      <c r="L626" s="18"/>
      <c r="N626" s="18"/>
      <c r="O626" s="18"/>
    </row>
    <row r="627" spans="9:15" ht="12.75" x14ac:dyDescent="0.35">
      <c r="I627" s="18"/>
      <c r="J627" s="18"/>
      <c r="K627" s="18"/>
      <c r="L627" s="18"/>
      <c r="N627" s="18"/>
      <c r="O627" s="18"/>
    </row>
    <row r="628" spans="9:15" ht="12.75" x14ac:dyDescent="0.35">
      <c r="I628" s="18"/>
      <c r="J628" s="18"/>
      <c r="K628" s="18"/>
      <c r="L628" s="18"/>
      <c r="N628" s="18"/>
      <c r="O628" s="18"/>
    </row>
    <row r="629" spans="9:15" ht="12.75" x14ac:dyDescent="0.35">
      <c r="I629" s="18"/>
      <c r="J629" s="18"/>
      <c r="K629" s="18"/>
      <c r="L629" s="18"/>
      <c r="N629" s="18"/>
      <c r="O629" s="18"/>
    </row>
    <row r="630" spans="9:15" ht="12.75" x14ac:dyDescent="0.35">
      <c r="I630" s="18"/>
      <c r="J630" s="18"/>
      <c r="K630" s="18"/>
      <c r="L630" s="18"/>
      <c r="N630" s="18"/>
      <c r="O630" s="18"/>
    </row>
    <row r="631" spans="9:15" ht="12.75" x14ac:dyDescent="0.35">
      <c r="I631" s="18"/>
      <c r="J631" s="18"/>
      <c r="K631" s="18"/>
      <c r="L631" s="18"/>
      <c r="N631" s="18"/>
      <c r="O631" s="18"/>
    </row>
    <row r="632" spans="9:15" ht="12.75" x14ac:dyDescent="0.35">
      <c r="I632" s="18"/>
      <c r="J632" s="18"/>
      <c r="K632" s="18"/>
      <c r="L632" s="18"/>
      <c r="N632" s="18"/>
      <c r="O632" s="18"/>
    </row>
    <row r="633" spans="9:15" ht="12.75" x14ac:dyDescent="0.35">
      <c r="I633" s="18"/>
      <c r="J633" s="18"/>
      <c r="K633" s="18"/>
      <c r="L633" s="18"/>
      <c r="N633" s="18"/>
      <c r="O633" s="18"/>
    </row>
    <row r="634" spans="9:15" ht="12.75" x14ac:dyDescent="0.35">
      <c r="I634" s="18"/>
      <c r="J634" s="18"/>
      <c r="K634" s="18"/>
      <c r="L634" s="18"/>
      <c r="N634" s="18"/>
      <c r="O634" s="18"/>
    </row>
    <row r="635" spans="9:15" ht="12.75" x14ac:dyDescent="0.35">
      <c r="I635" s="18"/>
      <c r="J635" s="18"/>
      <c r="K635" s="18"/>
      <c r="L635" s="18"/>
      <c r="N635" s="18"/>
      <c r="O635" s="18"/>
    </row>
    <row r="636" spans="9:15" ht="12.75" x14ac:dyDescent="0.35">
      <c r="I636" s="18"/>
      <c r="J636" s="18"/>
      <c r="K636" s="18"/>
      <c r="L636" s="18"/>
      <c r="N636" s="18"/>
      <c r="O636" s="18"/>
    </row>
    <row r="637" spans="9:15" ht="12.75" x14ac:dyDescent="0.35">
      <c r="I637" s="18"/>
      <c r="J637" s="18"/>
      <c r="K637" s="18"/>
      <c r="L637" s="18"/>
      <c r="N637" s="18"/>
      <c r="O637" s="18"/>
    </row>
    <row r="638" spans="9:15" ht="12.75" x14ac:dyDescent="0.35">
      <c r="I638" s="18"/>
      <c r="J638" s="18"/>
      <c r="K638" s="18"/>
      <c r="L638" s="18"/>
      <c r="N638" s="18"/>
      <c r="O638" s="18"/>
    </row>
    <row r="639" spans="9:15" ht="12.75" x14ac:dyDescent="0.35">
      <c r="I639" s="18"/>
      <c r="J639" s="18"/>
      <c r="K639" s="18"/>
      <c r="L639" s="18"/>
      <c r="N639" s="18"/>
      <c r="O639" s="18"/>
    </row>
    <row r="640" spans="9:15" ht="12.75" x14ac:dyDescent="0.35">
      <c r="I640" s="18"/>
      <c r="J640" s="18"/>
      <c r="K640" s="18"/>
      <c r="L640" s="18"/>
      <c r="N640" s="18"/>
      <c r="O640" s="18"/>
    </row>
    <row r="641" spans="9:15" ht="12.75" x14ac:dyDescent="0.35">
      <c r="I641" s="18"/>
      <c r="J641" s="18"/>
      <c r="K641" s="18"/>
      <c r="L641" s="18"/>
      <c r="N641" s="18"/>
      <c r="O641" s="18"/>
    </row>
    <row r="642" spans="9:15" ht="12.75" x14ac:dyDescent="0.35">
      <c r="I642" s="18"/>
      <c r="J642" s="18"/>
      <c r="K642" s="18"/>
      <c r="L642" s="18"/>
      <c r="N642" s="18"/>
      <c r="O642" s="18"/>
    </row>
    <row r="643" spans="9:15" ht="12.75" x14ac:dyDescent="0.35">
      <c r="I643" s="18"/>
      <c r="J643" s="18"/>
      <c r="K643" s="18"/>
      <c r="L643" s="18"/>
      <c r="N643" s="18"/>
      <c r="O643" s="18"/>
    </row>
    <row r="644" spans="9:15" ht="12.75" x14ac:dyDescent="0.35">
      <c r="I644" s="18"/>
      <c r="J644" s="18"/>
      <c r="K644" s="18"/>
      <c r="L644" s="18"/>
      <c r="N644" s="18"/>
      <c r="O644" s="18"/>
    </row>
    <row r="645" spans="9:15" ht="12.75" x14ac:dyDescent="0.35">
      <c r="I645" s="18"/>
      <c r="J645" s="18"/>
      <c r="K645" s="18"/>
      <c r="L645" s="18"/>
      <c r="N645" s="18"/>
      <c r="O645" s="18"/>
    </row>
    <row r="646" spans="9:15" ht="12.75" x14ac:dyDescent="0.35">
      <c r="I646" s="18"/>
      <c r="J646" s="18"/>
      <c r="K646" s="18"/>
      <c r="L646" s="18"/>
      <c r="N646" s="18"/>
      <c r="O646" s="18"/>
    </row>
    <row r="647" spans="9:15" ht="12.75" x14ac:dyDescent="0.35">
      <c r="I647" s="18"/>
      <c r="J647" s="18"/>
      <c r="K647" s="18"/>
      <c r="L647" s="18"/>
      <c r="N647" s="18"/>
      <c r="O647" s="18"/>
    </row>
    <row r="648" spans="9:15" ht="12.75" x14ac:dyDescent="0.35">
      <c r="I648" s="18"/>
      <c r="J648" s="18"/>
      <c r="K648" s="18"/>
      <c r="L648" s="18"/>
      <c r="N648" s="18"/>
      <c r="O648" s="18"/>
    </row>
    <row r="649" spans="9:15" ht="12.75" x14ac:dyDescent="0.35">
      <c r="I649" s="18"/>
      <c r="J649" s="18"/>
      <c r="K649" s="18"/>
      <c r="L649" s="18"/>
      <c r="N649" s="18"/>
      <c r="O649" s="18"/>
    </row>
    <row r="650" spans="9:15" ht="12.75" x14ac:dyDescent="0.35">
      <c r="I650" s="18"/>
      <c r="J650" s="18"/>
      <c r="K650" s="18"/>
      <c r="L650" s="18"/>
      <c r="N650" s="18"/>
      <c r="O650" s="18"/>
    </row>
    <row r="651" spans="9:15" ht="12.75" x14ac:dyDescent="0.35">
      <c r="I651" s="18"/>
      <c r="J651" s="18"/>
      <c r="K651" s="18"/>
      <c r="L651" s="18"/>
      <c r="N651" s="18"/>
      <c r="O651" s="18"/>
    </row>
    <row r="652" spans="9:15" ht="12.75" x14ac:dyDescent="0.35">
      <c r="I652" s="18"/>
      <c r="J652" s="18"/>
      <c r="K652" s="18"/>
      <c r="L652" s="18"/>
      <c r="N652" s="18"/>
      <c r="O652" s="18"/>
    </row>
    <row r="653" spans="9:15" ht="12.75" x14ac:dyDescent="0.35">
      <c r="I653" s="18"/>
      <c r="J653" s="18"/>
      <c r="K653" s="18"/>
      <c r="L653" s="18"/>
      <c r="N653" s="18"/>
      <c r="O653" s="18"/>
    </row>
    <row r="654" spans="9:15" ht="12.75" x14ac:dyDescent="0.35">
      <c r="I654" s="18"/>
      <c r="J654" s="18"/>
      <c r="K654" s="18"/>
      <c r="L654" s="18"/>
      <c r="N654" s="18"/>
      <c r="O654" s="18"/>
    </row>
    <row r="655" spans="9:15" ht="12.75" x14ac:dyDescent="0.35">
      <c r="I655" s="18"/>
      <c r="J655" s="18"/>
      <c r="K655" s="18"/>
      <c r="L655" s="18"/>
      <c r="N655" s="18"/>
      <c r="O655" s="18"/>
    </row>
    <row r="656" spans="9:15" ht="12.75" x14ac:dyDescent="0.35">
      <c r="I656" s="18"/>
      <c r="J656" s="18"/>
      <c r="K656" s="18"/>
      <c r="L656" s="18"/>
      <c r="N656" s="18"/>
      <c r="O656" s="18"/>
    </row>
    <row r="657" spans="9:15" ht="12.75" x14ac:dyDescent="0.35">
      <c r="I657" s="18"/>
      <c r="J657" s="18"/>
      <c r="K657" s="18"/>
      <c r="L657" s="18"/>
      <c r="N657" s="18"/>
      <c r="O657" s="18"/>
    </row>
    <row r="658" spans="9:15" ht="12.75" x14ac:dyDescent="0.35">
      <c r="I658" s="18"/>
      <c r="J658" s="18"/>
      <c r="K658" s="18"/>
      <c r="L658" s="18"/>
      <c r="N658" s="18"/>
      <c r="O658" s="18"/>
    </row>
    <row r="659" spans="9:15" ht="12.75" x14ac:dyDescent="0.35">
      <c r="I659" s="18"/>
      <c r="J659" s="18"/>
      <c r="K659" s="18"/>
      <c r="L659" s="18"/>
      <c r="N659" s="18"/>
      <c r="O659" s="18"/>
    </row>
    <row r="660" spans="9:15" ht="12.75" x14ac:dyDescent="0.35">
      <c r="I660" s="18"/>
      <c r="J660" s="18"/>
      <c r="K660" s="18"/>
      <c r="L660" s="18"/>
      <c r="N660" s="18"/>
      <c r="O660" s="18"/>
    </row>
    <row r="661" spans="9:15" ht="12.75" x14ac:dyDescent="0.35">
      <c r="I661" s="18"/>
      <c r="J661" s="18"/>
      <c r="K661" s="18"/>
      <c r="L661" s="18"/>
      <c r="N661" s="18"/>
      <c r="O661" s="18"/>
    </row>
    <row r="662" spans="9:15" ht="12.75" x14ac:dyDescent="0.35">
      <c r="I662" s="18"/>
      <c r="J662" s="18"/>
      <c r="K662" s="18"/>
      <c r="L662" s="18"/>
      <c r="N662" s="18"/>
      <c r="O662" s="18"/>
    </row>
    <row r="663" spans="9:15" ht="12.75" x14ac:dyDescent="0.35">
      <c r="I663" s="18"/>
      <c r="J663" s="18"/>
      <c r="K663" s="18"/>
      <c r="L663" s="18"/>
      <c r="N663" s="18"/>
      <c r="O663" s="18"/>
    </row>
    <row r="664" spans="9:15" ht="12.75" x14ac:dyDescent="0.35">
      <c r="I664" s="18"/>
      <c r="J664" s="18"/>
      <c r="K664" s="18"/>
      <c r="L664" s="18"/>
      <c r="N664" s="18"/>
      <c r="O664" s="18"/>
    </row>
    <row r="665" spans="9:15" ht="12.75" x14ac:dyDescent="0.35">
      <c r="I665" s="18"/>
      <c r="J665" s="18"/>
      <c r="K665" s="18"/>
      <c r="L665" s="18"/>
      <c r="N665" s="18"/>
      <c r="O665" s="18"/>
    </row>
    <row r="666" spans="9:15" ht="12.75" x14ac:dyDescent="0.35">
      <c r="I666" s="18"/>
      <c r="J666" s="18"/>
      <c r="K666" s="18"/>
      <c r="L666" s="18"/>
      <c r="N666" s="18"/>
      <c r="O666" s="18"/>
    </row>
    <row r="667" spans="9:15" ht="12.75" x14ac:dyDescent="0.35">
      <c r="I667" s="18"/>
      <c r="J667" s="18"/>
      <c r="K667" s="18"/>
      <c r="L667" s="18"/>
      <c r="N667" s="18"/>
      <c r="O667" s="18"/>
    </row>
    <row r="668" spans="9:15" ht="12.75" x14ac:dyDescent="0.35">
      <c r="I668" s="18"/>
      <c r="J668" s="18"/>
      <c r="K668" s="18"/>
      <c r="L668" s="18"/>
      <c r="N668" s="18"/>
      <c r="O668" s="18"/>
    </row>
    <row r="669" spans="9:15" ht="12.75" x14ac:dyDescent="0.35">
      <c r="I669" s="18"/>
      <c r="J669" s="18"/>
      <c r="K669" s="18"/>
      <c r="L669" s="18"/>
      <c r="N669" s="18"/>
      <c r="O669" s="18"/>
    </row>
    <row r="670" spans="9:15" ht="12.75" x14ac:dyDescent="0.35">
      <c r="I670" s="18"/>
      <c r="J670" s="18"/>
      <c r="K670" s="18"/>
      <c r="L670" s="18"/>
      <c r="N670" s="18"/>
      <c r="O670" s="18"/>
    </row>
    <row r="671" spans="9:15" ht="12.75" x14ac:dyDescent="0.35">
      <c r="I671" s="18"/>
      <c r="J671" s="18"/>
      <c r="K671" s="18"/>
      <c r="L671" s="18"/>
      <c r="N671" s="18"/>
      <c r="O671" s="18"/>
    </row>
    <row r="672" spans="9:15" ht="12.75" x14ac:dyDescent="0.35">
      <c r="I672" s="18"/>
      <c r="J672" s="18"/>
      <c r="K672" s="18"/>
      <c r="L672" s="18"/>
      <c r="N672" s="18"/>
      <c r="O672" s="18"/>
    </row>
    <row r="673" spans="9:15" ht="12.75" x14ac:dyDescent="0.35">
      <c r="I673" s="18"/>
      <c r="J673" s="18"/>
      <c r="K673" s="18"/>
      <c r="L673" s="18"/>
      <c r="N673" s="18"/>
      <c r="O673" s="18"/>
    </row>
    <row r="674" spans="9:15" ht="12.75" x14ac:dyDescent="0.35">
      <c r="I674" s="18"/>
      <c r="J674" s="18"/>
      <c r="K674" s="18"/>
      <c r="L674" s="18"/>
      <c r="N674" s="18"/>
      <c r="O674" s="18"/>
    </row>
    <row r="675" spans="9:15" ht="12.75" x14ac:dyDescent="0.35">
      <c r="I675" s="18"/>
      <c r="J675" s="18"/>
      <c r="K675" s="18"/>
      <c r="L675" s="18"/>
      <c r="N675" s="18"/>
      <c r="O675" s="18"/>
    </row>
    <row r="676" spans="9:15" ht="12.75" x14ac:dyDescent="0.35">
      <c r="I676" s="18"/>
      <c r="J676" s="18"/>
      <c r="K676" s="18"/>
      <c r="L676" s="18"/>
      <c r="N676" s="18"/>
      <c r="O676" s="18"/>
    </row>
    <row r="677" spans="9:15" ht="12.75" x14ac:dyDescent="0.35">
      <c r="I677" s="18"/>
      <c r="J677" s="18"/>
      <c r="K677" s="18"/>
      <c r="L677" s="18"/>
      <c r="N677" s="18"/>
      <c r="O677" s="18"/>
    </row>
    <row r="678" spans="9:15" ht="12.75" x14ac:dyDescent="0.35">
      <c r="I678" s="18"/>
      <c r="J678" s="18"/>
      <c r="K678" s="18"/>
      <c r="L678" s="18"/>
      <c r="N678" s="18"/>
      <c r="O678" s="18"/>
    </row>
    <row r="679" spans="9:15" ht="12.75" x14ac:dyDescent="0.35">
      <c r="I679" s="18"/>
      <c r="J679" s="18"/>
      <c r="K679" s="18"/>
      <c r="L679" s="18"/>
      <c r="N679" s="18"/>
      <c r="O679" s="18"/>
    </row>
    <row r="680" spans="9:15" ht="12.75" x14ac:dyDescent="0.35">
      <c r="I680" s="18"/>
      <c r="J680" s="18"/>
      <c r="K680" s="18"/>
      <c r="L680" s="18"/>
      <c r="N680" s="18"/>
      <c r="O680" s="18"/>
    </row>
    <row r="681" spans="9:15" ht="12.75" x14ac:dyDescent="0.35">
      <c r="I681" s="18"/>
      <c r="J681" s="18"/>
      <c r="K681" s="18"/>
      <c r="L681" s="18"/>
      <c r="N681" s="18"/>
      <c r="O681" s="18"/>
    </row>
    <row r="682" spans="9:15" ht="12.75" x14ac:dyDescent="0.35">
      <c r="I682" s="18"/>
      <c r="J682" s="18"/>
      <c r="K682" s="18"/>
      <c r="L682" s="18"/>
      <c r="N682" s="18"/>
      <c r="O682" s="18"/>
    </row>
    <row r="683" spans="9:15" ht="12.75" x14ac:dyDescent="0.35">
      <c r="I683" s="18"/>
      <c r="J683" s="18"/>
      <c r="K683" s="18"/>
      <c r="L683" s="18"/>
      <c r="N683" s="18"/>
      <c r="O683" s="18"/>
    </row>
    <row r="684" spans="9:15" ht="12.75" x14ac:dyDescent="0.35">
      <c r="I684" s="18"/>
      <c r="J684" s="18"/>
      <c r="K684" s="18"/>
      <c r="L684" s="18"/>
      <c r="N684" s="18"/>
      <c r="O684" s="18"/>
    </row>
    <row r="685" spans="9:15" ht="12.75" x14ac:dyDescent="0.35">
      <c r="I685" s="18"/>
      <c r="J685" s="18"/>
      <c r="K685" s="18"/>
      <c r="L685" s="18"/>
      <c r="N685" s="18"/>
      <c r="O685" s="18"/>
    </row>
    <row r="686" spans="9:15" ht="12.75" x14ac:dyDescent="0.35">
      <c r="I686" s="18"/>
      <c r="J686" s="18"/>
      <c r="K686" s="18"/>
      <c r="L686" s="18"/>
      <c r="N686" s="18"/>
      <c r="O686" s="18"/>
    </row>
    <row r="687" spans="9:15" ht="12.75" x14ac:dyDescent="0.35">
      <c r="I687" s="18"/>
      <c r="J687" s="18"/>
      <c r="K687" s="18"/>
      <c r="L687" s="18"/>
      <c r="N687" s="18"/>
      <c r="O687" s="18"/>
    </row>
    <row r="688" spans="9:15" ht="12.75" x14ac:dyDescent="0.35">
      <c r="I688" s="18"/>
      <c r="J688" s="18"/>
      <c r="K688" s="18"/>
      <c r="L688" s="18"/>
      <c r="N688" s="18"/>
      <c r="O688" s="18"/>
    </row>
    <row r="689" spans="9:15" ht="12.75" x14ac:dyDescent="0.35">
      <c r="I689" s="18"/>
      <c r="J689" s="18"/>
      <c r="K689" s="18"/>
      <c r="L689" s="18"/>
      <c r="N689" s="18"/>
      <c r="O689" s="18"/>
    </row>
    <row r="690" spans="9:15" ht="12.75" x14ac:dyDescent="0.35">
      <c r="I690" s="18"/>
      <c r="J690" s="18"/>
      <c r="K690" s="18"/>
      <c r="L690" s="18"/>
      <c r="N690" s="18"/>
      <c r="O690" s="18"/>
    </row>
    <row r="691" spans="9:15" ht="12.75" x14ac:dyDescent="0.35">
      <c r="I691" s="18"/>
      <c r="J691" s="18"/>
      <c r="K691" s="18"/>
      <c r="L691" s="18"/>
      <c r="N691" s="18"/>
      <c r="O691" s="18"/>
    </row>
    <row r="692" spans="9:15" ht="12.75" x14ac:dyDescent="0.35">
      <c r="I692" s="18"/>
      <c r="J692" s="18"/>
      <c r="K692" s="18"/>
      <c r="L692" s="18"/>
      <c r="N692" s="18"/>
      <c r="O692" s="18"/>
    </row>
    <row r="693" spans="9:15" ht="12.75" x14ac:dyDescent="0.35">
      <c r="I693" s="18"/>
      <c r="J693" s="18"/>
      <c r="K693" s="18"/>
      <c r="L693" s="18"/>
      <c r="N693" s="18"/>
      <c r="O693" s="18"/>
    </row>
    <row r="694" spans="9:15" ht="12.75" x14ac:dyDescent="0.35">
      <c r="I694" s="18"/>
      <c r="J694" s="18"/>
      <c r="K694" s="18"/>
      <c r="L694" s="18"/>
      <c r="N694" s="18"/>
      <c r="O694" s="18"/>
    </row>
    <row r="695" spans="9:15" ht="12.75" x14ac:dyDescent="0.35">
      <c r="I695" s="18"/>
      <c r="J695" s="18"/>
      <c r="K695" s="18"/>
      <c r="L695" s="18"/>
      <c r="N695" s="18"/>
      <c r="O695" s="18"/>
    </row>
    <row r="696" spans="9:15" ht="12.75" x14ac:dyDescent="0.35">
      <c r="I696" s="18"/>
      <c r="J696" s="18"/>
      <c r="K696" s="18"/>
      <c r="L696" s="18"/>
      <c r="N696" s="18"/>
      <c r="O696" s="18"/>
    </row>
    <row r="697" spans="9:15" ht="12.75" x14ac:dyDescent="0.35">
      <c r="I697" s="18"/>
      <c r="J697" s="18"/>
      <c r="K697" s="18"/>
      <c r="L697" s="18"/>
      <c r="N697" s="18"/>
      <c r="O697" s="18"/>
    </row>
    <row r="698" spans="9:15" ht="12.75" x14ac:dyDescent="0.35">
      <c r="I698" s="18"/>
      <c r="J698" s="18"/>
      <c r="K698" s="18"/>
      <c r="L698" s="18"/>
      <c r="N698" s="18"/>
      <c r="O698" s="18"/>
    </row>
    <row r="699" spans="9:15" ht="12.75" x14ac:dyDescent="0.35">
      <c r="I699" s="18"/>
      <c r="J699" s="18"/>
      <c r="K699" s="18"/>
      <c r="L699" s="18"/>
      <c r="N699" s="18"/>
      <c r="O699" s="18"/>
    </row>
    <row r="700" spans="9:15" ht="12.75" x14ac:dyDescent="0.35">
      <c r="I700" s="18"/>
      <c r="J700" s="18"/>
      <c r="K700" s="18"/>
      <c r="L700" s="18"/>
      <c r="N700" s="18"/>
      <c r="O700" s="18"/>
    </row>
    <row r="701" spans="9:15" ht="12.75" x14ac:dyDescent="0.35">
      <c r="I701" s="18"/>
      <c r="J701" s="18"/>
      <c r="K701" s="18"/>
      <c r="L701" s="18"/>
      <c r="N701" s="18"/>
      <c r="O701" s="18"/>
    </row>
    <row r="702" spans="9:15" ht="12.75" x14ac:dyDescent="0.35">
      <c r="I702" s="18"/>
      <c r="J702" s="18"/>
      <c r="K702" s="18"/>
      <c r="L702" s="18"/>
      <c r="N702" s="18"/>
      <c r="O702" s="18"/>
    </row>
    <row r="703" spans="9:15" ht="12.75" x14ac:dyDescent="0.35">
      <c r="I703" s="18"/>
      <c r="J703" s="18"/>
      <c r="K703" s="18"/>
      <c r="L703" s="18"/>
      <c r="N703" s="18"/>
      <c r="O703" s="18"/>
    </row>
    <row r="704" spans="9:15" ht="12.75" x14ac:dyDescent="0.35">
      <c r="I704" s="18"/>
      <c r="J704" s="18"/>
      <c r="K704" s="18"/>
      <c r="L704" s="18"/>
      <c r="N704" s="18"/>
      <c r="O704" s="18"/>
    </row>
    <row r="705" spans="9:15" ht="12.75" x14ac:dyDescent="0.35">
      <c r="I705" s="18"/>
      <c r="J705" s="18"/>
      <c r="K705" s="18"/>
      <c r="L705" s="18"/>
      <c r="N705" s="18"/>
      <c r="O705" s="18"/>
    </row>
    <row r="706" spans="9:15" ht="12.75" x14ac:dyDescent="0.35">
      <c r="I706" s="18"/>
      <c r="J706" s="18"/>
      <c r="K706" s="18"/>
      <c r="L706" s="18"/>
      <c r="N706" s="18"/>
      <c r="O706" s="18"/>
    </row>
    <row r="707" spans="9:15" ht="12.75" x14ac:dyDescent="0.35">
      <c r="I707" s="18"/>
      <c r="J707" s="18"/>
      <c r="K707" s="18"/>
      <c r="L707" s="18"/>
      <c r="N707" s="18"/>
      <c r="O707" s="18"/>
    </row>
    <row r="708" spans="9:15" ht="12.75" x14ac:dyDescent="0.35">
      <c r="I708" s="18"/>
      <c r="J708" s="18"/>
      <c r="K708" s="18"/>
      <c r="L708" s="18"/>
      <c r="N708" s="18"/>
      <c r="O708" s="18"/>
    </row>
    <row r="709" spans="9:15" ht="12.75" x14ac:dyDescent="0.35">
      <c r="I709" s="18"/>
      <c r="J709" s="18"/>
      <c r="K709" s="18"/>
      <c r="L709" s="18"/>
      <c r="N709" s="18"/>
      <c r="O709" s="18"/>
    </row>
    <row r="710" spans="9:15" ht="12.75" x14ac:dyDescent="0.35">
      <c r="I710" s="18"/>
      <c r="J710" s="18"/>
      <c r="K710" s="18"/>
      <c r="L710" s="18"/>
      <c r="N710" s="18"/>
      <c r="O710" s="18"/>
    </row>
    <row r="711" spans="9:15" ht="12.75" x14ac:dyDescent="0.35">
      <c r="I711" s="18"/>
      <c r="J711" s="18"/>
      <c r="K711" s="18"/>
      <c r="L711" s="18"/>
      <c r="N711" s="18"/>
      <c r="O711" s="18"/>
    </row>
    <row r="712" spans="9:15" ht="12.75" x14ac:dyDescent="0.35">
      <c r="I712" s="18"/>
      <c r="J712" s="18"/>
      <c r="K712" s="18"/>
      <c r="L712" s="18"/>
      <c r="N712" s="18"/>
      <c r="O712" s="18"/>
    </row>
    <row r="713" spans="9:15" ht="12.75" x14ac:dyDescent="0.35">
      <c r="I713" s="18"/>
      <c r="J713" s="18"/>
      <c r="K713" s="18"/>
      <c r="L713" s="18"/>
      <c r="N713" s="18"/>
      <c r="O713" s="18"/>
    </row>
    <row r="714" spans="9:15" ht="12.75" x14ac:dyDescent="0.35">
      <c r="I714" s="18"/>
      <c r="J714" s="18"/>
      <c r="K714" s="18"/>
      <c r="L714" s="18"/>
      <c r="N714" s="18"/>
      <c r="O714" s="18"/>
    </row>
    <row r="715" spans="9:15" ht="12.75" x14ac:dyDescent="0.35">
      <c r="I715" s="18"/>
      <c r="J715" s="18"/>
      <c r="K715" s="18"/>
      <c r="L715" s="18"/>
      <c r="N715" s="18"/>
      <c r="O715" s="18"/>
    </row>
    <row r="716" spans="9:15" ht="12.75" x14ac:dyDescent="0.35">
      <c r="I716" s="18"/>
      <c r="J716" s="18"/>
      <c r="K716" s="18"/>
      <c r="L716" s="18"/>
      <c r="N716" s="18"/>
      <c r="O716" s="18"/>
    </row>
    <row r="717" spans="9:15" ht="12.75" x14ac:dyDescent="0.35">
      <c r="I717" s="18"/>
      <c r="J717" s="18"/>
      <c r="K717" s="18"/>
      <c r="L717" s="18"/>
      <c r="N717" s="18"/>
      <c r="O717" s="18"/>
    </row>
    <row r="718" spans="9:15" ht="12.75" x14ac:dyDescent="0.35">
      <c r="I718" s="18"/>
      <c r="J718" s="18"/>
      <c r="K718" s="18"/>
      <c r="L718" s="18"/>
      <c r="N718" s="18"/>
      <c r="O718" s="18"/>
    </row>
    <row r="719" spans="9:15" ht="12.75" x14ac:dyDescent="0.35">
      <c r="I719" s="18"/>
      <c r="J719" s="18"/>
      <c r="K719" s="18"/>
      <c r="L719" s="18"/>
      <c r="N719" s="18"/>
      <c r="O719" s="18"/>
    </row>
    <row r="720" spans="9:15" ht="12.75" x14ac:dyDescent="0.35">
      <c r="I720" s="18"/>
      <c r="J720" s="18"/>
      <c r="K720" s="18"/>
      <c r="L720" s="18"/>
      <c r="N720" s="18"/>
      <c r="O720" s="18"/>
    </row>
    <row r="721" spans="9:15" ht="12.75" x14ac:dyDescent="0.35">
      <c r="I721" s="18"/>
      <c r="J721" s="18"/>
      <c r="K721" s="18"/>
      <c r="L721" s="18"/>
      <c r="N721" s="18"/>
      <c r="O721" s="18"/>
    </row>
    <row r="722" spans="9:15" ht="12.75" x14ac:dyDescent="0.35">
      <c r="I722" s="18"/>
      <c r="J722" s="18"/>
      <c r="K722" s="18"/>
      <c r="L722" s="18"/>
      <c r="N722" s="18"/>
      <c r="O722" s="18"/>
    </row>
    <row r="723" spans="9:15" ht="12.75" x14ac:dyDescent="0.35">
      <c r="I723" s="18"/>
      <c r="J723" s="18"/>
      <c r="K723" s="18"/>
      <c r="L723" s="18"/>
      <c r="N723" s="18"/>
      <c r="O723" s="18"/>
    </row>
    <row r="724" spans="9:15" ht="12.75" x14ac:dyDescent="0.35">
      <c r="I724" s="18"/>
      <c r="J724" s="18"/>
      <c r="K724" s="18"/>
      <c r="L724" s="18"/>
      <c r="N724" s="18"/>
      <c r="O724" s="18"/>
    </row>
    <row r="725" spans="9:15" ht="12.75" x14ac:dyDescent="0.35">
      <c r="I725" s="18"/>
      <c r="J725" s="18"/>
      <c r="K725" s="18"/>
      <c r="L725" s="18"/>
      <c r="N725" s="18"/>
      <c r="O725" s="18"/>
    </row>
    <row r="726" spans="9:15" ht="12.75" x14ac:dyDescent="0.35">
      <c r="I726" s="18"/>
      <c r="J726" s="18"/>
      <c r="K726" s="18"/>
      <c r="L726" s="18"/>
      <c r="N726" s="18"/>
      <c r="O726" s="18"/>
    </row>
    <row r="727" spans="9:15" ht="12.75" x14ac:dyDescent="0.35">
      <c r="I727" s="18"/>
      <c r="J727" s="18"/>
      <c r="K727" s="18"/>
      <c r="L727" s="18"/>
      <c r="N727" s="18"/>
      <c r="O727" s="18"/>
    </row>
    <row r="728" spans="9:15" ht="12.75" x14ac:dyDescent="0.35">
      <c r="I728" s="18"/>
      <c r="J728" s="18"/>
      <c r="K728" s="18"/>
      <c r="L728" s="18"/>
      <c r="N728" s="18"/>
      <c r="O728" s="18"/>
    </row>
    <row r="729" spans="9:15" ht="12.75" x14ac:dyDescent="0.35">
      <c r="I729" s="18"/>
      <c r="J729" s="18"/>
      <c r="K729" s="18"/>
      <c r="L729" s="18"/>
      <c r="N729" s="18"/>
      <c r="O729" s="18"/>
    </row>
    <row r="730" spans="9:15" ht="12.75" x14ac:dyDescent="0.35">
      <c r="I730" s="18"/>
      <c r="J730" s="18"/>
      <c r="K730" s="18"/>
      <c r="L730" s="18"/>
      <c r="N730" s="18"/>
      <c r="O730" s="18"/>
    </row>
    <row r="731" spans="9:15" ht="12.75" x14ac:dyDescent="0.35">
      <c r="I731" s="18"/>
      <c r="J731" s="18"/>
      <c r="K731" s="18"/>
      <c r="L731" s="18"/>
      <c r="N731" s="18"/>
      <c r="O731" s="18"/>
    </row>
    <row r="732" spans="9:15" ht="12.75" x14ac:dyDescent="0.35">
      <c r="I732" s="18"/>
      <c r="J732" s="18"/>
      <c r="K732" s="18"/>
      <c r="L732" s="18"/>
      <c r="N732" s="18"/>
      <c r="O732" s="18"/>
    </row>
    <row r="733" spans="9:15" ht="12.75" x14ac:dyDescent="0.35">
      <c r="I733" s="18"/>
      <c r="J733" s="18"/>
      <c r="K733" s="18"/>
      <c r="L733" s="18"/>
      <c r="N733" s="18"/>
      <c r="O733" s="18"/>
    </row>
    <row r="734" spans="9:15" ht="12.75" x14ac:dyDescent="0.35">
      <c r="I734" s="18"/>
      <c r="J734" s="18"/>
      <c r="K734" s="18"/>
      <c r="L734" s="18"/>
      <c r="N734" s="18"/>
      <c r="O734" s="18"/>
    </row>
    <row r="735" spans="9:15" ht="12.75" x14ac:dyDescent="0.35">
      <c r="I735" s="18"/>
      <c r="J735" s="18"/>
      <c r="K735" s="18"/>
      <c r="L735" s="18"/>
      <c r="N735" s="18"/>
      <c r="O735" s="18"/>
    </row>
    <row r="736" spans="9:15" ht="12.75" x14ac:dyDescent="0.35">
      <c r="I736" s="18"/>
      <c r="J736" s="18"/>
      <c r="K736" s="18"/>
      <c r="L736" s="18"/>
      <c r="N736" s="18"/>
      <c r="O736" s="18"/>
    </row>
    <row r="737" spans="9:15" ht="12.75" x14ac:dyDescent="0.35">
      <c r="I737" s="18"/>
      <c r="J737" s="18"/>
      <c r="K737" s="18"/>
      <c r="L737" s="18"/>
      <c r="N737" s="18"/>
      <c r="O737" s="18"/>
    </row>
    <row r="738" spans="9:15" ht="12.75" x14ac:dyDescent="0.35">
      <c r="I738" s="18"/>
      <c r="J738" s="18"/>
      <c r="K738" s="18"/>
      <c r="L738" s="18"/>
      <c r="N738" s="18"/>
      <c r="O738" s="18"/>
    </row>
    <row r="739" spans="9:15" ht="12.75" x14ac:dyDescent="0.35">
      <c r="I739" s="18"/>
      <c r="J739" s="18"/>
      <c r="K739" s="18"/>
      <c r="L739" s="18"/>
      <c r="N739" s="18"/>
      <c r="O739" s="18"/>
    </row>
    <row r="740" spans="9:15" ht="12.75" x14ac:dyDescent="0.35">
      <c r="I740" s="18"/>
      <c r="J740" s="18"/>
      <c r="K740" s="18"/>
      <c r="L740" s="18"/>
      <c r="N740" s="18"/>
      <c r="O740" s="18"/>
    </row>
    <row r="741" spans="9:15" ht="12.75" x14ac:dyDescent="0.35">
      <c r="I741" s="18"/>
      <c r="J741" s="18"/>
      <c r="K741" s="18"/>
      <c r="L741" s="18"/>
      <c r="N741" s="18"/>
      <c r="O741" s="18"/>
    </row>
    <row r="742" spans="9:15" ht="12.75" x14ac:dyDescent="0.35">
      <c r="I742" s="18"/>
      <c r="J742" s="18"/>
      <c r="K742" s="18"/>
      <c r="L742" s="18"/>
      <c r="N742" s="18"/>
      <c r="O742" s="18"/>
    </row>
    <row r="743" spans="9:15" ht="12.75" x14ac:dyDescent="0.35">
      <c r="I743" s="18"/>
      <c r="J743" s="18"/>
      <c r="K743" s="18"/>
      <c r="L743" s="18"/>
      <c r="N743" s="18"/>
      <c r="O743" s="18"/>
    </row>
    <row r="744" spans="9:15" ht="12.75" x14ac:dyDescent="0.35">
      <c r="I744" s="18"/>
      <c r="J744" s="18"/>
      <c r="K744" s="18"/>
      <c r="L744" s="18"/>
      <c r="N744" s="18"/>
      <c r="O744" s="18"/>
    </row>
    <row r="745" spans="9:15" ht="12.75" x14ac:dyDescent="0.35">
      <c r="I745" s="18"/>
      <c r="J745" s="18"/>
      <c r="K745" s="18"/>
      <c r="L745" s="18"/>
      <c r="N745" s="18"/>
      <c r="O745" s="18"/>
    </row>
    <row r="746" spans="9:15" ht="12.75" x14ac:dyDescent="0.35">
      <c r="I746" s="18"/>
      <c r="J746" s="18"/>
      <c r="K746" s="18"/>
      <c r="L746" s="18"/>
      <c r="N746" s="18"/>
      <c r="O746" s="18"/>
    </row>
    <row r="747" spans="9:15" ht="12.75" x14ac:dyDescent="0.35">
      <c r="I747" s="18"/>
      <c r="J747" s="18"/>
      <c r="K747" s="18"/>
      <c r="L747" s="18"/>
      <c r="N747" s="18"/>
      <c r="O747" s="18"/>
    </row>
    <row r="748" spans="9:15" ht="12.75" x14ac:dyDescent="0.35">
      <c r="I748" s="18"/>
      <c r="J748" s="18"/>
      <c r="K748" s="18"/>
      <c r="L748" s="18"/>
      <c r="N748" s="18"/>
      <c r="O748" s="18"/>
    </row>
    <row r="749" spans="9:15" ht="12.75" x14ac:dyDescent="0.35">
      <c r="I749" s="18"/>
      <c r="J749" s="18"/>
      <c r="K749" s="18"/>
      <c r="L749" s="18"/>
      <c r="N749" s="18"/>
      <c r="O749" s="18"/>
    </row>
    <row r="750" spans="9:15" ht="12.75" x14ac:dyDescent="0.35">
      <c r="I750" s="18"/>
      <c r="J750" s="18"/>
      <c r="K750" s="18"/>
      <c r="L750" s="18"/>
      <c r="N750" s="18"/>
      <c r="O750" s="18"/>
    </row>
    <row r="751" spans="9:15" ht="12.75" x14ac:dyDescent="0.35">
      <c r="I751" s="18"/>
      <c r="J751" s="18"/>
      <c r="K751" s="18"/>
      <c r="L751" s="18"/>
      <c r="N751" s="18"/>
      <c r="O751" s="18"/>
    </row>
    <row r="752" spans="9:15" ht="12.75" x14ac:dyDescent="0.35">
      <c r="I752" s="18"/>
      <c r="J752" s="18"/>
      <c r="K752" s="18"/>
      <c r="L752" s="18"/>
      <c r="N752" s="18"/>
      <c r="O752" s="18"/>
    </row>
    <row r="753" spans="9:15" ht="12.75" x14ac:dyDescent="0.35">
      <c r="I753" s="18"/>
      <c r="J753" s="18"/>
      <c r="K753" s="18"/>
      <c r="L753" s="18"/>
      <c r="N753" s="18"/>
      <c r="O753" s="18"/>
    </row>
    <row r="754" spans="9:15" ht="12.75" x14ac:dyDescent="0.35">
      <c r="I754" s="18"/>
      <c r="J754" s="18"/>
      <c r="K754" s="18"/>
      <c r="L754" s="18"/>
      <c r="N754" s="18"/>
      <c r="O754" s="18"/>
    </row>
    <row r="755" spans="9:15" ht="12.75" x14ac:dyDescent="0.35">
      <c r="I755" s="18"/>
      <c r="J755" s="18"/>
      <c r="K755" s="18"/>
      <c r="L755" s="18"/>
      <c r="N755" s="18"/>
      <c r="O755" s="18"/>
    </row>
    <row r="756" spans="9:15" ht="12.75" x14ac:dyDescent="0.35">
      <c r="I756" s="18"/>
      <c r="J756" s="18"/>
      <c r="K756" s="18"/>
      <c r="L756" s="18"/>
      <c r="N756" s="18"/>
      <c r="O756" s="18"/>
    </row>
    <row r="757" spans="9:15" ht="12.75" x14ac:dyDescent="0.35">
      <c r="I757" s="18"/>
      <c r="J757" s="18"/>
      <c r="K757" s="18"/>
      <c r="L757" s="18"/>
      <c r="N757" s="18"/>
      <c r="O757" s="18"/>
    </row>
    <row r="758" spans="9:15" ht="12.75" x14ac:dyDescent="0.35">
      <c r="I758" s="18"/>
      <c r="J758" s="18"/>
      <c r="K758" s="18"/>
      <c r="L758" s="18"/>
      <c r="N758" s="18"/>
      <c r="O758" s="18"/>
    </row>
    <row r="759" spans="9:15" ht="12.75" x14ac:dyDescent="0.35">
      <c r="I759" s="18"/>
      <c r="J759" s="18"/>
      <c r="K759" s="18"/>
      <c r="L759" s="18"/>
      <c r="N759" s="18"/>
      <c r="O759" s="18"/>
    </row>
    <row r="760" spans="9:15" ht="12.75" x14ac:dyDescent="0.35">
      <c r="I760" s="18"/>
      <c r="J760" s="18"/>
      <c r="K760" s="18"/>
      <c r="L760" s="18"/>
      <c r="N760" s="18"/>
      <c r="O760" s="18"/>
    </row>
    <row r="761" spans="9:15" ht="12.75" x14ac:dyDescent="0.35">
      <c r="I761" s="18"/>
      <c r="J761" s="18"/>
      <c r="K761" s="18"/>
      <c r="L761" s="18"/>
      <c r="N761" s="18"/>
      <c r="O761" s="18"/>
    </row>
    <row r="762" spans="9:15" ht="12.75" x14ac:dyDescent="0.35">
      <c r="I762" s="18"/>
      <c r="J762" s="18"/>
      <c r="K762" s="18"/>
      <c r="L762" s="18"/>
      <c r="N762" s="18"/>
      <c r="O762" s="18"/>
    </row>
    <row r="763" spans="9:15" ht="12.75" x14ac:dyDescent="0.35">
      <c r="I763" s="18"/>
      <c r="J763" s="18"/>
      <c r="K763" s="18"/>
      <c r="L763" s="18"/>
      <c r="N763" s="18"/>
      <c r="O763" s="18"/>
    </row>
    <row r="764" spans="9:15" ht="12.75" x14ac:dyDescent="0.35">
      <c r="I764" s="18"/>
      <c r="J764" s="18"/>
      <c r="K764" s="18"/>
      <c r="L764" s="18"/>
      <c r="N764" s="18"/>
      <c r="O764" s="18"/>
    </row>
    <row r="765" spans="9:15" ht="12.75" x14ac:dyDescent="0.35">
      <c r="I765" s="18"/>
      <c r="J765" s="18"/>
      <c r="K765" s="18"/>
      <c r="L765" s="18"/>
      <c r="N765" s="18"/>
      <c r="O765" s="18"/>
    </row>
    <row r="766" spans="9:15" ht="12.75" x14ac:dyDescent="0.35">
      <c r="I766" s="18"/>
      <c r="J766" s="18"/>
      <c r="K766" s="18"/>
      <c r="L766" s="18"/>
      <c r="N766" s="18"/>
      <c r="O766" s="18"/>
    </row>
    <row r="767" spans="9:15" ht="12.75" x14ac:dyDescent="0.35">
      <c r="I767" s="18"/>
      <c r="J767" s="18"/>
      <c r="K767" s="18"/>
      <c r="L767" s="18"/>
      <c r="N767" s="18"/>
      <c r="O767" s="18"/>
    </row>
    <row r="768" spans="9:15" ht="12.75" x14ac:dyDescent="0.35">
      <c r="I768" s="18"/>
      <c r="J768" s="18"/>
      <c r="K768" s="18"/>
      <c r="L768" s="18"/>
      <c r="N768" s="18"/>
      <c r="O768" s="18"/>
    </row>
    <row r="769" spans="9:15" ht="12.75" x14ac:dyDescent="0.35">
      <c r="I769" s="18"/>
      <c r="J769" s="18"/>
      <c r="K769" s="18"/>
      <c r="L769" s="18"/>
      <c r="N769" s="18"/>
      <c r="O769" s="18"/>
    </row>
    <row r="770" spans="9:15" ht="12.75" x14ac:dyDescent="0.35">
      <c r="I770" s="18"/>
      <c r="J770" s="18"/>
      <c r="K770" s="18"/>
      <c r="L770" s="18"/>
      <c r="N770" s="18"/>
      <c r="O770" s="18"/>
    </row>
    <row r="771" spans="9:15" ht="12.75" x14ac:dyDescent="0.35">
      <c r="I771" s="18"/>
      <c r="J771" s="18"/>
      <c r="K771" s="18"/>
      <c r="L771" s="18"/>
      <c r="N771" s="18"/>
      <c r="O771" s="18"/>
    </row>
    <row r="772" spans="9:15" ht="12.75" x14ac:dyDescent="0.35">
      <c r="I772" s="18"/>
      <c r="J772" s="18"/>
      <c r="K772" s="18"/>
      <c r="L772" s="18"/>
      <c r="N772" s="18"/>
      <c r="O772" s="18"/>
    </row>
    <row r="773" spans="9:15" ht="12.75" x14ac:dyDescent="0.35">
      <c r="I773" s="18"/>
      <c r="J773" s="18"/>
      <c r="K773" s="18"/>
      <c r="L773" s="18"/>
      <c r="N773" s="18"/>
      <c r="O773" s="18"/>
    </row>
    <row r="774" spans="9:15" ht="12.75" x14ac:dyDescent="0.35">
      <c r="I774" s="18"/>
      <c r="J774" s="18"/>
      <c r="K774" s="18"/>
      <c r="L774" s="18"/>
      <c r="N774" s="18"/>
      <c r="O774" s="18"/>
    </row>
    <row r="775" spans="9:15" ht="12.75" x14ac:dyDescent="0.35">
      <c r="I775" s="18"/>
      <c r="J775" s="18"/>
      <c r="K775" s="18"/>
      <c r="L775" s="18"/>
      <c r="N775" s="18"/>
      <c r="O775" s="18"/>
    </row>
    <row r="776" spans="9:15" ht="12.75" x14ac:dyDescent="0.35">
      <c r="I776" s="18"/>
      <c r="J776" s="18"/>
      <c r="K776" s="18"/>
      <c r="L776" s="18"/>
      <c r="N776" s="18"/>
      <c r="O776" s="18"/>
    </row>
    <row r="777" spans="9:15" ht="12.75" x14ac:dyDescent="0.35">
      <c r="I777" s="18"/>
      <c r="J777" s="18"/>
      <c r="K777" s="18"/>
      <c r="L777" s="18"/>
      <c r="N777" s="18"/>
      <c r="O777" s="18"/>
    </row>
    <row r="778" spans="9:15" ht="12.75" x14ac:dyDescent="0.35">
      <c r="I778" s="18"/>
      <c r="J778" s="18"/>
      <c r="K778" s="18"/>
      <c r="L778" s="18"/>
      <c r="N778" s="18"/>
      <c r="O778" s="18"/>
    </row>
    <row r="779" spans="9:15" ht="12.75" x14ac:dyDescent="0.35">
      <c r="I779" s="18"/>
      <c r="J779" s="18"/>
      <c r="K779" s="18"/>
      <c r="L779" s="18"/>
      <c r="N779" s="18"/>
      <c r="O779" s="18"/>
    </row>
    <row r="780" spans="9:15" ht="12.75" x14ac:dyDescent="0.35">
      <c r="I780" s="18"/>
      <c r="J780" s="18"/>
      <c r="K780" s="18"/>
      <c r="L780" s="18"/>
      <c r="N780" s="18"/>
      <c r="O780" s="18"/>
    </row>
    <row r="781" spans="9:15" ht="12.75" x14ac:dyDescent="0.35">
      <c r="I781" s="18"/>
      <c r="J781" s="18"/>
      <c r="K781" s="18"/>
      <c r="L781" s="18"/>
      <c r="N781" s="18"/>
      <c r="O781" s="18"/>
    </row>
    <row r="782" spans="9:15" ht="12.75" x14ac:dyDescent="0.35">
      <c r="I782" s="18"/>
      <c r="J782" s="18"/>
      <c r="K782" s="18"/>
      <c r="L782" s="18"/>
      <c r="N782" s="18"/>
      <c r="O782" s="18"/>
    </row>
    <row r="783" spans="9:15" ht="12.75" x14ac:dyDescent="0.35">
      <c r="I783" s="18"/>
      <c r="J783" s="18"/>
      <c r="K783" s="18"/>
      <c r="L783" s="18"/>
      <c r="N783" s="18"/>
      <c r="O783" s="18"/>
    </row>
    <row r="784" spans="9:15" ht="12.75" x14ac:dyDescent="0.35">
      <c r="I784" s="18"/>
      <c r="J784" s="18"/>
      <c r="K784" s="18"/>
      <c r="L784" s="18"/>
      <c r="N784" s="18"/>
      <c r="O784" s="18"/>
    </row>
    <row r="785" spans="9:15" ht="12.75" x14ac:dyDescent="0.35">
      <c r="I785" s="18"/>
      <c r="J785" s="18"/>
      <c r="K785" s="18"/>
      <c r="L785" s="18"/>
      <c r="N785" s="18"/>
      <c r="O785" s="18"/>
    </row>
    <row r="786" spans="9:15" ht="12.75" x14ac:dyDescent="0.35">
      <c r="I786" s="18"/>
      <c r="J786" s="18"/>
      <c r="K786" s="18"/>
      <c r="L786" s="18"/>
      <c r="N786" s="18"/>
      <c r="O786" s="18"/>
    </row>
    <row r="787" spans="9:15" ht="12.75" x14ac:dyDescent="0.35">
      <c r="I787" s="18"/>
      <c r="J787" s="18"/>
      <c r="K787" s="18"/>
      <c r="L787" s="18"/>
      <c r="N787" s="18"/>
      <c r="O787" s="18"/>
    </row>
    <row r="788" spans="9:15" ht="12.75" x14ac:dyDescent="0.35">
      <c r="I788" s="18"/>
      <c r="J788" s="18"/>
      <c r="K788" s="18"/>
      <c r="L788" s="18"/>
      <c r="N788" s="18"/>
      <c r="O788" s="18"/>
    </row>
    <row r="789" spans="9:15" ht="12.75" x14ac:dyDescent="0.35">
      <c r="I789" s="18"/>
      <c r="J789" s="18"/>
      <c r="K789" s="18"/>
      <c r="L789" s="18"/>
      <c r="N789" s="18"/>
      <c r="O789" s="18"/>
    </row>
    <row r="790" spans="9:15" ht="12.75" x14ac:dyDescent="0.35">
      <c r="I790" s="18"/>
      <c r="J790" s="18"/>
      <c r="K790" s="18"/>
      <c r="L790" s="18"/>
      <c r="N790" s="18"/>
      <c r="O790" s="18"/>
    </row>
    <row r="791" spans="9:15" ht="12.75" x14ac:dyDescent="0.35">
      <c r="I791" s="18"/>
      <c r="J791" s="18"/>
      <c r="K791" s="18"/>
      <c r="L791" s="18"/>
      <c r="N791" s="18"/>
      <c r="O791" s="18"/>
    </row>
    <row r="792" spans="9:15" ht="12.75" x14ac:dyDescent="0.35">
      <c r="I792" s="18"/>
      <c r="J792" s="18"/>
      <c r="K792" s="18"/>
      <c r="L792" s="18"/>
      <c r="N792" s="18"/>
      <c r="O792" s="18"/>
    </row>
    <row r="793" spans="9:15" ht="12.75" x14ac:dyDescent="0.35">
      <c r="I793" s="18"/>
      <c r="J793" s="18"/>
      <c r="K793" s="18"/>
      <c r="L793" s="18"/>
      <c r="N793" s="18"/>
      <c r="O793" s="18"/>
    </row>
    <row r="794" spans="9:15" ht="12.75" x14ac:dyDescent="0.35">
      <c r="I794" s="18"/>
      <c r="J794" s="18"/>
      <c r="K794" s="18"/>
      <c r="L794" s="18"/>
      <c r="N794" s="18"/>
      <c r="O794" s="18"/>
    </row>
    <row r="795" spans="9:15" ht="12.75" x14ac:dyDescent="0.35">
      <c r="I795" s="18"/>
      <c r="J795" s="18"/>
      <c r="K795" s="18"/>
      <c r="L795" s="18"/>
      <c r="N795" s="18"/>
      <c r="O795" s="18"/>
    </row>
    <row r="796" spans="9:15" ht="12.75" x14ac:dyDescent="0.35">
      <c r="I796" s="18"/>
      <c r="J796" s="18"/>
      <c r="K796" s="18"/>
      <c r="L796" s="18"/>
      <c r="N796" s="18"/>
      <c r="O796" s="18"/>
    </row>
    <row r="797" spans="9:15" ht="12.75" x14ac:dyDescent="0.35">
      <c r="I797" s="18"/>
      <c r="J797" s="18"/>
      <c r="K797" s="18"/>
      <c r="L797" s="18"/>
      <c r="N797" s="18"/>
      <c r="O797" s="18"/>
    </row>
    <row r="798" spans="9:15" ht="12.75" x14ac:dyDescent="0.35">
      <c r="I798" s="18"/>
      <c r="J798" s="18"/>
      <c r="K798" s="18"/>
      <c r="L798" s="18"/>
      <c r="N798" s="18"/>
      <c r="O798" s="18"/>
    </row>
    <row r="799" spans="9:15" ht="12.75" x14ac:dyDescent="0.35">
      <c r="I799" s="18"/>
      <c r="J799" s="18"/>
      <c r="K799" s="18"/>
      <c r="L799" s="18"/>
      <c r="N799" s="18"/>
      <c r="O799" s="18"/>
    </row>
    <row r="800" spans="9:15" ht="12.75" x14ac:dyDescent="0.35">
      <c r="I800" s="18"/>
      <c r="J800" s="18"/>
      <c r="K800" s="18"/>
      <c r="L800" s="18"/>
      <c r="N800" s="18"/>
      <c r="O800" s="18"/>
    </row>
    <row r="801" spans="9:15" ht="12.75" x14ac:dyDescent="0.35">
      <c r="I801" s="18"/>
      <c r="J801" s="18"/>
      <c r="K801" s="18"/>
      <c r="L801" s="18"/>
      <c r="N801" s="18"/>
      <c r="O801" s="18"/>
    </row>
    <row r="802" spans="9:15" ht="12.75" x14ac:dyDescent="0.35">
      <c r="I802" s="18"/>
      <c r="J802" s="18"/>
      <c r="K802" s="18"/>
      <c r="L802" s="18"/>
      <c r="N802" s="18"/>
      <c r="O802" s="18"/>
    </row>
    <row r="803" spans="9:15" ht="12.75" x14ac:dyDescent="0.35">
      <c r="I803" s="18"/>
      <c r="J803" s="18"/>
      <c r="K803" s="18"/>
      <c r="L803" s="18"/>
      <c r="N803" s="18"/>
      <c r="O803" s="18"/>
    </row>
    <row r="804" spans="9:15" ht="12.75" x14ac:dyDescent="0.35">
      <c r="I804" s="18"/>
      <c r="J804" s="18"/>
      <c r="K804" s="18"/>
      <c r="L804" s="18"/>
      <c r="N804" s="18"/>
      <c r="O804" s="18"/>
    </row>
    <row r="805" spans="9:15" ht="12.75" x14ac:dyDescent="0.35">
      <c r="I805" s="18"/>
      <c r="J805" s="18"/>
      <c r="K805" s="18"/>
      <c r="L805" s="18"/>
      <c r="N805" s="18"/>
      <c r="O805" s="18"/>
    </row>
    <row r="806" spans="9:15" ht="12.75" x14ac:dyDescent="0.35">
      <c r="I806" s="18"/>
      <c r="J806" s="18"/>
      <c r="K806" s="18"/>
      <c r="L806" s="18"/>
      <c r="N806" s="18"/>
      <c r="O806" s="18"/>
    </row>
    <row r="807" spans="9:15" ht="12.75" x14ac:dyDescent="0.35">
      <c r="I807" s="18"/>
      <c r="J807" s="18"/>
      <c r="K807" s="18"/>
      <c r="L807" s="18"/>
      <c r="N807" s="18"/>
      <c r="O807" s="18"/>
    </row>
    <row r="808" spans="9:15" ht="12.75" x14ac:dyDescent="0.35">
      <c r="I808" s="18"/>
      <c r="J808" s="18"/>
      <c r="K808" s="18"/>
      <c r="L808" s="18"/>
      <c r="N808" s="18"/>
      <c r="O808" s="18"/>
    </row>
    <row r="809" spans="9:15" ht="12.75" x14ac:dyDescent="0.35">
      <c r="I809" s="18"/>
      <c r="J809" s="18"/>
      <c r="K809" s="18"/>
      <c r="L809" s="18"/>
      <c r="N809" s="18"/>
      <c r="O809" s="18"/>
    </row>
    <row r="810" spans="9:15" ht="12.75" x14ac:dyDescent="0.35">
      <c r="I810" s="18"/>
      <c r="J810" s="18"/>
      <c r="K810" s="18"/>
      <c r="L810" s="18"/>
      <c r="N810" s="18"/>
      <c r="O810" s="18"/>
    </row>
    <row r="811" spans="9:15" ht="12.75" x14ac:dyDescent="0.35">
      <c r="I811" s="18"/>
      <c r="J811" s="18"/>
      <c r="K811" s="18"/>
      <c r="L811" s="18"/>
      <c r="N811" s="18"/>
      <c r="O811" s="18"/>
    </row>
    <row r="812" spans="9:15" ht="12.75" x14ac:dyDescent="0.35">
      <c r="I812" s="18"/>
      <c r="J812" s="18"/>
      <c r="K812" s="18"/>
      <c r="L812" s="18"/>
      <c r="N812" s="18"/>
      <c r="O812" s="18"/>
    </row>
    <row r="813" spans="9:15" ht="12.75" x14ac:dyDescent="0.35">
      <c r="I813" s="18"/>
      <c r="J813" s="18"/>
      <c r="K813" s="18"/>
      <c r="L813" s="18"/>
      <c r="N813" s="18"/>
      <c r="O813" s="18"/>
    </row>
    <row r="814" spans="9:15" ht="12.75" x14ac:dyDescent="0.35">
      <c r="I814" s="18"/>
      <c r="J814" s="18"/>
      <c r="K814" s="18"/>
      <c r="L814" s="18"/>
      <c r="N814" s="18"/>
      <c r="O814" s="18"/>
    </row>
    <row r="815" spans="9:15" ht="12.75" x14ac:dyDescent="0.35">
      <c r="I815" s="18"/>
      <c r="J815" s="18"/>
      <c r="K815" s="18"/>
      <c r="L815" s="18"/>
      <c r="N815" s="18"/>
      <c r="O815" s="18"/>
    </row>
    <row r="816" spans="9:15" ht="12.75" x14ac:dyDescent="0.35">
      <c r="I816" s="18"/>
      <c r="J816" s="18"/>
      <c r="K816" s="18"/>
      <c r="L816" s="18"/>
      <c r="N816" s="18"/>
      <c r="O816" s="18"/>
    </row>
    <row r="817" spans="9:15" ht="12.75" x14ac:dyDescent="0.35">
      <c r="I817" s="18"/>
      <c r="J817" s="18"/>
      <c r="K817" s="18"/>
      <c r="L817" s="18"/>
      <c r="N817" s="18"/>
      <c r="O817" s="18"/>
    </row>
    <row r="818" spans="9:15" ht="12.75" x14ac:dyDescent="0.35">
      <c r="I818" s="18"/>
      <c r="J818" s="18"/>
      <c r="K818" s="18"/>
      <c r="L818" s="18"/>
      <c r="N818" s="18"/>
      <c r="O818" s="18"/>
    </row>
    <row r="819" spans="9:15" ht="12.75" x14ac:dyDescent="0.35">
      <c r="I819" s="18"/>
      <c r="J819" s="18"/>
      <c r="K819" s="18"/>
      <c r="L819" s="18"/>
      <c r="N819" s="18"/>
      <c r="O819" s="18"/>
    </row>
    <row r="820" spans="9:15" ht="12.75" x14ac:dyDescent="0.35">
      <c r="I820" s="18"/>
      <c r="J820" s="18"/>
      <c r="K820" s="18"/>
      <c r="L820" s="18"/>
      <c r="N820" s="18"/>
      <c r="O820" s="18"/>
    </row>
    <row r="821" spans="9:15" ht="12.75" x14ac:dyDescent="0.35">
      <c r="I821" s="18"/>
      <c r="J821" s="18"/>
      <c r="K821" s="18"/>
      <c r="L821" s="18"/>
      <c r="N821" s="18"/>
      <c r="O821" s="18"/>
    </row>
    <row r="822" spans="9:15" ht="12.75" x14ac:dyDescent="0.35">
      <c r="I822" s="18"/>
      <c r="J822" s="18"/>
      <c r="K822" s="18"/>
      <c r="L822" s="18"/>
      <c r="N822" s="18"/>
      <c r="O822" s="18"/>
    </row>
    <row r="823" spans="9:15" ht="12.75" x14ac:dyDescent="0.35">
      <c r="I823" s="18"/>
      <c r="J823" s="18"/>
      <c r="K823" s="18"/>
      <c r="L823" s="18"/>
      <c r="N823" s="18"/>
      <c r="O823" s="18"/>
    </row>
    <row r="824" spans="9:15" ht="12.75" x14ac:dyDescent="0.35">
      <c r="I824" s="18"/>
      <c r="J824" s="18"/>
      <c r="K824" s="18"/>
      <c r="L824" s="18"/>
      <c r="N824" s="18"/>
      <c r="O824" s="18"/>
    </row>
    <row r="825" spans="9:15" ht="12.75" x14ac:dyDescent="0.35">
      <c r="I825" s="18"/>
      <c r="J825" s="18"/>
      <c r="K825" s="18"/>
      <c r="L825" s="18"/>
      <c r="N825" s="18"/>
      <c r="O825" s="18"/>
    </row>
    <row r="826" spans="9:15" ht="12.75" x14ac:dyDescent="0.35">
      <c r="I826" s="18"/>
      <c r="J826" s="18"/>
      <c r="K826" s="18"/>
      <c r="L826" s="18"/>
      <c r="N826" s="18"/>
      <c r="O826" s="18"/>
    </row>
    <row r="827" spans="9:15" ht="12.75" x14ac:dyDescent="0.35">
      <c r="I827" s="18"/>
      <c r="J827" s="18"/>
      <c r="K827" s="18"/>
      <c r="L827" s="18"/>
      <c r="N827" s="18"/>
      <c r="O827" s="18"/>
    </row>
    <row r="828" spans="9:15" ht="12.75" x14ac:dyDescent="0.35">
      <c r="I828" s="18"/>
      <c r="J828" s="18"/>
      <c r="K828" s="18"/>
      <c r="L828" s="18"/>
      <c r="N828" s="18"/>
      <c r="O828" s="18"/>
    </row>
    <row r="829" spans="9:15" ht="12.75" x14ac:dyDescent="0.35">
      <c r="I829" s="18"/>
      <c r="J829" s="18"/>
      <c r="K829" s="18"/>
      <c r="L829" s="18"/>
      <c r="N829" s="18"/>
      <c r="O829" s="18"/>
    </row>
    <row r="830" spans="9:15" ht="12.75" x14ac:dyDescent="0.35">
      <c r="I830" s="18"/>
      <c r="J830" s="18"/>
      <c r="K830" s="18"/>
      <c r="L830" s="18"/>
      <c r="N830" s="18"/>
      <c r="O830" s="18"/>
    </row>
    <row r="831" spans="9:15" ht="12.75" x14ac:dyDescent="0.35">
      <c r="I831" s="18"/>
      <c r="J831" s="18"/>
      <c r="K831" s="18"/>
      <c r="L831" s="18"/>
      <c r="N831" s="18"/>
      <c r="O831" s="18"/>
    </row>
    <row r="832" spans="9:15" ht="12.75" x14ac:dyDescent="0.35">
      <c r="I832" s="18"/>
      <c r="J832" s="18"/>
      <c r="K832" s="18"/>
      <c r="L832" s="18"/>
      <c r="N832" s="18"/>
      <c r="O832" s="18"/>
    </row>
    <row r="833" spans="9:15" ht="12.75" x14ac:dyDescent="0.35">
      <c r="I833" s="18"/>
      <c r="J833" s="18"/>
      <c r="K833" s="18"/>
      <c r="L833" s="18"/>
      <c r="N833" s="18"/>
      <c r="O833" s="18"/>
    </row>
    <row r="834" spans="9:15" ht="12.75" x14ac:dyDescent="0.35">
      <c r="I834" s="18"/>
      <c r="J834" s="18"/>
      <c r="K834" s="18"/>
      <c r="L834" s="18"/>
      <c r="N834" s="18"/>
      <c r="O834" s="18"/>
    </row>
    <row r="835" spans="9:15" ht="12.75" x14ac:dyDescent="0.35">
      <c r="I835" s="18"/>
      <c r="J835" s="18"/>
      <c r="K835" s="18"/>
      <c r="L835" s="18"/>
      <c r="N835" s="18"/>
      <c r="O835" s="18"/>
    </row>
    <row r="836" spans="9:15" ht="12.75" x14ac:dyDescent="0.35">
      <c r="I836" s="18"/>
      <c r="J836" s="18"/>
      <c r="K836" s="18"/>
      <c r="L836" s="18"/>
      <c r="N836" s="18"/>
      <c r="O836" s="18"/>
    </row>
    <row r="837" spans="9:15" ht="12.75" x14ac:dyDescent="0.35">
      <c r="I837" s="18"/>
      <c r="J837" s="18"/>
      <c r="K837" s="18"/>
      <c r="L837" s="18"/>
      <c r="N837" s="18"/>
      <c r="O837" s="18"/>
    </row>
    <row r="838" spans="9:15" ht="12.75" x14ac:dyDescent="0.35">
      <c r="I838" s="18"/>
      <c r="J838" s="18"/>
      <c r="K838" s="18"/>
      <c r="L838" s="18"/>
      <c r="N838" s="18"/>
      <c r="O838" s="18"/>
    </row>
    <row r="839" spans="9:15" ht="12.75" x14ac:dyDescent="0.35">
      <c r="I839" s="18"/>
      <c r="J839" s="18"/>
      <c r="K839" s="18"/>
      <c r="L839" s="18"/>
      <c r="N839" s="18"/>
      <c r="O839" s="18"/>
    </row>
    <row r="840" spans="9:15" ht="12.75" x14ac:dyDescent="0.35">
      <c r="I840" s="18"/>
      <c r="J840" s="18"/>
      <c r="K840" s="18"/>
      <c r="L840" s="18"/>
      <c r="N840" s="18"/>
      <c r="O840" s="18"/>
    </row>
    <row r="841" spans="9:15" ht="12.75" x14ac:dyDescent="0.35">
      <c r="I841" s="18"/>
      <c r="J841" s="18"/>
      <c r="K841" s="18"/>
      <c r="L841" s="18"/>
      <c r="N841" s="18"/>
      <c r="O841" s="18"/>
    </row>
    <row r="842" spans="9:15" ht="12.75" x14ac:dyDescent="0.35">
      <c r="I842" s="18"/>
      <c r="J842" s="18"/>
      <c r="K842" s="18"/>
      <c r="L842" s="18"/>
      <c r="N842" s="18"/>
      <c r="O842" s="18"/>
    </row>
    <row r="843" spans="9:15" ht="12.75" x14ac:dyDescent="0.35">
      <c r="I843" s="18"/>
      <c r="J843" s="18"/>
      <c r="K843" s="18"/>
      <c r="L843" s="18"/>
      <c r="N843" s="18"/>
      <c r="O843" s="18"/>
    </row>
    <row r="844" spans="9:15" ht="12.75" x14ac:dyDescent="0.35">
      <c r="I844" s="18"/>
      <c r="J844" s="18"/>
      <c r="K844" s="18"/>
      <c r="L844" s="18"/>
      <c r="N844" s="18"/>
      <c r="O844" s="18"/>
    </row>
    <row r="845" spans="9:15" ht="12.75" x14ac:dyDescent="0.35">
      <c r="I845" s="18"/>
      <c r="J845" s="18"/>
      <c r="K845" s="18"/>
      <c r="L845" s="18"/>
      <c r="N845" s="18"/>
      <c r="O845" s="18"/>
    </row>
    <row r="846" spans="9:15" ht="12.75" x14ac:dyDescent="0.35">
      <c r="I846" s="18"/>
      <c r="J846" s="18"/>
      <c r="K846" s="18"/>
      <c r="L846" s="18"/>
      <c r="N846" s="18"/>
      <c r="O846" s="18"/>
    </row>
    <row r="847" spans="9:15" ht="12.75" x14ac:dyDescent="0.35">
      <c r="I847" s="18"/>
      <c r="J847" s="18"/>
      <c r="K847" s="18"/>
      <c r="L847" s="18"/>
      <c r="N847" s="18"/>
      <c r="O847" s="18"/>
    </row>
    <row r="848" spans="9:15" ht="12.75" x14ac:dyDescent="0.35">
      <c r="I848" s="18"/>
      <c r="J848" s="18"/>
      <c r="K848" s="18"/>
      <c r="L848" s="18"/>
      <c r="N848" s="18"/>
      <c r="O848" s="18"/>
    </row>
    <row r="849" spans="9:15" ht="12.75" x14ac:dyDescent="0.35">
      <c r="I849" s="18"/>
      <c r="J849" s="18"/>
      <c r="K849" s="18"/>
      <c r="L849" s="18"/>
      <c r="N849" s="18"/>
      <c r="O849" s="18"/>
    </row>
    <row r="850" spans="9:15" ht="12.75" x14ac:dyDescent="0.35">
      <c r="I850" s="18"/>
      <c r="J850" s="18"/>
      <c r="K850" s="18"/>
      <c r="L850" s="18"/>
      <c r="N850" s="18"/>
      <c r="O850" s="18"/>
    </row>
    <row r="851" spans="9:15" ht="12.75" x14ac:dyDescent="0.35">
      <c r="I851" s="18"/>
      <c r="J851" s="18"/>
      <c r="K851" s="18"/>
      <c r="L851" s="18"/>
      <c r="N851" s="18"/>
      <c r="O851" s="18"/>
    </row>
    <row r="852" spans="9:15" ht="12.75" x14ac:dyDescent="0.35">
      <c r="I852" s="18"/>
      <c r="J852" s="18"/>
      <c r="K852" s="18"/>
      <c r="L852" s="18"/>
      <c r="N852" s="18"/>
      <c r="O852" s="18"/>
    </row>
    <row r="853" spans="9:15" ht="12.75" x14ac:dyDescent="0.35">
      <c r="I853" s="18"/>
      <c r="J853" s="18"/>
      <c r="K853" s="18"/>
      <c r="L853" s="18"/>
      <c r="N853" s="18"/>
      <c r="O853" s="18"/>
    </row>
    <row r="854" spans="9:15" ht="12.75" x14ac:dyDescent="0.35">
      <c r="I854" s="18"/>
      <c r="J854" s="18"/>
      <c r="K854" s="18"/>
      <c r="L854" s="18"/>
      <c r="N854" s="18"/>
      <c r="O854" s="18"/>
    </row>
    <row r="855" spans="9:15" ht="12.75" x14ac:dyDescent="0.35">
      <c r="I855" s="18"/>
      <c r="J855" s="18"/>
      <c r="K855" s="18"/>
      <c r="L855" s="18"/>
      <c r="N855" s="18"/>
      <c r="O855" s="18"/>
    </row>
    <row r="856" spans="9:15" ht="12.75" x14ac:dyDescent="0.35">
      <c r="I856" s="18"/>
      <c r="J856" s="18"/>
      <c r="K856" s="18"/>
      <c r="L856" s="18"/>
      <c r="N856" s="18"/>
      <c r="O856" s="18"/>
    </row>
    <row r="857" spans="9:15" ht="12.75" x14ac:dyDescent="0.35">
      <c r="I857" s="18"/>
      <c r="J857" s="18"/>
      <c r="K857" s="18"/>
      <c r="L857" s="18"/>
      <c r="N857" s="18"/>
      <c r="O857" s="18"/>
    </row>
    <row r="858" spans="9:15" ht="12.75" x14ac:dyDescent="0.35">
      <c r="I858" s="18"/>
      <c r="J858" s="18"/>
      <c r="K858" s="18"/>
      <c r="L858" s="18"/>
      <c r="N858" s="18"/>
      <c r="O858" s="18"/>
    </row>
    <row r="859" spans="9:15" ht="12.75" x14ac:dyDescent="0.35">
      <c r="I859" s="18"/>
      <c r="J859" s="18"/>
      <c r="K859" s="18"/>
      <c r="L859" s="18"/>
      <c r="N859" s="18"/>
      <c r="O859" s="18"/>
    </row>
    <row r="860" spans="9:15" ht="12.75" x14ac:dyDescent="0.35">
      <c r="I860" s="18"/>
      <c r="J860" s="18"/>
      <c r="K860" s="18"/>
      <c r="L860" s="18"/>
      <c r="N860" s="18"/>
      <c r="O860" s="18"/>
    </row>
    <row r="861" spans="9:15" ht="12.75" x14ac:dyDescent="0.35">
      <c r="I861" s="18"/>
      <c r="J861" s="18"/>
      <c r="K861" s="18"/>
      <c r="L861" s="18"/>
      <c r="N861" s="18"/>
      <c r="O861" s="18"/>
    </row>
    <row r="862" spans="9:15" ht="12.75" x14ac:dyDescent="0.35">
      <c r="I862" s="18"/>
      <c r="J862" s="18"/>
      <c r="K862" s="18"/>
      <c r="L862" s="18"/>
      <c r="N862" s="18"/>
      <c r="O862" s="18"/>
    </row>
    <row r="863" spans="9:15" ht="12.75" x14ac:dyDescent="0.35">
      <c r="I863" s="18"/>
      <c r="J863" s="18"/>
      <c r="K863" s="18"/>
      <c r="L863" s="18"/>
      <c r="N863" s="18"/>
      <c r="O863" s="18"/>
    </row>
    <row r="864" spans="9:15" ht="12.75" x14ac:dyDescent="0.35">
      <c r="I864" s="18"/>
      <c r="J864" s="18"/>
      <c r="K864" s="18"/>
      <c r="L864" s="18"/>
      <c r="N864" s="18"/>
      <c r="O864" s="18"/>
    </row>
    <row r="865" spans="9:15" ht="12.75" x14ac:dyDescent="0.35">
      <c r="I865" s="18"/>
      <c r="J865" s="18"/>
      <c r="K865" s="18"/>
      <c r="L865" s="18"/>
      <c r="N865" s="18"/>
      <c r="O865" s="18"/>
    </row>
    <row r="866" spans="9:15" ht="12.75" x14ac:dyDescent="0.35">
      <c r="I866" s="18"/>
      <c r="J866" s="18"/>
      <c r="K866" s="18"/>
      <c r="L866" s="18"/>
      <c r="N866" s="18"/>
      <c r="O866" s="18"/>
    </row>
    <row r="867" spans="9:15" ht="12.75" x14ac:dyDescent="0.35">
      <c r="I867" s="18"/>
      <c r="J867" s="18"/>
      <c r="K867" s="18"/>
      <c r="L867" s="18"/>
      <c r="N867" s="18"/>
      <c r="O867" s="18"/>
    </row>
    <row r="868" spans="9:15" ht="12.75" x14ac:dyDescent="0.35">
      <c r="I868" s="18"/>
      <c r="J868" s="18"/>
      <c r="K868" s="18"/>
      <c r="L868" s="18"/>
      <c r="N868" s="18"/>
      <c r="O868" s="18"/>
    </row>
    <row r="869" spans="9:15" ht="12.75" x14ac:dyDescent="0.35">
      <c r="I869" s="18"/>
      <c r="J869" s="18"/>
      <c r="K869" s="18"/>
      <c r="L869" s="18"/>
      <c r="N869" s="18"/>
      <c r="O869" s="18"/>
    </row>
    <row r="870" spans="9:15" ht="12.75" x14ac:dyDescent="0.35">
      <c r="I870" s="18"/>
      <c r="J870" s="18"/>
      <c r="K870" s="18"/>
      <c r="L870" s="18"/>
      <c r="N870" s="18"/>
      <c r="O870" s="18"/>
    </row>
    <row r="871" spans="9:15" ht="12.75" x14ac:dyDescent="0.35">
      <c r="I871" s="18"/>
      <c r="J871" s="18"/>
      <c r="K871" s="18"/>
      <c r="L871" s="18"/>
      <c r="N871" s="18"/>
      <c r="O871" s="18"/>
    </row>
    <row r="872" spans="9:15" ht="12.75" x14ac:dyDescent="0.35">
      <c r="I872" s="18"/>
      <c r="J872" s="18"/>
      <c r="K872" s="18"/>
      <c r="L872" s="18"/>
      <c r="N872" s="18"/>
      <c r="O872" s="18"/>
    </row>
    <row r="873" spans="9:15" ht="12.75" x14ac:dyDescent="0.35">
      <c r="I873" s="18"/>
      <c r="J873" s="18"/>
      <c r="K873" s="18"/>
      <c r="L873" s="18"/>
      <c r="N873" s="18"/>
      <c r="O873" s="18"/>
    </row>
    <row r="874" spans="9:15" ht="12.75" x14ac:dyDescent="0.35">
      <c r="I874" s="18"/>
      <c r="J874" s="18"/>
      <c r="K874" s="18"/>
      <c r="L874" s="18"/>
      <c r="N874" s="18"/>
      <c r="O874" s="18"/>
    </row>
    <row r="875" spans="9:15" ht="12.75" x14ac:dyDescent="0.35">
      <c r="I875" s="18"/>
      <c r="J875" s="18"/>
      <c r="K875" s="18"/>
      <c r="L875" s="18"/>
      <c r="N875" s="18"/>
      <c r="O875" s="18"/>
    </row>
    <row r="876" spans="9:15" ht="12.75" x14ac:dyDescent="0.35">
      <c r="I876" s="18"/>
      <c r="J876" s="18"/>
      <c r="K876" s="18"/>
      <c r="L876" s="18"/>
      <c r="N876" s="18"/>
      <c r="O876" s="18"/>
    </row>
    <row r="877" spans="9:15" ht="12.75" x14ac:dyDescent="0.35">
      <c r="I877" s="18"/>
      <c r="J877" s="18"/>
      <c r="K877" s="18"/>
      <c r="L877" s="18"/>
      <c r="N877" s="18"/>
      <c r="O877" s="18"/>
    </row>
    <row r="878" spans="9:15" ht="12.75" x14ac:dyDescent="0.35">
      <c r="I878" s="18"/>
      <c r="J878" s="18"/>
      <c r="K878" s="18"/>
      <c r="L878" s="18"/>
      <c r="N878" s="18"/>
      <c r="O878" s="18"/>
    </row>
    <row r="879" spans="9:15" ht="12.75" x14ac:dyDescent="0.35">
      <c r="I879" s="18"/>
      <c r="J879" s="18"/>
      <c r="K879" s="18"/>
      <c r="L879" s="18"/>
      <c r="N879" s="18"/>
      <c r="O879" s="18"/>
    </row>
    <row r="880" spans="9:15" ht="12.75" x14ac:dyDescent="0.35">
      <c r="I880" s="18"/>
      <c r="J880" s="18"/>
      <c r="K880" s="18"/>
      <c r="L880" s="18"/>
      <c r="N880" s="18"/>
      <c r="O880" s="18"/>
    </row>
    <row r="881" spans="9:15" ht="12.75" x14ac:dyDescent="0.35">
      <c r="I881" s="18"/>
      <c r="J881" s="18"/>
      <c r="K881" s="18"/>
      <c r="L881" s="18"/>
      <c r="N881" s="18"/>
      <c r="O881" s="18"/>
    </row>
    <row r="882" spans="9:15" ht="12.75" x14ac:dyDescent="0.35">
      <c r="I882" s="18"/>
      <c r="J882" s="18"/>
      <c r="K882" s="18"/>
      <c r="L882" s="18"/>
      <c r="N882" s="18"/>
      <c r="O882" s="18"/>
    </row>
    <row r="883" spans="9:15" ht="12.75" x14ac:dyDescent="0.35">
      <c r="I883" s="18"/>
      <c r="J883" s="18"/>
      <c r="K883" s="18"/>
      <c r="L883" s="18"/>
      <c r="N883" s="18"/>
      <c r="O883" s="18"/>
    </row>
    <row r="884" spans="9:15" ht="12.75" x14ac:dyDescent="0.35">
      <c r="I884" s="18"/>
      <c r="J884" s="18"/>
      <c r="K884" s="18"/>
      <c r="L884" s="18"/>
      <c r="N884" s="18"/>
      <c r="O884" s="18"/>
    </row>
    <row r="885" spans="9:15" ht="12.75" x14ac:dyDescent="0.35">
      <c r="I885" s="18"/>
      <c r="J885" s="18"/>
      <c r="K885" s="18"/>
      <c r="L885" s="18"/>
      <c r="N885" s="18"/>
      <c r="O885" s="18"/>
    </row>
    <row r="886" spans="9:15" ht="12.75" x14ac:dyDescent="0.35">
      <c r="I886" s="18"/>
      <c r="J886" s="18"/>
      <c r="K886" s="18"/>
      <c r="L886" s="18"/>
      <c r="N886" s="18"/>
      <c r="O886" s="18"/>
    </row>
    <row r="887" spans="9:15" ht="12.75" x14ac:dyDescent="0.35">
      <c r="I887" s="18"/>
      <c r="J887" s="18"/>
      <c r="K887" s="18"/>
      <c r="L887" s="18"/>
      <c r="N887" s="18"/>
      <c r="O887" s="18"/>
    </row>
    <row r="888" spans="9:15" ht="12.75" x14ac:dyDescent="0.35">
      <c r="I888" s="18"/>
      <c r="J888" s="18"/>
      <c r="K888" s="18"/>
      <c r="L888" s="18"/>
      <c r="N888" s="18"/>
      <c r="O888" s="18"/>
    </row>
    <row r="889" spans="9:15" ht="12.75" x14ac:dyDescent="0.35">
      <c r="I889" s="18"/>
      <c r="J889" s="18"/>
      <c r="K889" s="18"/>
      <c r="L889" s="18"/>
      <c r="N889" s="18"/>
      <c r="O889" s="18"/>
    </row>
    <row r="890" spans="9:15" ht="12.75" x14ac:dyDescent="0.35">
      <c r="I890" s="18"/>
      <c r="J890" s="18"/>
      <c r="K890" s="18"/>
      <c r="L890" s="18"/>
      <c r="N890" s="18"/>
      <c r="O890" s="18"/>
    </row>
    <row r="891" spans="9:15" ht="12.75" x14ac:dyDescent="0.35">
      <c r="I891" s="18"/>
      <c r="J891" s="18"/>
      <c r="K891" s="18"/>
      <c r="L891" s="18"/>
      <c r="N891" s="18"/>
      <c r="O891" s="18"/>
    </row>
    <row r="892" spans="9:15" ht="12.75" x14ac:dyDescent="0.35">
      <c r="I892" s="18"/>
      <c r="J892" s="18"/>
      <c r="K892" s="18"/>
      <c r="L892" s="18"/>
      <c r="N892" s="18"/>
      <c r="O892" s="18"/>
    </row>
    <row r="893" spans="9:15" ht="12.75" x14ac:dyDescent="0.35">
      <c r="I893" s="18"/>
      <c r="J893" s="18"/>
      <c r="K893" s="18"/>
      <c r="L893" s="18"/>
      <c r="N893" s="18"/>
      <c r="O893" s="18"/>
    </row>
    <row r="894" spans="9:15" ht="12.75" x14ac:dyDescent="0.35">
      <c r="I894" s="18"/>
      <c r="J894" s="18"/>
      <c r="K894" s="18"/>
      <c r="L894" s="18"/>
      <c r="N894" s="18"/>
      <c r="O894" s="18"/>
    </row>
    <row r="895" spans="9:15" ht="12.75" x14ac:dyDescent="0.35">
      <c r="I895" s="18"/>
      <c r="J895" s="18"/>
      <c r="K895" s="18"/>
      <c r="L895" s="18"/>
      <c r="N895" s="18"/>
      <c r="O895" s="18"/>
    </row>
    <row r="896" spans="9:15" ht="12.75" x14ac:dyDescent="0.35">
      <c r="I896" s="18"/>
      <c r="J896" s="18"/>
      <c r="K896" s="18"/>
      <c r="L896" s="18"/>
      <c r="N896" s="18"/>
      <c r="O896" s="18"/>
    </row>
    <row r="897" spans="9:15" ht="12.75" x14ac:dyDescent="0.35">
      <c r="I897" s="18"/>
      <c r="J897" s="18"/>
      <c r="K897" s="18"/>
      <c r="L897" s="18"/>
      <c r="N897" s="18"/>
      <c r="O897" s="18"/>
    </row>
    <row r="898" spans="9:15" ht="12.75" x14ac:dyDescent="0.35">
      <c r="I898" s="18"/>
      <c r="J898" s="18"/>
      <c r="K898" s="18"/>
      <c r="L898" s="18"/>
      <c r="N898" s="18"/>
      <c r="O898" s="18"/>
    </row>
    <row r="899" spans="9:15" ht="12.75" x14ac:dyDescent="0.35">
      <c r="I899" s="18"/>
      <c r="J899" s="18"/>
      <c r="K899" s="18"/>
      <c r="L899" s="18"/>
      <c r="N899" s="18"/>
      <c r="O899" s="18"/>
    </row>
    <row r="900" spans="9:15" ht="12.75" x14ac:dyDescent="0.35">
      <c r="I900" s="18"/>
      <c r="J900" s="18"/>
      <c r="K900" s="18"/>
      <c r="L900" s="18"/>
      <c r="N900" s="18"/>
      <c r="O900" s="18"/>
    </row>
    <row r="901" spans="9:15" ht="12.75" x14ac:dyDescent="0.35">
      <c r="I901" s="18"/>
      <c r="J901" s="18"/>
      <c r="K901" s="18"/>
      <c r="L901" s="18"/>
      <c r="N901" s="18"/>
      <c r="O901" s="18"/>
    </row>
    <row r="902" spans="9:15" ht="12.75" x14ac:dyDescent="0.35">
      <c r="I902" s="18"/>
      <c r="J902" s="18"/>
      <c r="K902" s="18"/>
      <c r="L902" s="18"/>
      <c r="N902" s="18"/>
      <c r="O902" s="18"/>
    </row>
    <row r="903" spans="9:15" ht="12.75" x14ac:dyDescent="0.35">
      <c r="I903" s="18"/>
      <c r="J903" s="18"/>
      <c r="K903" s="18"/>
      <c r="L903" s="18"/>
      <c r="N903" s="18"/>
      <c r="O903" s="18"/>
    </row>
    <row r="904" spans="9:15" ht="12.75" x14ac:dyDescent="0.35">
      <c r="I904" s="18"/>
      <c r="J904" s="18"/>
      <c r="K904" s="18"/>
      <c r="L904" s="18"/>
      <c r="N904" s="18"/>
      <c r="O904" s="18"/>
    </row>
    <row r="905" spans="9:15" ht="12.75" x14ac:dyDescent="0.35">
      <c r="I905" s="18"/>
      <c r="J905" s="18"/>
      <c r="K905" s="18"/>
      <c r="L905" s="18"/>
      <c r="N905" s="18"/>
      <c r="O905" s="18"/>
    </row>
    <row r="906" spans="9:15" ht="12.75" x14ac:dyDescent="0.35">
      <c r="I906" s="18"/>
      <c r="J906" s="18"/>
      <c r="K906" s="18"/>
      <c r="L906" s="18"/>
      <c r="N906" s="18"/>
      <c r="O906" s="18"/>
    </row>
    <row r="907" spans="9:15" ht="12.75" x14ac:dyDescent="0.35">
      <c r="I907" s="18"/>
      <c r="J907" s="18"/>
      <c r="K907" s="18"/>
      <c r="L907" s="18"/>
      <c r="N907" s="18"/>
      <c r="O907" s="18"/>
    </row>
    <row r="908" spans="9:15" ht="12.75" x14ac:dyDescent="0.35">
      <c r="I908" s="18"/>
      <c r="J908" s="18"/>
      <c r="K908" s="18"/>
      <c r="L908" s="18"/>
      <c r="N908" s="18"/>
      <c r="O908" s="18"/>
    </row>
    <row r="909" spans="9:15" ht="12.75" x14ac:dyDescent="0.35">
      <c r="I909" s="18"/>
      <c r="J909" s="18"/>
      <c r="K909" s="18"/>
      <c r="L909" s="18"/>
      <c r="N909" s="18"/>
      <c r="O909" s="18"/>
    </row>
    <row r="910" spans="9:15" ht="12.75" x14ac:dyDescent="0.35">
      <c r="I910" s="18"/>
      <c r="J910" s="18"/>
      <c r="K910" s="18"/>
      <c r="L910" s="18"/>
      <c r="N910" s="18"/>
      <c r="O910" s="18"/>
    </row>
    <row r="911" spans="9:15" ht="12.75" x14ac:dyDescent="0.35">
      <c r="I911" s="18"/>
      <c r="J911" s="18"/>
      <c r="K911" s="18"/>
      <c r="L911" s="18"/>
      <c r="N911" s="18"/>
      <c r="O911" s="18"/>
    </row>
    <row r="912" spans="9:15" ht="12.75" x14ac:dyDescent="0.35">
      <c r="I912" s="18"/>
      <c r="J912" s="18"/>
      <c r="K912" s="18"/>
      <c r="L912" s="18"/>
      <c r="N912" s="18"/>
      <c r="O912" s="18"/>
    </row>
    <row r="913" spans="9:15" ht="12.75" x14ac:dyDescent="0.35">
      <c r="I913" s="18"/>
      <c r="J913" s="18"/>
      <c r="K913" s="18"/>
      <c r="L913" s="18"/>
      <c r="N913" s="18"/>
      <c r="O913" s="18"/>
    </row>
    <row r="914" spans="9:15" ht="12.75" x14ac:dyDescent="0.35">
      <c r="I914" s="18"/>
      <c r="J914" s="18"/>
      <c r="K914" s="18"/>
      <c r="L914" s="18"/>
      <c r="N914" s="18"/>
      <c r="O914" s="18"/>
    </row>
    <row r="915" spans="9:15" ht="12.75" x14ac:dyDescent="0.35">
      <c r="I915" s="18"/>
      <c r="J915" s="18"/>
      <c r="K915" s="18"/>
      <c r="L915" s="18"/>
      <c r="N915" s="18"/>
      <c r="O915" s="18"/>
    </row>
    <row r="916" spans="9:15" ht="12.75" x14ac:dyDescent="0.35">
      <c r="I916" s="18"/>
      <c r="J916" s="18"/>
      <c r="K916" s="18"/>
      <c r="L916" s="18"/>
      <c r="N916" s="18"/>
      <c r="O916" s="18"/>
    </row>
    <row r="917" spans="9:15" ht="12.75" x14ac:dyDescent="0.35">
      <c r="I917" s="18"/>
      <c r="J917" s="18"/>
      <c r="K917" s="18"/>
      <c r="L917" s="18"/>
      <c r="N917" s="18"/>
      <c r="O917" s="18"/>
    </row>
    <row r="918" spans="9:15" ht="12.75" x14ac:dyDescent="0.35">
      <c r="I918" s="18"/>
      <c r="J918" s="18"/>
      <c r="K918" s="18"/>
      <c r="L918" s="18"/>
      <c r="N918" s="18"/>
      <c r="O918" s="18"/>
    </row>
    <row r="919" spans="9:15" ht="12.75" x14ac:dyDescent="0.35">
      <c r="I919" s="18"/>
      <c r="J919" s="18"/>
      <c r="K919" s="18"/>
      <c r="L919" s="18"/>
      <c r="N919" s="18"/>
      <c r="O919" s="18"/>
    </row>
    <row r="920" spans="9:15" ht="12.75" x14ac:dyDescent="0.35">
      <c r="I920" s="18"/>
      <c r="J920" s="18"/>
      <c r="K920" s="18"/>
      <c r="L920" s="18"/>
      <c r="N920" s="18"/>
      <c r="O920" s="18"/>
    </row>
    <row r="921" spans="9:15" ht="12.75" x14ac:dyDescent="0.35">
      <c r="I921" s="18"/>
      <c r="J921" s="18"/>
      <c r="K921" s="18"/>
      <c r="L921" s="18"/>
      <c r="N921" s="18"/>
      <c r="O921" s="18"/>
    </row>
    <row r="922" spans="9:15" ht="12.75" x14ac:dyDescent="0.35">
      <c r="I922" s="18"/>
      <c r="J922" s="18"/>
      <c r="K922" s="18"/>
      <c r="L922" s="18"/>
      <c r="N922" s="18"/>
      <c r="O922" s="18"/>
    </row>
    <row r="923" spans="9:15" ht="12.75" x14ac:dyDescent="0.35">
      <c r="I923" s="18"/>
      <c r="J923" s="18"/>
      <c r="K923" s="18"/>
      <c r="L923" s="18"/>
      <c r="N923" s="18"/>
      <c r="O923" s="18"/>
    </row>
    <row r="924" spans="9:15" ht="12.75" x14ac:dyDescent="0.35">
      <c r="I924" s="18"/>
      <c r="J924" s="18"/>
      <c r="K924" s="18"/>
      <c r="L924" s="18"/>
      <c r="N924" s="18"/>
      <c r="O924" s="18"/>
    </row>
    <row r="925" spans="9:15" ht="12.75" x14ac:dyDescent="0.35">
      <c r="I925" s="18"/>
      <c r="J925" s="18"/>
      <c r="K925" s="18"/>
      <c r="L925" s="18"/>
      <c r="N925" s="18"/>
      <c r="O925" s="18"/>
    </row>
    <row r="926" spans="9:15" ht="12.75" x14ac:dyDescent="0.35">
      <c r="I926" s="18"/>
      <c r="J926" s="18"/>
      <c r="K926" s="18"/>
      <c r="L926" s="18"/>
      <c r="N926" s="18"/>
      <c r="O926" s="18"/>
    </row>
    <row r="927" spans="9:15" ht="12.75" x14ac:dyDescent="0.35">
      <c r="I927" s="18"/>
      <c r="J927" s="18"/>
      <c r="K927" s="18"/>
      <c r="L927" s="18"/>
      <c r="N927" s="18"/>
      <c r="O927" s="18"/>
    </row>
    <row r="928" spans="9:15" ht="12.75" x14ac:dyDescent="0.35">
      <c r="I928" s="18"/>
      <c r="J928" s="18"/>
      <c r="K928" s="18"/>
      <c r="L928" s="18"/>
      <c r="N928" s="18"/>
      <c r="O928" s="18"/>
    </row>
    <row r="929" spans="9:15" ht="12.75" x14ac:dyDescent="0.35">
      <c r="I929" s="18"/>
      <c r="J929" s="18"/>
      <c r="K929" s="18"/>
      <c r="L929" s="18"/>
      <c r="N929" s="18"/>
      <c r="O929" s="18"/>
    </row>
    <row r="930" spans="9:15" ht="12.75" x14ac:dyDescent="0.35">
      <c r="I930" s="18"/>
      <c r="J930" s="18"/>
      <c r="K930" s="18"/>
      <c r="L930" s="18"/>
      <c r="N930" s="18"/>
      <c r="O930" s="18"/>
    </row>
    <row r="931" spans="9:15" ht="12.75" x14ac:dyDescent="0.35">
      <c r="I931" s="18"/>
      <c r="J931" s="18"/>
      <c r="K931" s="18"/>
      <c r="L931" s="18"/>
      <c r="N931" s="18"/>
      <c r="O931" s="18"/>
    </row>
    <row r="932" spans="9:15" ht="12.75" x14ac:dyDescent="0.35">
      <c r="I932" s="18"/>
      <c r="J932" s="18"/>
      <c r="K932" s="18"/>
      <c r="L932" s="18"/>
      <c r="N932" s="18"/>
      <c r="O932" s="18"/>
    </row>
    <row r="933" spans="9:15" ht="12.75" x14ac:dyDescent="0.35">
      <c r="I933" s="18"/>
      <c r="J933" s="18"/>
      <c r="K933" s="18"/>
      <c r="L933" s="18"/>
      <c r="N933" s="18"/>
      <c r="O933" s="18"/>
    </row>
    <row r="934" spans="9:15" ht="12.75" x14ac:dyDescent="0.35">
      <c r="I934" s="18"/>
      <c r="J934" s="18"/>
      <c r="K934" s="18"/>
      <c r="L934" s="18"/>
      <c r="N934" s="18"/>
      <c r="O934" s="18"/>
    </row>
    <row r="935" spans="9:15" ht="12.75" x14ac:dyDescent="0.35">
      <c r="I935" s="18"/>
      <c r="J935" s="18"/>
      <c r="K935" s="18"/>
      <c r="L935" s="18"/>
      <c r="N935" s="18"/>
      <c r="O935" s="18"/>
    </row>
    <row r="936" spans="9:15" ht="12.75" x14ac:dyDescent="0.35">
      <c r="I936" s="18"/>
      <c r="J936" s="18"/>
      <c r="K936" s="18"/>
      <c r="L936" s="18"/>
      <c r="N936" s="18"/>
      <c r="O936" s="18"/>
    </row>
    <row r="937" spans="9:15" ht="12.75" x14ac:dyDescent="0.35">
      <c r="I937" s="18"/>
      <c r="J937" s="18"/>
      <c r="K937" s="18"/>
      <c r="L937" s="18"/>
      <c r="N937" s="18"/>
      <c r="O937" s="18"/>
    </row>
    <row r="938" spans="9:15" ht="12.75" x14ac:dyDescent="0.35">
      <c r="I938" s="18"/>
      <c r="J938" s="18"/>
      <c r="K938" s="18"/>
      <c r="L938" s="18"/>
      <c r="N938" s="18"/>
      <c r="O938" s="18"/>
    </row>
    <row r="939" spans="9:15" ht="12.75" x14ac:dyDescent="0.35">
      <c r="I939" s="18"/>
      <c r="J939" s="18"/>
      <c r="K939" s="18"/>
      <c r="L939" s="18"/>
      <c r="N939" s="18"/>
      <c r="O939" s="18"/>
    </row>
    <row r="940" spans="9:15" ht="12.75" x14ac:dyDescent="0.35">
      <c r="I940" s="18"/>
      <c r="J940" s="18"/>
      <c r="K940" s="18"/>
      <c r="L940" s="18"/>
      <c r="N940" s="18"/>
      <c r="O940" s="18"/>
    </row>
    <row r="941" spans="9:15" ht="12.75" x14ac:dyDescent="0.35">
      <c r="I941" s="18"/>
      <c r="J941" s="18"/>
      <c r="K941" s="18"/>
      <c r="L941" s="18"/>
      <c r="N941" s="18"/>
      <c r="O941" s="18"/>
    </row>
    <row r="942" spans="9:15" ht="12.75" x14ac:dyDescent="0.35">
      <c r="I942" s="18"/>
      <c r="J942" s="18"/>
      <c r="K942" s="18"/>
      <c r="L942" s="18"/>
      <c r="N942" s="18"/>
      <c r="O942" s="18"/>
    </row>
    <row r="943" spans="9:15" ht="12.75" x14ac:dyDescent="0.35">
      <c r="I943" s="18"/>
      <c r="J943" s="18"/>
      <c r="K943" s="18"/>
      <c r="L943" s="18"/>
      <c r="N943" s="18"/>
      <c r="O943" s="18"/>
    </row>
    <row r="944" spans="9:15" ht="12.75" x14ac:dyDescent="0.35">
      <c r="I944" s="18"/>
      <c r="J944" s="18"/>
      <c r="K944" s="18"/>
      <c r="L944" s="18"/>
      <c r="N944" s="18"/>
      <c r="O944" s="18"/>
    </row>
    <row r="945" spans="9:15" ht="12.75" x14ac:dyDescent="0.35">
      <c r="I945" s="18"/>
      <c r="J945" s="18"/>
      <c r="K945" s="18"/>
      <c r="L945" s="18"/>
      <c r="N945" s="18"/>
      <c r="O945" s="18"/>
    </row>
    <row r="946" spans="9:15" ht="12.75" x14ac:dyDescent="0.35">
      <c r="I946" s="18"/>
      <c r="J946" s="18"/>
      <c r="K946" s="18"/>
      <c r="L946" s="18"/>
      <c r="N946" s="18"/>
      <c r="O946" s="18"/>
    </row>
    <row r="947" spans="9:15" ht="12.75" x14ac:dyDescent="0.35">
      <c r="I947" s="18"/>
      <c r="J947" s="18"/>
      <c r="K947" s="18"/>
      <c r="L947" s="18"/>
      <c r="N947" s="18"/>
      <c r="O947" s="18"/>
    </row>
    <row r="948" spans="9:15" ht="12.75" x14ac:dyDescent="0.35">
      <c r="I948" s="18"/>
      <c r="J948" s="18"/>
      <c r="K948" s="18"/>
      <c r="L948" s="18"/>
      <c r="N948" s="18"/>
      <c r="O948" s="18"/>
    </row>
    <row r="949" spans="9:15" ht="12.75" x14ac:dyDescent="0.35">
      <c r="I949" s="18"/>
      <c r="J949" s="18"/>
      <c r="K949" s="18"/>
      <c r="L949" s="18"/>
      <c r="N949" s="18"/>
      <c r="O949" s="18"/>
    </row>
    <row r="950" spans="9:15" ht="12.75" x14ac:dyDescent="0.35">
      <c r="I950" s="18"/>
      <c r="J950" s="18"/>
      <c r="K950" s="18"/>
      <c r="L950" s="18"/>
      <c r="N950" s="18"/>
      <c r="O950" s="18"/>
    </row>
    <row r="951" spans="9:15" ht="12.75" x14ac:dyDescent="0.35">
      <c r="I951" s="18"/>
      <c r="J951" s="18"/>
      <c r="K951" s="18"/>
      <c r="L951" s="18"/>
      <c r="N951" s="18"/>
      <c r="O951" s="18"/>
    </row>
    <row r="952" spans="9:15" ht="12.75" x14ac:dyDescent="0.35">
      <c r="I952" s="18"/>
      <c r="J952" s="18"/>
      <c r="K952" s="18"/>
      <c r="L952" s="18"/>
      <c r="N952" s="18"/>
      <c r="O952" s="18"/>
    </row>
    <row r="953" spans="9:15" ht="12.75" x14ac:dyDescent="0.35">
      <c r="I953" s="18"/>
      <c r="J953" s="18"/>
      <c r="K953" s="18"/>
      <c r="L953" s="18"/>
      <c r="N953" s="18"/>
      <c r="O953" s="18"/>
    </row>
    <row r="954" spans="9:15" ht="12.75" x14ac:dyDescent="0.35">
      <c r="I954" s="18"/>
      <c r="J954" s="18"/>
      <c r="K954" s="18"/>
      <c r="L954" s="18"/>
      <c r="N954" s="18"/>
      <c r="O954" s="18"/>
    </row>
    <row r="955" spans="9:15" ht="12.75" x14ac:dyDescent="0.35">
      <c r="I955" s="18"/>
      <c r="J955" s="18"/>
      <c r="K955" s="18"/>
      <c r="L955" s="18"/>
      <c r="N955" s="18"/>
      <c r="O955" s="18"/>
    </row>
    <row r="956" spans="9:15" ht="12.75" x14ac:dyDescent="0.35">
      <c r="I956" s="18"/>
      <c r="J956" s="18"/>
      <c r="K956" s="18"/>
      <c r="L956" s="18"/>
      <c r="N956" s="18"/>
      <c r="O956" s="18"/>
    </row>
    <row r="957" spans="9:15" ht="12.75" x14ac:dyDescent="0.35">
      <c r="I957" s="18"/>
      <c r="J957" s="18"/>
      <c r="K957" s="18"/>
      <c r="L957" s="18"/>
      <c r="N957" s="18"/>
      <c r="O957" s="18"/>
    </row>
    <row r="958" spans="9:15" ht="12.75" x14ac:dyDescent="0.35">
      <c r="I958" s="18"/>
      <c r="J958" s="18"/>
      <c r="K958" s="18"/>
      <c r="L958" s="18"/>
      <c r="N958" s="18"/>
      <c r="O958" s="18"/>
    </row>
    <row r="959" spans="9:15" ht="12.75" x14ac:dyDescent="0.35">
      <c r="I959" s="18"/>
      <c r="J959" s="18"/>
      <c r="K959" s="18"/>
      <c r="L959" s="18"/>
      <c r="N959" s="18"/>
      <c r="O959" s="18"/>
    </row>
    <row r="960" spans="9:15" ht="12.75" x14ac:dyDescent="0.35">
      <c r="I960" s="18"/>
      <c r="J960" s="18"/>
      <c r="K960" s="18"/>
      <c r="L960" s="18"/>
      <c r="N960" s="18"/>
      <c r="O960" s="18"/>
    </row>
    <row r="961" spans="9:15" ht="12.75" x14ac:dyDescent="0.35">
      <c r="I961" s="18"/>
      <c r="J961" s="18"/>
      <c r="K961" s="18"/>
      <c r="L961" s="18"/>
      <c r="N961" s="18"/>
      <c r="O961" s="18"/>
    </row>
    <row r="962" spans="9:15" ht="12.75" x14ac:dyDescent="0.35">
      <c r="I962" s="18"/>
      <c r="J962" s="18"/>
      <c r="K962" s="18"/>
      <c r="L962" s="18"/>
      <c r="N962" s="18"/>
      <c r="O962" s="18"/>
    </row>
    <row r="963" spans="9:15" ht="12.75" x14ac:dyDescent="0.35">
      <c r="I963" s="18"/>
      <c r="J963" s="18"/>
      <c r="K963" s="18"/>
      <c r="L963" s="18"/>
      <c r="N963" s="18"/>
      <c r="O963" s="18"/>
    </row>
    <row r="964" spans="9:15" ht="12.75" x14ac:dyDescent="0.35">
      <c r="I964" s="18"/>
      <c r="J964" s="18"/>
      <c r="K964" s="18"/>
      <c r="L964" s="18"/>
      <c r="N964" s="18"/>
      <c r="O964" s="18"/>
    </row>
    <row r="965" spans="9:15" ht="12.75" x14ac:dyDescent="0.35">
      <c r="I965" s="18"/>
      <c r="J965" s="18"/>
      <c r="K965" s="18"/>
      <c r="L965" s="18"/>
      <c r="N965" s="18"/>
      <c r="O965" s="18"/>
    </row>
    <row r="966" spans="9:15" ht="12.75" x14ac:dyDescent="0.35">
      <c r="I966" s="18"/>
      <c r="J966" s="18"/>
      <c r="K966" s="18"/>
      <c r="L966" s="18"/>
      <c r="N966" s="18"/>
      <c r="O966" s="18"/>
    </row>
    <row r="967" spans="9:15" ht="12.75" x14ac:dyDescent="0.35">
      <c r="I967" s="18"/>
      <c r="J967" s="18"/>
      <c r="K967" s="18"/>
      <c r="L967" s="18"/>
      <c r="N967" s="18"/>
      <c r="O967" s="18"/>
    </row>
    <row r="968" spans="9:15" ht="12.75" x14ac:dyDescent="0.35">
      <c r="I968" s="18"/>
      <c r="J968" s="18"/>
      <c r="K968" s="18"/>
      <c r="L968" s="18"/>
      <c r="N968" s="18"/>
      <c r="O968" s="18"/>
    </row>
    <row r="969" spans="9:15" ht="12.75" x14ac:dyDescent="0.35">
      <c r="I969" s="18"/>
      <c r="J969" s="18"/>
      <c r="K969" s="18"/>
      <c r="L969" s="18"/>
      <c r="N969" s="18"/>
      <c r="O969" s="18"/>
    </row>
    <row r="970" spans="9:15" ht="12.75" x14ac:dyDescent="0.35">
      <c r="I970" s="18"/>
      <c r="J970" s="18"/>
      <c r="K970" s="18"/>
      <c r="L970" s="18"/>
      <c r="N970" s="18"/>
      <c r="O970" s="18"/>
    </row>
    <row r="971" spans="9:15" ht="12.75" x14ac:dyDescent="0.35">
      <c r="I971" s="18"/>
      <c r="J971" s="18"/>
      <c r="K971" s="18"/>
      <c r="L971" s="18"/>
      <c r="N971" s="18"/>
      <c r="O971" s="18"/>
    </row>
    <row r="972" spans="9:15" ht="12.75" x14ac:dyDescent="0.35">
      <c r="I972" s="18"/>
      <c r="J972" s="18"/>
      <c r="K972" s="18"/>
      <c r="L972" s="18"/>
      <c r="N972" s="18"/>
      <c r="O972" s="18"/>
    </row>
    <row r="973" spans="9:15" ht="12.75" x14ac:dyDescent="0.35">
      <c r="I973" s="18"/>
      <c r="J973" s="18"/>
      <c r="K973" s="18"/>
      <c r="L973" s="18"/>
      <c r="N973" s="18"/>
      <c r="O973" s="18"/>
    </row>
    <row r="974" spans="9:15" ht="12.75" x14ac:dyDescent="0.35">
      <c r="I974" s="18"/>
      <c r="J974" s="18"/>
      <c r="K974" s="18"/>
      <c r="L974" s="18"/>
      <c r="N974" s="18"/>
      <c r="O974" s="18"/>
    </row>
    <row r="975" spans="9:15" ht="12.75" x14ac:dyDescent="0.35">
      <c r="I975" s="18"/>
      <c r="J975" s="18"/>
      <c r="K975" s="18"/>
      <c r="L975" s="18"/>
      <c r="N975" s="18"/>
      <c r="O975" s="18"/>
    </row>
    <row r="976" spans="9:15" ht="12.75" x14ac:dyDescent="0.35">
      <c r="I976" s="18"/>
      <c r="J976" s="18"/>
      <c r="K976" s="18"/>
      <c r="L976" s="18"/>
      <c r="N976" s="18"/>
      <c r="O976" s="18"/>
    </row>
    <row r="977" spans="9:15" ht="12.75" x14ac:dyDescent="0.35">
      <c r="I977" s="18"/>
      <c r="J977" s="18"/>
      <c r="K977" s="18"/>
      <c r="L977" s="18"/>
      <c r="N977" s="18"/>
      <c r="O977" s="18"/>
    </row>
    <row r="978" spans="9:15" ht="12.75" x14ac:dyDescent="0.35">
      <c r="I978" s="18"/>
      <c r="J978" s="18"/>
      <c r="K978" s="18"/>
      <c r="L978" s="18"/>
      <c r="N978" s="18"/>
      <c r="O978" s="18"/>
    </row>
    <row r="979" spans="9:15" ht="12.75" x14ac:dyDescent="0.35">
      <c r="I979" s="18"/>
      <c r="J979" s="18"/>
      <c r="K979" s="18"/>
      <c r="L979" s="18"/>
      <c r="N979" s="18"/>
      <c r="O979" s="18"/>
    </row>
    <row r="980" spans="9:15" ht="12.75" x14ac:dyDescent="0.35">
      <c r="I980" s="18"/>
      <c r="J980" s="18"/>
      <c r="K980" s="18"/>
      <c r="L980" s="18"/>
      <c r="N980" s="18"/>
      <c r="O980" s="18"/>
    </row>
    <row r="981" spans="9:15" ht="12.75" x14ac:dyDescent="0.35">
      <c r="I981" s="18"/>
      <c r="J981" s="18"/>
      <c r="K981" s="18"/>
      <c r="L981" s="18"/>
      <c r="N981" s="18"/>
      <c r="O981" s="18"/>
    </row>
    <row r="982" spans="9:15" ht="12.75" x14ac:dyDescent="0.35">
      <c r="I982" s="18"/>
      <c r="J982" s="18"/>
      <c r="K982" s="18"/>
      <c r="L982" s="18"/>
      <c r="N982" s="18"/>
      <c r="O982" s="18"/>
    </row>
    <row r="983" spans="9:15" ht="12.75" x14ac:dyDescent="0.35">
      <c r="I983" s="18"/>
      <c r="J983" s="18"/>
      <c r="K983" s="18"/>
      <c r="L983" s="18"/>
      <c r="N983" s="18"/>
      <c r="O983" s="18"/>
    </row>
    <row r="984" spans="9:15" ht="12.75" x14ac:dyDescent="0.35">
      <c r="I984" s="18"/>
      <c r="J984" s="18"/>
      <c r="K984" s="18"/>
      <c r="L984" s="18"/>
      <c r="N984" s="18"/>
      <c r="O984" s="18"/>
    </row>
    <row r="985" spans="9:15" ht="12.75" x14ac:dyDescent="0.35">
      <c r="I985" s="18"/>
      <c r="J985" s="18"/>
      <c r="K985" s="18"/>
      <c r="L985" s="18"/>
      <c r="N985" s="18"/>
      <c r="O985" s="18"/>
    </row>
    <row r="986" spans="9:15" ht="12.75" x14ac:dyDescent="0.35">
      <c r="I986" s="18"/>
      <c r="J986" s="18"/>
      <c r="K986" s="18"/>
      <c r="L986" s="18"/>
      <c r="N986" s="18"/>
      <c r="O986" s="18"/>
    </row>
    <row r="987" spans="9:15" ht="12.75" x14ac:dyDescent="0.35">
      <c r="I987" s="18"/>
      <c r="J987" s="18"/>
      <c r="K987" s="18"/>
      <c r="L987" s="18"/>
      <c r="N987" s="18"/>
      <c r="O987" s="18"/>
    </row>
    <row r="988" spans="9:15" ht="12.75" x14ac:dyDescent="0.35">
      <c r="I988" s="18"/>
      <c r="J988" s="18"/>
      <c r="K988" s="18"/>
      <c r="L988" s="18"/>
      <c r="N988" s="18"/>
      <c r="O988" s="18"/>
    </row>
    <row r="989" spans="9:15" ht="12.75" x14ac:dyDescent="0.35">
      <c r="I989" s="18"/>
      <c r="J989" s="18"/>
      <c r="K989" s="18"/>
      <c r="L989" s="18"/>
      <c r="N989" s="18"/>
      <c r="O989" s="18"/>
    </row>
    <row r="990" spans="9:15" ht="12.75" x14ac:dyDescent="0.35">
      <c r="I990" s="18"/>
      <c r="J990" s="18"/>
      <c r="K990" s="18"/>
      <c r="L990" s="18"/>
      <c r="N990" s="18"/>
      <c r="O990" s="18"/>
    </row>
    <row r="991" spans="9:15" ht="12.75" x14ac:dyDescent="0.35">
      <c r="I991" s="18"/>
      <c r="J991" s="18"/>
      <c r="K991" s="18"/>
      <c r="L991" s="18"/>
      <c r="N991" s="18"/>
      <c r="O991" s="18"/>
    </row>
    <row r="992" spans="9:15" ht="12.75" x14ac:dyDescent="0.35">
      <c r="I992" s="18"/>
      <c r="J992" s="18"/>
      <c r="K992" s="18"/>
      <c r="L992" s="18"/>
      <c r="N992" s="18"/>
      <c r="O992" s="18"/>
    </row>
    <row r="993" spans="9:15" ht="12.75" x14ac:dyDescent="0.35">
      <c r="I993" s="18"/>
      <c r="J993" s="18"/>
      <c r="K993" s="18"/>
      <c r="L993" s="18"/>
      <c r="N993" s="18"/>
      <c r="O993" s="18"/>
    </row>
    <row r="994" spans="9:15" ht="12.75" x14ac:dyDescent="0.35">
      <c r="I994" s="18"/>
      <c r="J994" s="18"/>
      <c r="K994" s="18"/>
      <c r="L994" s="18"/>
      <c r="N994" s="18"/>
      <c r="O994" s="18"/>
    </row>
    <row r="995" spans="9:15" ht="12.75" x14ac:dyDescent="0.35">
      <c r="I995" s="18"/>
      <c r="J995" s="18"/>
      <c r="K995" s="18"/>
      <c r="L995" s="18"/>
      <c r="N995" s="18"/>
      <c r="O995" s="18"/>
    </row>
    <row r="996" spans="9:15" ht="12.75" x14ac:dyDescent="0.35">
      <c r="I996" s="18"/>
      <c r="J996" s="18"/>
      <c r="K996" s="18"/>
      <c r="L996" s="18"/>
      <c r="N996" s="18"/>
      <c r="O996" s="18"/>
    </row>
    <row r="997" spans="9:15" ht="12.75" x14ac:dyDescent="0.35">
      <c r="I997" s="18"/>
      <c r="J997" s="18"/>
      <c r="K997" s="18"/>
      <c r="L997" s="18"/>
      <c r="N997" s="18"/>
      <c r="O997" s="18"/>
    </row>
    <row r="998" spans="9:15" ht="12.75" x14ac:dyDescent="0.35">
      <c r="I998" s="18"/>
      <c r="J998" s="18"/>
      <c r="K998" s="18"/>
      <c r="L998" s="18"/>
      <c r="N998" s="18"/>
      <c r="O998" s="18"/>
    </row>
    <row r="999" spans="9:15" ht="12.75" x14ac:dyDescent="0.35">
      <c r="I999" s="18"/>
      <c r="J999" s="18"/>
      <c r="K999" s="18"/>
      <c r="L999" s="18"/>
      <c r="N999" s="18"/>
      <c r="O999" s="18"/>
    </row>
    <row r="1000" spans="9:15" ht="12.75" x14ac:dyDescent="0.35">
      <c r="I1000" s="18"/>
      <c r="J1000" s="18"/>
      <c r="K1000" s="18"/>
      <c r="L1000" s="18"/>
      <c r="N1000" s="18"/>
      <c r="O1000" s="18"/>
    </row>
    <row r="1001" spans="9:15" ht="12.75" x14ac:dyDescent="0.35">
      <c r="I1001" s="18"/>
      <c r="J1001" s="18"/>
      <c r="K1001" s="18"/>
      <c r="L1001" s="18"/>
      <c r="N1001" s="18"/>
      <c r="O1001" s="18"/>
    </row>
    <row r="1002" spans="9:15" ht="12.75" x14ac:dyDescent="0.35">
      <c r="I1002" s="18"/>
      <c r="J1002" s="18"/>
      <c r="K1002" s="18"/>
      <c r="L1002" s="18"/>
      <c r="N1002" s="18"/>
      <c r="O1002" s="18"/>
    </row>
    <row r="1003" spans="9:15" ht="12.75" x14ac:dyDescent="0.35">
      <c r="I1003" s="18"/>
      <c r="J1003" s="18"/>
      <c r="K1003" s="18"/>
      <c r="L1003" s="18"/>
      <c r="N1003" s="18"/>
      <c r="O1003" s="18"/>
    </row>
    <row r="1004" spans="9:15" ht="12.75" x14ac:dyDescent="0.35">
      <c r="I1004" s="18"/>
      <c r="J1004" s="18"/>
      <c r="K1004" s="18"/>
      <c r="L1004" s="18"/>
      <c r="N1004" s="18"/>
      <c r="O1004" s="18"/>
    </row>
    <row r="1005" spans="9:15" ht="12.75" x14ac:dyDescent="0.35">
      <c r="I1005" s="18"/>
      <c r="J1005" s="18"/>
      <c r="K1005" s="18"/>
      <c r="L1005" s="18"/>
      <c r="N1005" s="18"/>
      <c r="O1005" s="18"/>
    </row>
    <row r="1006" spans="9:15" ht="12.75" x14ac:dyDescent="0.35">
      <c r="I1006" s="18"/>
      <c r="J1006" s="18"/>
      <c r="K1006" s="18"/>
      <c r="L1006" s="18"/>
      <c r="N1006" s="18"/>
      <c r="O1006" s="18"/>
    </row>
    <row r="1007" spans="9:15" ht="12.75" x14ac:dyDescent="0.35">
      <c r="I1007" s="18"/>
      <c r="J1007" s="18"/>
      <c r="K1007" s="18"/>
      <c r="L1007" s="18"/>
      <c r="N1007" s="18"/>
      <c r="O1007" s="18"/>
    </row>
    <row r="1008" spans="9:15" ht="12.75" x14ac:dyDescent="0.35">
      <c r="I1008" s="18"/>
      <c r="J1008" s="18"/>
      <c r="K1008" s="18"/>
      <c r="L1008" s="18"/>
      <c r="N1008" s="18"/>
      <c r="O1008" s="18"/>
    </row>
    <row r="1009" spans="9:15" ht="12.75" x14ac:dyDescent="0.35">
      <c r="I1009" s="18"/>
      <c r="J1009" s="18"/>
      <c r="K1009" s="18"/>
      <c r="L1009" s="18"/>
      <c r="N1009" s="18"/>
      <c r="O1009" s="18"/>
    </row>
    <row r="1010" spans="9:15" ht="12.75" x14ac:dyDescent="0.35">
      <c r="I1010" s="18"/>
      <c r="J1010" s="18"/>
      <c r="K1010" s="18"/>
      <c r="L1010" s="18"/>
      <c r="N1010" s="18"/>
      <c r="O1010" s="18"/>
    </row>
    <row r="1011" spans="9:15" ht="12.75" x14ac:dyDescent="0.35">
      <c r="I1011" s="18"/>
      <c r="J1011" s="18"/>
      <c r="K1011" s="18"/>
      <c r="L1011" s="18"/>
      <c r="N1011" s="18"/>
      <c r="O1011" s="18"/>
    </row>
    <row r="1012" spans="9:15" ht="12.75" x14ac:dyDescent="0.35">
      <c r="I1012" s="18"/>
      <c r="J1012" s="18"/>
      <c r="K1012" s="18"/>
      <c r="L1012" s="18"/>
      <c r="N1012" s="18"/>
      <c r="O1012" s="18"/>
    </row>
    <row r="1013" spans="9:15" ht="12.75" x14ac:dyDescent="0.35">
      <c r="I1013" s="18"/>
      <c r="J1013" s="18"/>
      <c r="K1013" s="18"/>
      <c r="L1013" s="18"/>
      <c r="N1013" s="18"/>
      <c r="O1013" s="18"/>
    </row>
    <row r="1014" spans="9:15" ht="12.75" x14ac:dyDescent="0.35">
      <c r="I1014" s="18"/>
      <c r="J1014" s="18"/>
      <c r="K1014" s="18"/>
      <c r="L1014" s="18"/>
      <c r="N1014" s="18"/>
      <c r="O1014" s="18"/>
    </row>
    <row r="1015" spans="9:15" ht="12.75" x14ac:dyDescent="0.35">
      <c r="I1015" s="18"/>
      <c r="J1015" s="18"/>
      <c r="K1015" s="18"/>
      <c r="L1015" s="18"/>
      <c r="N1015" s="18"/>
      <c r="O1015" s="18"/>
    </row>
    <row r="1016" spans="9:15" ht="12.75" x14ac:dyDescent="0.35">
      <c r="I1016" s="18"/>
      <c r="J1016" s="18"/>
      <c r="K1016" s="18"/>
      <c r="L1016" s="18"/>
      <c r="N1016" s="18"/>
      <c r="O1016" s="18"/>
    </row>
    <row r="1017" spans="9:15" ht="12.75" x14ac:dyDescent="0.35">
      <c r="I1017" s="18"/>
      <c r="J1017" s="18"/>
      <c r="K1017" s="18"/>
      <c r="L1017" s="18"/>
      <c r="N1017" s="18"/>
      <c r="O1017" s="18"/>
    </row>
    <row r="1018" spans="9:15" ht="12.75" x14ac:dyDescent="0.35">
      <c r="I1018" s="18"/>
      <c r="J1018" s="18"/>
      <c r="K1018" s="18"/>
      <c r="L1018" s="18"/>
      <c r="N1018" s="18"/>
      <c r="O1018" s="18"/>
    </row>
    <row r="1019" spans="9:15" ht="12.75" x14ac:dyDescent="0.35">
      <c r="I1019" s="18"/>
      <c r="J1019" s="18"/>
      <c r="K1019" s="18"/>
      <c r="L1019" s="18"/>
      <c r="N1019" s="18"/>
      <c r="O1019" s="18"/>
    </row>
    <row r="1020" spans="9:15" ht="12.75" x14ac:dyDescent="0.35">
      <c r="I1020" s="18"/>
      <c r="J1020" s="18"/>
      <c r="K1020" s="18"/>
      <c r="L1020" s="18"/>
      <c r="N1020" s="18"/>
      <c r="O1020" s="18"/>
    </row>
    <row r="1021" spans="9:15" ht="12.75" x14ac:dyDescent="0.35">
      <c r="I1021" s="18"/>
      <c r="J1021" s="18"/>
      <c r="K1021" s="18"/>
      <c r="L1021" s="18"/>
      <c r="N1021" s="18"/>
      <c r="O1021" s="18"/>
    </row>
    <row r="1022" spans="9:15" ht="12.75" x14ac:dyDescent="0.35">
      <c r="I1022" s="18"/>
      <c r="J1022" s="18"/>
      <c r="K1022" s="18"/>
      <c r="L1022" s="18"/>
      <c r="N1022" s="18"/>
      <c r="O1022" s="18"/>
    </row>
    <row r="1023" spans="9:15" ht="12.75" x14ac:dyDescent="0.35">
      <c r="I1023" s="18"/>
      <c r="J1023" s="18"/>
      <c r="K1023" s="18"/>
      <c r="L1023" s="18"/>
      <c r="N1023" s="18"/>
      <c r="O1023" s="18"/>
    </row>
    <row r="1024" spans="9:15" ht="12.75" x14ac:dyDescent="0.35">
      <c r="I1024" s="18"/>
      <c r="J1024" s="18"/>
      <c r="K1024" s="18"/>
      <c r="L1024" s="18"/>
      <c r="N1024" s="18"/>
      <c r="O1024" s="18"/>
    </row>
    <row r="1025" spans="9:15" ht="12.75" x14ac:dyDescent="0.35">
      <c r="I1025" s="18"/>
      <c r="J1025" s="18"/>
      <c r="K1025" s="18"/>
      <c r="L1025" s="18"/>
      <c r="N1025" s="18"/>
      <c r="O1025" s="18"/>
    </row>
    <row r="1026" spans="9:15" ht="12.75" x14ac:dyDescent="0.35">
      <c r="I1026" s="18"/>
      <c r="J1026" s="18"/>
      <c r="K1026" s="18"/>
      <c r="L1026" s="18"/>
      <c r="N1026" s="18"/>
      <c r="O1026" s="18"/>
    </row>
    <row r="1027" spans="9:15" ht="12.75" x14ac:dyDescent="0.35">
      <c r="I1027" s="18"/>
      <c r="J1027" s="18"/>
      <c r="K1027" s="18"/>
      <c r="L1027" s="18"/>
      <c r="N1027" s="18"/>
      <c r="O102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27"/>
  <sheetViews>
    <sheetView workbookViewId="0"/>
  </sheetViews>
  <sheetFormatPr defaultColWidth="14.3984375" defaultRowHeight="15.75" customHeight="1" x14ac:dyDescent="0.35"/>
  <sheetData>
    <row r="1" spans="1:28" x14ac:dyDescent="0.45">
      <c r="A1" s="1" t="s">
        <v>0</v>
      </c>
      <c r="B1" s="2"/>
      <c r="C1" s="2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5" t="s">
        <v>7</v>
      </c>
      <c r="J1" s="5" t="s">
        <v>8</v>
      </c>
      <c r="K1" s="5" t="s">
        <v>9</v>
      </c>
      <c r="L1" s="3"/>
      <c r="M1" s="6" t="s">
        <v>10</v>
      </c>
      <c r="N1" s="3"/>
      <c r="O1" s="3"/>
    </row>
    <row r="2" spans="1:28" ht="15.75" customHeight="1" x14ac:dyDescent="0.5">
      <c r="A2" s="19" t="s">
        <v>17</v>
      </c>
      <c r="B2" s="17"/>
      <c r="C2" s="17">
        <v>758</v>
      </c>
      <c r="D2" s="20">
        <f t="shared" ref="D2:D11" si="0">LOG(C2)</f>
        <v>2.8796692056320534</v>
      </c>
      <c r="E2" s="20">
        <v>371</v>
      </c>
      <c r="F2" s="20">
        <v>142</v>
      </c>
      <c r="G2" s="20">
        <v>125</v>
      </c>
      <c r="H2" s="21">
        <f t="shared" ref="H2:H11" si="1">(E2*F2*G2)/1000</f>
        <v>6585.25</v>
      </c>
      <c r="I2" s="12">
        <f t="shared" ref="I2:I11" si="2">LOG(H2)</f>
        <v>3.8185722670061586</v>
      </c>
      <c r="J2" s="12">
        <f t="shared" ref="J2:K2" si="3">LOG(E2*F2/1000)</f>
        <v>1.7216622539981024</v>
      </c>
      <c r="K2" s="12">
        <f t="shared" si="3"/>
        <v>1.249198357391113</v>
      </c>
      <c r="L2" s="13"/>
      <c r="M2" s="22"/>
      <c r="N2" s="12"/>
      <c r="O2" s="13"/>
    </row>
    <row r="3" spans="1:28" ht="15.75" customHeight="1" x14ac:dyDescent="0.5">
      <c r="A3" s="1" t="s">
        <v>18</v>
      </c>
      <c r="B3" s="23"/>
      <c r="C3" s="23">
        <v>10</v>
      </c>
      <c r="D3" s="9">
        <f t="shared" si="0"/>
        <v>1</v>
      </c>
      <c r="E3" s="24">
        <v>78</v>
      </c>
      <c r="F3" s="24">
        <v>41</v>
      </c>
      <c r="G3" s="24">
        <v>27</v>
      </c>
      <c r="H3" s="11">
        <f t="shared" si="1"/>
        <v>86.346000000000004</v>
      </c>
      <c r="I3" s="12">
        <f t="shared" si="2"/>
        <v>1.9362422235692032</v>
      </c>
      <c r="J3" s="12">
        <f t="shared" ref="J3:K3" si="4">LOG(E3*F3/1000)</f>
        <v>0.50487845941021592</v>
      </c>
      <c r="K3" s="12">
        <f t="shared" si="4"/>
        <v>4.4147620878722801E-2</v>
      </c>
      <c r="L3" s="13"/>
      <c r="M3" s="22"/>
      <c r="N3" s="12"/>
      <c r="O3" s="13"/>
    </row>
    <row r="4" spans="1:28" ht="15.75" customHeight="1" x14ac:dyDescent="0.5">
      <c r="A4" s="1" t="s">
        <v>19</v>
      </c>
      <c r="B4" s="23"/>
      <c r="C4" s="23">
        <v>838</v>
      </c>
      <c r="D4" s="9">
        <f t="shared" si="0"/>
        <v>2.9232440186302764</v>
      </c>
      <c r="E4" s="24">
        <v>116</v>
      </c>
      <c r="F4" s="24">
        <v>83</v>
      </c>
      <c r="G4" s="24">
        <v>72</v>
      </c>
      <c r="H4" s="11">
        <f t="shared" si="1"/>
        <v>693.21600000000001</v>
      </c>
      <c r="I4" s="12">
        <f t="shared" si="2"/>
        <v>2.8408685780342608</v>
      </c>
      <c r="J4" s="12">
        <f t="shared" ref="J4:K4" si="5">LOG(E4*F4/1000)</f>
        <v>0.98353608160299244</v>
      </c>
      <c r="K4" s="12">
        <f t="shared" si="5"/>
        <v>0.77641058880734237</v>
      </c>
      <c r="L4" s="13"/>
      <c r="M4" s="22"/>
      <c r="N4" s="12"/>
      <c r="O4" s="13"/>
    </row>
    <row r="5" spans="1:28" ht="15.75" customHeight="1" x14ac:dyDescent="0.5">
      <c r="A5" s="1" t="s">
        <v>20</v>
      </c>
      <c r="B5" s="23"/>
      <c r="C5" s="23">
        <v>134</v>
      </c>
      <c r="D5" s="9">
        <f t="shared" si="0"/>
        <v>2.1271047983648077</v>
      </c>
      <c r="E5" s="24">
        <v>202</v>
      </c>
      <c r="F5" s="24">
        <v>150</v>
      </c>
      <c r="G5" s="24">
        <v>26</v>
      </c>
      <c r="H5" s="11">
        <f t="shared" si="1"/>
        <v>787.8</v>
      </c>
      <c r="I5" s="12">
        <f t="shared" si="2"/>
        <v>2.896415976473123</v>
      </c>
      <c r="J5" s="12">
        <f t="shared" ref="J5:K5" si="6">LOG(E5*F5/1000)</f>
        <v>1.481442628502305</v>
      </c>
      <c r="K5" s="12">
        <f t="shared" si="6"/>
        <v>0.59106460702649921</v>
      </c>
      <c r="L5" s="13"/>
      <c r="M5" s="22"/>
      <c r="N5" s="12"/>
      <c r="O5" s="13"/>
    </row>
    <row r="6" spans="1:28" ht="15.75" customHeight="1" x14ac:dyDescent="0.5">
      <c r="A6" s="1" t="s">
        <v>21</v>
      </c>
      <c r="B6" s="23"/>
      <c r="C6" s="23">
        <v>88</v>
      </c>
      <c r="D6" s="9">
        <f t="shared" si="0"/>
        <v>1.9444826721501687</v>
      </c>
      <c r="E6" s="24">
        <v>200</v>
      </c>
      <c r="F6" s="24">
        <v>106</v>
      </c>
      <c r="G6" s="24">
        <v>30</v>
      </c>
      <c r="H6" s="11">
        <f t="shared" si="1"/>
        <v>636</v>
      </c>
      <c r="I6" s="12">
        <f t="shared" si="2"/>
        <v>2.8034571156484138</v>
      </c>
      <c r="J6" s="12">
        <f t="shared" ref="J6:K6" si="7">LOG(E6*F6/1000)</f>
        <v>1.3263358609287514</v>
      </c>
      <c r="K6" s="12">
        <f t="shared" si="7"/>
        <v>0.50242711998443268</v>
      </c>
      <c r="L6" s="13"/>
      <c r="M6" s="22"/>
      <c r="N6" s="12"/>
      <c r="O6" s="13"/>
    </row>
    <row r="7" spans="1:28" ht="15.75" customHeight="1" x14ac:dyDescent="0.5">
      <c r="A7" s="25" t="s">
        <v>22</v>
      </c>
      <c r="B7" s="23"/>
      <c r="C7" s="23">
        <v>8</v>
      </c>
      <c r="D7" s="9">
        <f t="shared" si="0"/>
        <v>0.90308998699194354</v>
      </c>
      <c r="E7" s="24">
        <v>70</v>
      </c>
      <c r="F7" s="24">
        <v>31</v>
      </c>
      <c r="G7" s="24">
        <v>13</v>
      </c>
      <c r="H7" s="11">
        <f t="shared" si="1"/>
        <v>28.21</v>
      </c>
      <c r="I7" s="12">
        <f t="shared" si="2"/>
        <v>1.4504030861553663</v>
      </c>
      <c r="J7" s="12">
        <f t="shared" ref="J7:K7" si="8">LOG(E7*F7/1000)</f>
        <v>0.33645973384852951</v>
      </c>
      <c r="K7" s="12">
        <f t="shared" si="8"/>
        <v>-0.39469495385889053</v>
      </c>
      <c r="L7" s="13"/>
      <c r="M7" s="22"/>
      <c r="N7" s="12"/>
      <c r="O7" s="13"/>
    </row>
    <row r="8" spans="1:28" ht="15.75" customHeight="1" x14ac:dyDescent="0.5">
      <c r="A8" s="1" t="s">
        <v>23</v>
      </c>
      <c r="B8" s="23"/>
      <c r="C8" s="23">
        <v>1</v>
      </c>
      <c r="D8" s="9">
        <f t="shared" si="0"/>
        <v>0</v>
      </c>
      <c r="E8" s="24">
        <v>38</v>
      </c>
      <c r="F8" s="24">
        <v>14</v>
      </c>
      <c r="G8" s="24">
        <v>14</v>
      </c>
      <c r="H8" s="11">
        <f t="shared" si="1"/>
        <v>7.4480000000000004</v>
      </c>
      <c r="I8" s="12">
        <f t="shared" si="2"/>
        <v>0.87203966797328625</v>
      </c>
      <c r="J8" s="12">
        <f t="shared" ref="J8:K8" si="9">LOG(E8*F8/1000)</f>
        <v>-0.27408836770495182</v>
      </c>
      <c r="K8" s="12">
        <f t="shared" si="9"/>
        <v>-0.70774392864352398</v>
      </c>
      <c r="L8" s="13"/>
      <c r="M8" s="22"/>
      <c r="N8" s="12"/>
      <c r="O8" s="13"/>
    </row>
    <row r="9" spans="1:28" ht="15.75" customHeight="1" x14ac:dyDescent="0.5">
      <c r="A9" s="1" t="s">
        <v>24</v>
      </c>
      <c r="B9" s="23"/>
      <c r="C9" s="23">
        <v>294</v>
      </c>
      <c r="D9" s="9">
        <f t="shared" si="0"/>
        <v>2.4683473304121573</v>
      </c>
      <c r="E9" s="24">
        <v>367</v>
      </c>
      <c r="F9" s="24">
        <v>153</v>
      </c>
      <c r="G9" s="24">
        <v>69</v>
      </c>
      <c r="H9" s="11">
        <f t="shared" si="1"/>
        <v>3874.4189999999999</v>
      </c>
      <c r="I9" s="12">
        <f t="shared" si="2"/>
        <v>3.5882065858069434</v>
      </c>
      <c r="J9" s="12">
        <f t="shared" ref="J9:K9" si="10">LOG(E9*F9/1000)</f>
        <v>1.7493574950696882</v>
      </c>
      <c r="K9" s="12">
        <f t="shared" si="10"/>
        <v>1.0235405215548541</v>
      </c>
      <c r="L9" s="13"/>
      <c r="M9" s="22"/>
      <c r="N9" s="12"/>
      <c r="O9" s="13"/>
    </row>
    <row r="10" spans="1:28" ht="15.75" customHeight="1" x14ac:dyDescent="0.5">
      <c r="A10" s="1" t="s">
        <v>25</v>
      </c>
      <c r="B10" s="23"/>
      <c r="C10" s="23">
        <v>68</v>
      </c>
      <c r="D10" s="9">
        <f t="shared" si="0"/>
        <v>1.8325089127062364</v>
      </c>
      <c r="E10" s="24">
        <v>115</v>
      </c>
      <c r="F10" s="24">
        <v>100</v>
      </c>
      <c r="G10" s="24">
        <v>56</v>
      </c>
      <c r="H10" s="11">
        <f t="shared" si="1"/>
        <v>644</v>
      </c>
      <c r="I10" s="12">
        <f t="shared" si="2"/>
        <v>2.808885867359812</v>
      </c>
      <c r="J10" s="12">
        <f t="shared" ref="J10:K10" si="11">LOG(E10*F10/1000)</f>
        <v>1.0606978403536116</v>
      </c>
      <c r="K10" s="12">
        <f t="shared" si="11"/>
        <v>0.74818802700620035</v>
      </c>
      <c r="L10" s="13"/>
      <c r="M10" s="22"/>
      <c r="N10" s="12"/>
      <c r="O10" s="13"/>
    </row>
    <row r="11" spans="1:28" ht="15.75" customHeight="1" x14ac:dyDescent="0.5">
      <c r="A11" s="1" t="s">
        <v>26</v>
      </c>
      <c r="B11" s="23"/>
      <c r="C11" s="23">
        <v>34</v>
      </c>
      <c r="D11" s="9">
        <f t="shared" si="0"/>
        <v>1.5314789170422551</v>
      </c>
      <c r="E11" s="24">
        <v>96</v>
      </c>
      <c r="F11" s="24">
        <v>90</v>
      </c>
      <c r="G11" s="24">
        <v>45</v>
      </c>
      <c r="H11" s="11">
        <f t="shared" si="1"/>
        <v>388.8</v>
      </c>
      <c r="I11" s="12">
        <f t="shared" si="2"/>
        <v>2.5897262562542371</v>
      </c>
      <c r="J11" s="12">
        <f t="shared" ref="J11:K11" si="12">LOG(E11*F11/1000)</f>
        <v>0.9365137424788933</v>
      </c>
      <c r="K11" s="12">
        <f t="shared" si="12"/>
        <v>0.60745502321466849</v>
      </c>
      <c r="L11" s="13"/>
      <c r="M11" s="22"/>
      <c r="N11" s="12"/>
      <c r="O11" s="13"/>
    </row>
    <row r="12" spans="1:28" ht="15.75" customHeight="1" x14ac:dyDescent="0.5">
      <c r="A12" s="7"/>
      <c r="B12" s="8"/>
      <c r="C12" s="8"/>
      <c r="D12" s="32"/>
      <c r="E12" s="32"/>
      <c r="F12" s="32"/>
      <c r="G12" s="32"/>
      <c r="H12" s="26"/>
      <c r="I12" s="26"/>
      <c r="J12" s="26"/>
      <c r="K12" s="26"/>
      <c r="L12" s="8"/>
      <c r="M12" s="14">
        <v>0.83299999999999996</v>
      </c>
      <c r="N12" s="26"/>
      <c r="O12" s="8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customHeight="1" x14ac:dyDescent="0.5">
      <c r="A13" s="1" t="s">
        <v>27</v>
      </c>
      <c r="B13" s="23"/>
      <c r="C13" s="23">
        <v>116</v>
      </c>
      <c r="D13" s="9">
        <f>LOG(C13)</f>
        <v>2.0644579892269186</v>
      </c>
      <c r="E13" s="24">
        <v>194</v>
      </c>
      <c r="F13" s="24">
        <v>139</v>
      </c>
      <c r="G13" s="24">
        <v>75</v>
      </c>
      <c r="H13" s="11">
        <f>(E13*F13*G13)/1000</f>
        <v>2022.45</v>
      </c>
      <c r="I13" s="12">
        <f>LOG(H13)</f>
        <v>3.3058777935760211</v>
      </c>
      <c r="J13" s="12">
        <f t="shared" ref="J13:K13" si="13">LOG(E13*F13/1000)</f>
        <v>1.4308165301843212</v>
      </c>
      <c r="K13" s="12">
        <f t="shared" si="13"/>
        <v>1.0180760636457951</v>
      </c>
      <c r="L13" s="13"/>
      <c r="M13" s="22"/>
      <c r="N13" s="12"/>
      <c r="O13" s="13"/>
    </row>
    <row r="14" spans="1:28" ht="15.75" customHeight="1" x14ac:dyDescent="0.5">
      <c r="A14" s="7"/>
      <c r="B14" s="8"/>
      <c r="C14" s="8"/>
      <c r="D14" s="32"/>
      <c r="E14" s="32"/>
      <c r="F14" s="32"/>
      <c r="G14" s="32"/>
      <c r="H14" s="26"/>
      <c r="I14" s="26"/>
      <c r="J14" s="26"/>
      <c r="K14" s="26"/>
      <c r="L14" s="8"/>
      <c r="M14" s="14">
        <v>0.92200000000000004</v>
      </c>
      <c r="N14" s="26"/>
      <c r="O14" s="8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customHeight="1" x14ac:dyDescent="0.5">
      <c r="A15" s="1" t="s">
        <v>28</v>
      </c>
      <c r="B15" s="23"/>
      <c r="C15" s="23">
        <v>122</v>
      </c>
      <c r="D15" s="9">
        <f t="shared" ref="D15:D16" si="14">LOG(C15)</f>
        <v>2.0863598306747484</v>
      </c>
      <c r="E15" s="24">
        <v>202</v>
      </c>
      <c r="F15" s="24">
        <v>147</v>
      </c>
      <c r="G15" s="24">
        <v>52</v>
      </c>
      <c r="H15" s="11">
        <f t="shared" ref="H15:H16" si="15">(E15*F15*G15)/1000</f>
        <v>1544.088</v>
      </c>
      <c r="I15" s="12">
        <f t="shared" ref="I15:I16" si="16">LOG(H15)</f>
        <v>3.1886720478295989</v>
      </c>
      <c r="J15" s="12">
        <f t="shared" ref="J15:K15" si="17">LOG(E15*F15/1000)</f>
        <v>1.4726687041947999</v>
      </c>
      <c r="K15" s="12">
        <f t="shared" si="17"/>
        <v>0.88332067838297523</v>
      </c>
      <c r="L15" s="13"/>
      <c r="M15" s="22"/>
      <c r="N15" s="12"/>
      <c r="O15" s="13"/>
    </row>
    <row r="16" spans="1:28" ht="15.75" customHeight="1" x14ac:dyDescent="0.5">
      <c r="A16" s="1" t="s">
        <v>29</v>
      </c>
      <c r="B16" s="23"/>
      <c r="C16" s="23">
        <v>10</v>
      </c>
      <c r="D16" s="9">
        <f t="shared" si="14"/>
        <v>1</v>
      </c>
      <c r="E16" s="24">
        <v>36</v>
      </c>
      <c r="F16" s="24">
        <v>36</v>
      </c>
      <c r="G16" s="24">
        <v>21</v>
      </c>
      <c r="H16" s="11">
        <f t="shared" si="15"/>
        <v>27.216000000000001</v>
      </c>
      <c r="I16" s="12">
        <f t="shared" si="16"/>
        <v>1.4348242962684938</v>
      </c>
      <c r="J16" s="12">
        <f t="shared" ref="J16:K16" si="18">LOG(E16*F16/1000)</f>
        <v>0.11260500153457455</v>
      </c>
      <c r="K16" s="12">
        <f t="shared" si="18"/>
        <v>-0.12147820449879346</v>
      </c>
      <c r="L16" s="13"/>
      <c r="M16" s="22"/>
      <c r="N16" s="12"/>
      <c r="O16" s="13"/>
    </row>
    <row r="17" spans="1:28" ht="15.75" customHeight="1" x14ac:dyDescent="0.5">
      <c r="A17" s="7"/>
      <c r="B17" s="8"/>
      <c r="C17" s="8"/>
      <c r="D17" s="32"/>
      <c r="E17" s="32"/>
      <c r="F17" s="32"/>
      <c r="G17" s="32"/>
      <c r="H17" s="26"/>
      <c r="I17" s="26"/>
      <c r="J17" s="26"/>
      <c r="K17" s="26"/>
      <c r="L17" s="8"/>
      <c r="M17" s="14">
        <v>1.333</v>
      </c>
      <c r="N17" s="26"/>
      <c r="O17" s="8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customHeight="1" x14ac:dyDescent="0.5">
      <c r="A18" s="1" t="s">
        <v>30</v>
      </c>
      <c r="B18" s="23"/>
      <c r="C18" s="23">
        <v>16</v>
      </c>
      <c r="D18" s="9">
        <f t="shared" ref="D18:D21" si="19">LOG(C18)</f>
        <v>1.2041199826559248</v>
      </c>
      <c r="E18" s="24">
        <v>161</v>
      </c>
      <c r="F18" s="24">
        <v>54</v>
      </c>
      <c r="G18" s="24">
        <v>6</v>
      </c>
      <c r="H18" s="11">
        <f t="shared" ref="H18:H21" si="20">(E18*F18*G18)/1000</f>
        <v>52.164000000000001</v>
      </c>
      <c r="I18" s="12">
        <f t="shared" ref="I18:I21" si="21">LOG(H18)</f>
        <v>1.7173708862384618</v>
      </c>
      <c r="J18" s="12">
        <f t="shared" ref="J18:K18" si="22">LOG(E18*F18/1000)</f>
        <v>0.93921963585481827</v>
      </c>
      <c r="K18" s="12">
        <f t="shared" si="22"/>
        <v>-0.48945498979338786</v>
      </c>
      <c r="L18" s="13"/>
      <c r="M18" s="22"/>
      <c r="N18" s="12"/>
      <c r="O18" s="13"/>
    </row>
    <row r="19" spans="1:28" ht="15.75" customHeight="1" x14ac:dyDescent="0.5">
      <c r="A19" s="1" t="s">
        <v>31</v>
      </c>
      <c r="B19" s="23"/>
      <c r="C19" s="23">
        <v>46</v>
      </c>
      <c r="D19" s="9">
        <f t="shared" si="19"/>
        <v>1.6627578316815741</v>
      </c>
      <c r="E19" s="24">
        <v>184</v>
      </c>
      <c r="F19" s="24">
        <v>59</v>
      </c>
      <c r="G19" s="24">
        <v>33</v>
      </c>
      <c r="H19" s="11">
        <f t="shared" si="20"/>
        <v>358.24799999999999</v>
      </c>
      <c r="I19" s="12">
        <f t="shared" si="21"/>
        <v>2.5541837745295681</v>
      </c>
      <c r="J19" s="12">
        <f t="shared" ref="J19:K19" si="23">LOG(E19*F19/1000)</f>
        <v>1.0356698346516806</v>
      </c>
      <c r="K19" s="12">
        <f t="shared" si="23"/>
        <v>0.28936595152003169</v>
      </c>
      <c r="L19" s="13"/>
      <c r="M19" s="22"/>
      <c r="N19" s="12"/>
      <c r="O19" s="13"/>
    </row>
    <row r="20" spans="1:28" ht="15.75" customHeight="1" x14ac:dyDescent="0.5">
      <c r="A20" s="1" t="s">
        <v>32</v>
      </c>
      <c r="B20" s="23"/>
      <c r="C20" s="23">
        <v>48</v>
      </c>
      <c r="D20" s="9">
        <f t="shared" si="19"/>
        <v>1.6812412373755872</v>
      </c>
      <c r="E20" s="24">
        <v>65</v>
      </c>
      <c r="F20" s="24">
        <v>32</v>
      </c>
      <c r="G20" s="24">
        <v>15</v>
      </c>
      <c r="H20" s="11">
        <f t="shared" si="20"/>
        <v>31.2</v>
      </c>
      <c r="I20" s="12">
        <f t="shared" si="21"/>
        <v>1.4941545940184429</v>
      </c>
      <c r="J20" s="12">
        <f t="shared" ref="J20:K20" si="24">LOG(E20*F20/1000)</f>
        <v>0.31806333496276157</v>
      </c>
      <c r="K20" s="12">
        <f t="shared" si="24"/>
        <v>-0.31875876262441277</v>
      </c>
      <c r="L20" s="13"/>
      <c r="M20" s="22"/>
      <c r="N20" s="12"/>
      <c r="O20" s="13"/>
    </row>
    <row r="21" spans="1:28" ht="15.75" customHeight="1" x14ac:dyDescent="0.5">
      <c r="A21" s="1" t="s">
        <v>33</v>
      </c>
      <c r="B21" s="23"/>
      <c r="C21" s="23">
        <v>1</v>
      </c>
      <c r="D21" s="9">
        <f t="shared" si="19"/>
        <v>0</v>
      </c>
      <c r="E21" s="24">
        <v>19</v>
      </c>
      <c r="F21" s="24">
        <v>19</v>
      </c>
      <c r="G21" s="24">
        <v>10</v>
      </c>
      <c r="H21" s="11">
        <f t="shared" si="20"/>
        <v>3.61</v>
      </c>
      <c r="I21" s="12">
        <f t="shared" si="21"/>
        <v>0.55750720190565795</v>
      </c>
      <c r="J21" s="12">
        <f t="shared" ref="J21:K21" si="25">LOG(E21*F21/1000)</f>
        <v>-0.44249279809434211</v>
      </c>
      <c r="K21" s="12">
        <f t="shared" si="25"/>
        <v>-0.72124639904717103</v>
      </c>
      <c r="L21" s="13"/>
      <c r="M21" s="22"/>
      <c r="N21" s="12"/>
      <c r="O21" s="13"/>
    </row>
    <row r="22" spans="1:28" ht="15.75" customHeight="1" x14ac:dyDescent="0.5">
      <c r="A22" s="7"/>
      <c r="B22" s="8"/>
      <c r="C22" s="8"/>
      <c r="D22" s="32"/>
      <c r="E22" s="32"/>
      <c r="F22" s="32"/>
      <c r="G22" s="32"/>
      <c r="H22" s="26"/>
      <c r="I22" s="26"/>
      <c r="J22" s="26"/>
      <c r="K22" s="26"/>
      <c r="L22" s="8"/>
      <c r="M22" s="14">
        <v>0.72199999999999998</v>
      </c>
      <c r="N22" s="26"/>
      <c r="O22" s="8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customHeight="1" x14ac:dyDescent="0.5">
      <c r="A23" s="1" t="s">
        <v>34</v>
      </c>
      <c r="B23" s="23"/>
      <c r="C23" s="23">
        <v>220</v>
      </c>
      <c r="D23" s="9">
        <f>LOG(C23)</f>
        <v>2.3424226808222062</v>
      </c>
      <c r="E23" s="24">
        <v>234</v>
      </c>
      <c r="F23" s="24">
        <v>228</v>
      </c>
      <c r="G23" s="24">
        <v>146</v>
      </c>
      <c r="H23" s="11">
        <f>(E23*F23*G23)/1000</f>
        <v>7789.3919999999998</v>
      </c>
      <c r="I23" s="12">
        <f>LOG(H23)</f>
        <v>3.8915035601950336</v>
      </c>
      <c r="J23" s="12">
        <f t="shared" ref="J23:K23" si="26">LOG(E23*F23/1000)</f>
        <v>1.7271507044105967</v>
      </c>
      <c r="K23" s="12">
        <f t="shared" si="26"/>
        <v>1.5222877027848909</v>
      </c>
      <c r="L23" s="13"/>
      <c r="M23" s="22"/>
      <c r="N23" s="12"/>
      <c r="O23" s="13"/>
    </row>
    <row r="24" spans="1:28" ht="15.75" customHeight="1" x14ac:dyDescent="0.5">
      <c r="A24" s="7"/>
      <c r="B24" s="8"/>
      <c r="C24" s="8"/>
      <c r="D24" s="32"/>
      <c r="E24" s="32"/>
      <c r="F24" s="32"/>
      <c r="G24" s="32"/>
      <c r="H24" s="26"/>
      <c r="I24" s="26"/>
      <c r="J24" s="26"/>
      <c r="K24" s="26"/>
      <c r="L24" s="8"/>
      <c r="M24" s="14">
        <v>0.98899999999999999</v>
      </c>
      <c r="N24" s="26"/>
      <c r="O24" s="8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customHeight="1" x14ac:dyDescent="0.5">
      <c r="A25" s="7"/>
      <c r="B25" s="8"/>
      <c r="C25" s="8"/>
      <c r="D25" s="32"/>
      <c r="E25" s="32"/>
      <c r="F25" s="32"/>
      <c r="G25" s="32"/>
      <c r="H25" s="26"/>
      <c r="I25" s="26"/>
      <c r="J25" s="26"/>
      <c r="K25" s="26"/>
      <c r="L25" s="8"/>
      <c r="M25" s="14">
        <v>1.411</v>
      </c>
      <c r="N25" s="26"/>
      <c r="O25" s="8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customHeight="1" x14ac:dyDescent="0.5">
      <c r="A26" s="1" t="s">
        <v>35</v>
      </c>
      <c r="B26" s="23"/>
      <c r="C26" s="23">
        <v>484</v>
      </c>
      <c r="D26" s="9">
        <f t="shared" ref="D26:D27" si="27">LOG(C26)</f>
        <v>2.6848453616444123</v>
      </c>
      <c r="E26" s="24">
        <v>418</v>
      </c>
      <c r="F26" s="24">
        <v>53</v>
      </c>
      <c r="G26" s="24">
        <v>4</v>
      </c>
      <c r="H26" s="11">
        <f t="shared" ref="H26:H27" si="28">(E26*F26*G26)/1000</f>
        <v>88.616</v>
      </c>
      <c r="I26" s="12">
        <f t="shared" ref="I26:I27" si="29">LOG(H26)</f>
        <v>1.9475121427037867</v>
      </c>
      <c r="J26" s="12">
        <f t="shared" ref="J26:K26" si="30">LOG(E26*F26/1000)</f>
        <v>1.3454521513758242</v>
      </c>
      <c r="K26" s="12">
        <f t="shared" si="30"/>
        <v>-0.67366413907124856</v>
      </c>
      <c r="L26" s="13"/>
      <c r="M26" s="22"/>
      <c r="N26" s="12"/>
      <c r="O26" s="13"/>
    </row>
    <row r="27" spans="1:28" ht="15.75" customHeight="1" x14ac:dyDescent="0.5">
      <c r="A27" s="1" t="s">
        <v>36</v>
      </c>
      <c r="B27" s="23"/>
      <c r="C27" s="23">
        <v>234</v>
      </c>
      <c r="D27" s="9">
        <f t="shared" si="27"/>
        <v>2.369215857410143</v>
      </c>
      <c r="E27" s="24">
        <v>203</v>
      </c>
      <c r="F27" s="24">
        <v>142</v>
      </c>
      <c r="G27" s="24">
        <v>50</v>
      </c>
      <c r="H27" s="11">
        <f t="shared" si="28"/>
        <v>1441.3</v>
      </c>
      <c r="I27" s="12">
        <f t="shared" si="29"/>
        <v>3.158754386632288</v>
      </c>
      <c r="J27" s="12">
        <f t="shared" ref="J27:K27" si="31">LOG(E27*F27/1000)</f>
        <v>1.4597843822962695</v>
      </c>
      <c r="K27" s="12">
        <f t="shared" si="31"/>
        <v>0.85125834871907524</v>
      </c>
      <c r="L27" s="13"/>
      <c r="M27" s="22"/>
      <c r="N27" s="12"/>
      <c r="O27" s="13"/>
    </row>
    <row r="28" spans="1:28" ht="15.75" customHeight="1" x14ac:dyDescent="0.5">
      <c r="A28" s="7"/>
      <c r="B28" s="8"/>
      <c r="C28" s="8"/>
      <c r="D28" s="32"/>
      <c r="E28" s="32"/>
      <c r="F28" s="32"/>
      <c r="G28" s="32"/>
      <c r="H28" s="26"/>
      <c r="I28" s="26"/>
      <c r="J28" s="26"/>
      <c r="K28" s="26"/>
      <c r="L28" s="8"/>
      <c r="M28" s="14">
        <v>0.74399999999999999</v>
      </c>
      <c r="N28" s="26"/>
      <c r="O28" s="8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customHeight="1" x14ac:dyDescent="0.5">
      <c r="A29" s="1" t="s">
        <v>37</v>
      </c>
      <c r="B29" s="23"/>
      <c r="C29" s="23">
        <v>70</v>
      </c>
      <c r="D29" s="9">
        <f t="shared" ref="D29:D31" si="32">LOG(C29)</f>
        <v>1.8450980400142569</v>
      </c>
      <c r="E29" s="24">
        <v>347</v>
      </c>
      <c r="F29" s="24">
        <v>95</v>
      </c>
      <c r="G29" s="24">
        <v>14</v>
      </c>
      <c r="H29" s="11">
        <f t="shared" ref="H29:H31" si="33">(E29*F29*G29)/1000</f>
        <v>461.51</v>
      </c>
      <c r="I29" s="12">
        <f t="shared" ref="I29:I31" si="34">LOG(H29)</f>
        <v>2.6641811157579594</v>
      </c>
      <c r="J29" s="12">
        <f t="shared" ref="J29:K29" si="35">LOG(E29*F29/1000)</f>
        <v>1.5180530800797216</v>
      </c>
      <c r="K29" s="12">
        <f t="shared" si="35"/>
        <v>0.12385164096708581</v>
      </c>
      <c r="L29" s="13"/>
      <c r="M29" s="22"/>
      <c r="N29" s="12"/>
      <c r="O29" s="13"/>
    </row>
    <row r="30" spans="1:28" ht="15.75" customHeight="1" x14ac:dyDescent="0.5">
      <c r="A30" s="1" t="s">
        <v>38</v>
      </c>
      <c r="B30" s="23"/>
      <c r="C30" s="23">
        <v>777</v>
      </c>
      <c r="D30" s="9">
        <f t="shared" si="32"/>
        <v>2.8904210188009141</v>
      </c>
      <c r="E30" s="24">
        <v>168</v>
      </c>
      <c r="F30" s="24">
        <v>102</v>
      </c>
      <c r="G30" s="24">
        <v>51</v>
      </c>
      <c r="H30" s="11">
        <f t="shared" si="33"/>
        <v>873.93600000000004</v>
      </c>
      <c r="I30" s="12">
        <f t="shared" si="34"/>
        <v>2.9414796295857166</v>
      </c>
      <c r="J30" s="12">
        <f t="shared" ref="J30:K30" si="36">LOG(E30*F30/1000)</f>
        <v>1.2339094534877804</v>
      </c>
      <c r="K30" s="12">
        <f t="shared" si="36"/>
        <v>0.7161703478598539</v>
      </c>
      <c r="L30" s="13"/>
      <c r="M30" s="22"/>
      <c r="N30" s="12"/>
      <c r="O30" s="13"/>
    </row>
    <row r="31" spans="1:28" ht="15.75" customHeight="1" x14ac:dyDescent="0.5">
      <c r="A31" s="19" t="s">
        <v>17</v>
      </c>
      <c r="B31" s="17"/>
      <c r="C31" s="17">
        <v>758</v>
      </c>
      <c r="D31" s="20">
        <f t="shared" si="32"/>
        <v>2.8796692056320534</v>
      </c>
      <c r="E31" s="17">
        <v>371</v>
      </c>
      <c r="F31" s="17">
        <v>142</v>
      </c>
      <c r="G31" s="17">
        <v>125</v>
      </c>
      <c r="H31" s="21">
        <f t="shared" si="33"/>
        <v>6585.25</v>
      </c>
      <c r="I31" s="12">
        <f t="shared" si="34"/>
        <v>3.8185722670061586</v>
      </c>
      <c r="J31" s="12">
        <f t="shared" ref="J31:K31" si="37">LOG(E31*F31/1000)</f>
        <v>1.7216622539981024</v>
      </c>
      <c r="K31" s="12">
        <f t="shared" si="37"/>
        <v>1.249198357391113</v>
      </c>
      <c r="L31" s="13"/>
      <c r="M31" s="22"/>
      <c r="N31" s="12"/>
      <c r="O31" s="27"/>
    </row>
    <row r="32" spans="1:28" ht="15.75" customHeight="1" x14ac:dyDescent="0.5">
      <c r="A32" s="7"/>
      <c r="B32" s="8"/>
      <c r="C32" s="8"/>
      <c r="D32" s="32"/>
      <c r="E32" s="8"/>
      <c r="F32" s="8"/>
      <c r="G32" s="8"/>
      <c r="H32" s="26"/>
      <c r="I32" s="26"/>
      <c r="J32" s="26"/>
      <c r="K32" s="26"/>
      <c r="L32" s="8"/>
      <c r="M32" s="14">
        <v>1.3220000000000001</v>
      </c>
      <c r="N32" s="26"/>
      <c r="O32" s="28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spans="1:28" ht="15.75" customHeight="1" x14ac:dyDescent="0.5">
      <c r="A33" s="1" t="s">
        <v>30</v>
      </c>
      <c r="B33" s="23"/>
      <c r="C33" s="23">
        <v>16</v>
      </c>
      <c r="D33" s="9">
        <f>LOG(C33)</f>
        <v>1.2041199826559248</v>
      </c>
      <c r="E33" s="23">
        <v>161</v>
      </c>
      <c r="F33" s="23">
        <v>54</v>
      </c>
      <c r="G33" s="23">
        <v>6</v>
      </c>
      <c r="H33" s="11">
        <f>(E33*F33*G33)/1000</f>
        <v>52.164000000000001</v>
      </c>
      <c r="I33" s="12">
        <f>LOG(H33)</f>
        <v>1.7173708862384618</v>
      </c>
      <c r="J33" s="12">
        <f t="shared" ref="J33:K33" si="38">LOG(E33*F33/1000)</f>
        <v>0.93921963585481827</v>
      </c>
      <c r="K33" s="12">
        <f t="shared" si="38"/>
        <v>-0.48945498979338786</v>
      </c>
      <c r="L33" s="13"/>
      <c r="M33" s="22"/>
      <c r="N33" s="12"/>
      <c r="O33" s="27"/>
    </row>
    <row r="34" spans="1:28" ht="15.75" customHeight="1" x14ac:dyDescent="0.5">
      <c r="A34" s="7"/>
      <c r="B34" s="8"/>
      <c r="C34" s="8"/>
      <c r="D34" s="32"/>
      <c r="E34" s="8"/>
      <c r="F34" s="8"/>
      <c r="G34" s="8"/>
      <c r="H34" s="26"/>
      <c r="I34" s="26"/>
      <c r="J34" s="26"/>
      <c r="K34" s="26"/>
      <c r="L34" s="8"/>
      <c r="M34" s="14">
        <v>0.86699999999999999</v>
      </c>
      <c r="N34" s="26"/>
      <c r="O34" s="28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customHeight="1" x14ac:dyDescent="0.5">
      <c r="A35" s="1" t="s">
        <v>19</v>
      </c>
      <c r="B35" s="23"/>
      <c r="C35" s="23">
        <v>838</v>
      </c>
      <c r="D35" s="9">
        <f t="shared" ref="D35:D43" si="39">LOG(C35)</f>
        <v>2.9232440186302764</v>
      </c>
      <c r="E35" s="23">
        <v>116</v>
      </c>
      <c r="F35" s="23">
        <v>83</v>
      </c>
      <c r="G35" s="23">
        <v>72</v>
      </c>
      <c r="H35" s="11">
        <f t="shared" ref="H35:H43" si="40">(E35*F35*G35)/1000</f>
        <v>693.21600000000001</v>
      </c>
      <c r="I35" s="12">
        <f t="shared" ref="I35:I43" si="41">LOG(H35)</f>
        <v>2.8408685780342608</v>
      </c>
      <c r="J35" s="12">
        <f t="shared" ref="J35:K35" si="42">LOG(E35*F35/1000)</f>
        <v>0.98353608160299244</v>
      </c>
      <c r="K35" s="12">
        <f t="shared" si="42"/>
        <v>0.77641058880734237</v>
      </c>
      <c r="L35" s="13"/>
      <c r="M35" s="22"/>
      <c r="N35" s="12"/>
      <c r="O35" s="27"/>
    </row>
    <row r="36" spans="1:28" ht="15.75" customHeight="1" x14ac:dyDescent="0.5">
      <c r="A36" s="1" t="s">
        <v>18</v>
      </c>
      <c r="B36" s="23"/>
      <c r="C36" s="23">
        <v>10</v>
      </c>
      <c r="D36" s="9">
        <f t="shared" si="39"/>
        <v>1</v>
      </c>
      <c r="E36" s="23">
        <v>78</v>
      </c>
      <c r="F36" s="23">
        <v>41</v>
      </c>
      <c r="G36" s="23">
        <v>27</v>
      </c>
      <c r="H36" s="11">
        <f t="shared" si="40"/>
        <v>86.346000000000004</v>
      </c>
      <c r="I36" s="12">
        <f t="shared" si="41"/>
        <v>1.9362422235692032</v>
      </c>
      <c r="J36" s="12">
        <f t="shared" ref="J36:K36" si="43">LOG(E36*F36/1000)</f>
        <v>0.50487845941021592</v>
      </c>
      <c r="K36" s="12">
        <f t="shared" si="43"/>
        <v>4.4147620878722801E-2</v>
      </c>
      <c r="L36" s="13"/>
      <c r="M36" s="22"/>
      <c r="N36" s="12"/>
      <c r="O36" s="27"/>
    </row>
    <row r="37" spans="1:28" ht="15.75" customHeight="1" x14ac:dyDescent="0.5">
      <c r="A37" s="1" t="s">
        <v>21</v>
      </c>
      <c r="B37" s="23"/>
      <c r="C37" s="23">
        <v>88</v>
      </c>
      <c r="D37" s="9">
        <f t="shared" si="39"/>
        <v>1.9444826721501687</v>
      </c>
      <c r="E37" s="23">
        <v>200</v>
      </c>
      <c r="F37" s="23">
        <v>106</v>
      </c>
      <c r="G37" s="23">
        <v>30</v>
      </c>
      <c r="H37" s="11">
        <f t="shared" si="40"/>
        <v>636</v>
      </c>
      <c r="I37" s="12">
        <f t="shared" si="41"/>
        <v>2.8034571156484138</v>
      </c>
      <c r="J37" s="12">
        <f t="shared" ref="J37:K37" si="44">LOG(E37*F37/1000)</f>
        <v>1.3263358609287514</v>
      </c>
      <c r="K37" s="12">
        <f t="shared" si="44"/>
        <v>0.50242711998443268</v>
      </c>
      <c r="L37" s="13"/>
      <c r="M37" s="22"/>
      <c r="N37" s="12"/>
      <c r="O37" s="27"/>
    </row>
    <row r="38" spans="1:28" ht="15.75" customHeight="1" x14ac:dyDescent="0.5">
      <c r="A38" s="25" t="s">
        <v>22</v>
      </c>
      <c r="B38" s="23"/>
      <c r="C38" s="23">
        <v>8</v>
      </c>
      <c r="D38" s="9">
        <f t="shared" si="39"/>
        <v>0.90308998699194354</v>
      </c>
      <c r="E38" s="23">
        <v>70</v>
      </c>
      <c r="F38" s="23">
        <v>31</v>
      </c>
      <c r="G38" s="23">
        <v>13</v>
      </c>
      <c r="H38" s="11">
        <f t="shared" si="40"/>
        <v>28.21</v>
      </c>
      <c r="I38" s="12">
        <f t="shared" si="41"/>
        <v>1.4504030861553663</v>
      </c>
      <c r="J38" s="12">
        <f t="shared" ref="J38:K38" si="45">LOG(E38*F38/1000)</f>
        <v>0.33645973384852951</v>
      </c>
      <c r="K38" s="12">
        <f t="shared" si="45"/>
        <v>-0.39469495385889053</v>
      </c>
      <c r="L38" s="13"/>
      <c r="M38" s="22"/>
      <c r="N38" s="12"/>
      <c r="O38" s="27"/>
    </row>
    <row r="39" spans="1:28" ht="15.75" customHeight="1" x14ac:dyDescent="0.5">
      <c r="A39" s="1" t="s">
        <v>23</v>
      </c>
      <c r="B39" s="23"/>
      <c r="C39" s="23">
        <v>1</v>
      </c>
      <c r="D39" s="9">
        <f t="shared" si="39"/>
        <v>0</v>
      </c>
      <c r="E39" s="23">
        <v>38</v>
      </c>
      <c r="F39" s="23">
        <v>14</v>
      </c>
      <c r="G39" s="23">
        <v>14</v>
      </c>
      <c r="H39" s="11">
        <f t="shared" si="40"/>
        <v>7.4480000000000004</v>
      </c>
      <c r="I39" s="12">
        <f t="shared" si="41"/>
        <v>0.87203966797328625</v>
      </c>
      <c r="J39" s="12">
        <f t="shared" ref="J39:K39" si="46">LOG(E39*F39/1000)</f>
        <v>-0.27408836770495182</v>
      </c>
      <c r="K39" s="12">
        <f t="shared" si="46"/>
        <v>-0.70774392864352398</v>
      </c>
      <c r="L39" s="13"/>
      <c r="M39" s="22"/>
      <c r="N39" s="12"/>
      <c r="O39" s="27"/>
    </row>
    <row r="40" spans="1:28" ht="15.75" customHeight="1" x14ac:dyDescent="0.5">
      <c r="A40" s="1" t="s">
        <v>20</v>
      </c>
      <c r="B40" s="23"/>
      <c r="C40" s="23">
        <v>134</v>
      </c>
      <c r="D40" s="9">
        <f t="shared" si="39"/>
        <v>2.1271047983648077</v>
      </c>
      <c r="E40" s="23">
        <v>202</v>
      </c>
      <c r="F40" s="23">
        <v>150</v>
      </c>
      <c r="G40" s="23">
        <v>26</v>
      </c>
      <c r="H40" s="11">
        <f t="shared" si="40"/>
        <v>787.8</v>
      </c>
      <c r="I40" s="12">
        <f t="shared" si="41"/>
        <v>2.896415976473123</v>
      </c>
      <c r="J40" s="12">
        <f t="shared" ref="J40:K40" si="47">LOG(E40*F40/1000)</f>
        <v>1.481442628502305</v>
      </c>
      <c r="K40" s="12">
        <f t="shared" si="47"/>
        <v>0.59106460702649921</v>
      </c>
      <c r="L40" s="13"/>
      <c r="M40" s="22"/>
      <c r="N40" s="12"/>
      <c r="O40" s="27"/>
    </row>
    <row r="41" spans="1:28" ht="15.75" customHeight="1" x14ac:dyDescent="0.5">
      <c r="A41" s="1" t="s">
        <v>24</v>
      </c>
      <c r="B41" s="23"/>
      <c r="C41" s="23">
        <v>294</v>
      </c>
      <c r="D41" s="9">
        <f t="shared" si="39"/>
        <v>2.4683473304121573</v>
      </c>
      <c r="E41" s="23">
        <v>367</v>
      </c>
      <c r="F41" s="23">
        <v>153</v>
      </c>
      <c r="G41" s="23">
        <v>69</v>
      </c>
      <c r="H41" s="11">
        <f t="shared" si="40"/>
        <v>3874.4189999999999</v>
      </c>
      <c r="I41" s="12">
        <f t="shared" si="41"/>
        <v>3.5882065858069434</v>
      </c>
      <c r="J41" s="12">
        <f t="shared" ref="J41:K41" si="48">LOG(E41*F41/1000)</f>
        <v>1.7493574950696882</v>
      </c>
      <c r="K41" s="12">
        <f t="shared" si="48"/>
        <v>1.0235405215548541</v>
      </c>
      <c r="L41" s="13"/>
      <c r="M41" s="22"/>
      <c r="N41" s="12"/>
      <c r="O41" s="27"/>
    </row>
    <row r="42" spans="1:28" ht="15.75" customHeight="1" x14ac:dyDescent="0.5">
      <c r="A42" s="1" t="s">
        <v>26</v>
      </c>
      <c r="B42" s="23"/>
      <c r="C42" s="23">
        <v>34</v>
      </c>
      <c r="D42" s="9">
        <f t="shared" si="39"/>
        <v>1.5314789170422551</v>
      </c>
      <c r="E42" s="23">
        <v>96</v>
      </c>
      <c r="F42" s="23">
        <v>90</v>
      </c>
      <c r="G42" s="23">
        <v>45</v>
      </c>
      <c r="H42" s="11">
        <f t="shared" si="40"/>
        <v>388.8</v>
      </c>
      <c r="I42" s="12">
        <f t="shared" si="41"/>
        <v>2.5897262562542371</v>
      </c>
      <c r="J42" s="12">
        <f t="shared" ref="J42:K42" si="49">LOG(E42*F42/1000)</f>
        <v>0.9365137424788933</v>
      </c>
      <c r="K42" s="12">
        <f t="shared" si="49"/>
        <v>0.60745502321466849</v>
      </c>
      <c r="L42" s="13"/>
      <c r="M42" s="22"/>
      <c r="N42" s="12"/>
      <c r="O42" s="27"/>
    </row>
    <row r="43" spans="1:28" ht="15.75" customHeight="1" x14ac:dyDescent="0.5">
      <c r="A43" s="1" t="s">
        <v>25</v>
      </c>
      <c r="B43" s="23"/>
      <c r="C43" s="23">
        <v>68</v>
      </c>
      <c r="D43" s="9">
        <f t="shared" si="39"/>
        <v>1.8325089127062364</v>
      </c>
      <c r="E43" s="23">
        <v>115</v>
      </c>
      <c r="F43" s="23">
        <v>100</v>
      </c>
      <c r="G43" s="23">
        <v>56</v>
      </c>
      <c r="H43" s="11">
        <f t="shared" si="40"/>
        <v>644</v>
      </c>
      <c r="I43" s="12">
        <f t="shared" si="41"/>
        <v>2.808885867359812</v>
      </c>
      <c r="J43" s="12">
        <f t="shared" ref="J43:K43" si="50">LOG(E43*F43/1000)</f>
        <v>1.0606978403536116</v>
      </c>
      <c r="K43" s="12">
        <f t="shared" si="50"/>
        <v>0.74818802700620035</v>
      </c>
      <c r="L43" s="13"/>
      <c r="M43" s="22"/>
      <c r="N43" s="12"/>
      <c r="O43" s="27"/>
    </row>
    <row r="44" spans="1:28" ht="15.75" customHeight="1" x14ac:dyDescent="0.5">
      <c r="A44" s="7"/>
      <c r="B44" s="8"/>
      <c r="C44" s="8"/>
      <c r="D44" s="32"/>
      <c r="E44" s="8"/>
      <c r="F44" s="8"/>
      <c r="G44" s="8"/>
      <c r="H44" s="26"/>
      <c r="I44" s="26"/>
      <c r="J44" s="26"/>
      <c r="K44" s="26"/>
      <c r="L44" s="8"/>
      <c r="M44" s="14">
        <v>0.76700000000000002</v>
      </c>
      <c r="N44" s="26"/>
      <c r="O44" s="28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x14ac:dyDescent="0.5">
      <c r="A45" s="1" t="s">
        <v>27</v>
      </c>
      <c r="B45" s="23"/>
      <c r="C45" s="23">
        <v>116</v>
      </c>
      <c r="D45" s="9">
        <f>LOG(C45)</f>
        <v>2.0644579892269186</v>
      </c>
      <c r="E45" s="23">
        <v>194</v>
      </c>
      <c r="F45" s="23">
        <v>139</v>
      </c>
      <c r="G45" s="23">
        <v>75</v>
      </c>
      <c r="H45" s="11">
        <f>(E45*F45*G45)/1000</f>
        <v>2022.45</v>
      </c>
      <c r="I45" s="12">
        <f>LOG(H45)</f>
        <v>3.3058777935760211</v>
      </c>
      <c r="J45" s="12">
        <f t="shared" ref="J45:K45" si="51">LOG(E45*F45/1000)</f>
        <v>1.4308165301843212</v>
      </c>
      <c r="K45" s="12">
        <f t="shared" si="51"/>
        <v>1.0180760636457951</v>
      </c>
      <c r="L45" s="13"/>
      <c r="M45" s="22"/>
      <c r="N45" s="12"/>
      <c r="O45" s="27"/>
    </row>
    <row r="46" spans="1:28" x14ac:dyDescent="0.5">
      <c r="A46" s="7"/>
      <c r="B46" s="8"/>
      <c r="C46" s="8"/>
      <c r="D46" s="32"/>
      <c r="E46" s="8"/>
      <c r="F46" s="8"/>
      <c r="G46" s="8"/>
      <c r="H46" s="26"/>
      <c r="I46" s="26"/>
      <c r="J46" s="26"/>
      <c r="K46" s="26"/>
      <c r="L46" s="8"/>
      <c r="M46" s="14">
        <v>0.98899999999999999</v>
      </c>
      <c r="N46" s="26"/>
      <c r="O46" s="28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spans="1:28" x14ac:dyDescent="0.5">
      <c r="A47" s="1" t="s">
        <v>28</v>
      </c>
      <c r="B47" s="23"/>
      <c r="C47" s="23">
        <v>122</v>
      </c>
      <c r="D47" s="9">
        <f t="shared" ref="D47:D48" si="52">LOG(C47)</f>
        <v>2.0863598306747484</v>
      </c>
      <c r="E47" s="23">
        <v>202</v>
      </c>
      <c r="F47" s="23">
        <v>147</v>
      </c>
      <c r="G47" s="23">
        <v>52</v>
      </c>
      <c r="H47" s="11">
        <f t="shared" ref="H47:H48" si="53">(E47*F47*G47)/1000</f>
        <v>1544.088</v>
      </c>
      <c r="I47" s="12">
        <f t="shared" ref="I47:I48" si="54">LOG(H47)</f>
        <v>3.1886720478295989</v>
      </c>
      <c r="J47" s="12">
        <f t="shared" ref="J47:K47" si="55">LOG(E47*F47/1000)</f>
        <v>1.4726687041947999</v>
      </c>
      <c r="K47" s="12">
        <f t="shared" si="55"/>
        <v>0.88332067838297523</v>
      </c>
      <c r="L47" s="13"/>
      <c r="M47" s="22"/>
      <c r="N47" s="12"/>
      <c r="O47" s="27"/>
    </row>
    <row r="48" spans="1:28" x14ac:dyDescent="0.5">
      <c r="A48" s="29" t="s">
        <v>29</v>
      </c>
      <c r="B48" s="13"/>
      <c r="C48" s="13">
        <v>10</v>
      </c>
      <c r="D48" s="9">
        <f t="shared" si="52"/>
        <v>1</v>
      </c>
      <c r="E48" s="13">
        <v>36</v>
      </c>
      <c r="F48" s="13">
        <v>36</v>
      </c>
      <c r="G48" s="13">
        <v>21</v>
      </c>
      <c r="H48" s="12">
        <f t="shared" si="53"/>
        <v>27.216000000000001</v>
      </c>
      <c r="I48" s="12">
        <f t="shared" si="54"/>
        <v>1.4348242962684938</v>
      </c>
      <c r="J48" s="12">
        <f t="shared" ref="J48:K48" si="56">LOG(E48*F48/1000)</f>
        <v>0.11260500153457455</v>
      </c>
      <c r="K48" s="12">
        <f t="shared" si="56"/>
        <v>-0.12147820449879346</v>
      </c>
      <c r="L48" s="13"/>
      <c r="M48" s="30"/>
      <c r="N48" s="12"/>
      <c r="O48" s="27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r="49" spans="1:28" x14ac:dyDescent="0.5">
      <c r="A49" s="7"/>
      <c r="B49" s="8"/>
      <c r="C49" s="8"/>
      <c r="D49" s="32"/>
      <c r="E49" s="8"/>
      <c r="F49" s="8"/>
      <c r="G49" s="8"/>
      <c r="H49" s="26"/>
      <c r="I49" s="26"/>
      <c r="J49" s="26"/>
      <c r="K49" s="26"/>
      <c r="L49" s="8"/>
      <c r="M49" s="14">
        <v>0.74399999999999999</v>
      </c>
      <c r="N49" s="26"/>
      <c r="O49" s="28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spans="1:28" x14ac:dyDescent="0.5">
      <c r="A50" s="1" t="s">
        <v>34</v>
      </c>
      <c r="B50" s="23"/>
      <c r="C50" s="23">
        <v>220</v>
      </c>
      <c r="D50" s="9">
        <f>LOG(C50)</f>
        <v>2.3424226808222062</v>
      </c>
      <c r="E50" s="23">
        <v>234</v>
      </c>
      <c r="F50" s="23">
        <v>228</v>
      </c>
      <c r="G50" s="23">
        <v>146</v>
      </c>
      <c r="H50" s="11">
        <f>(E50*F50*G50)/1000</f>
        <v>7789.3919999999998</v>
      </c>
      <c r="I50" s="12">
        <f>LOG(H50)</f>
        <v>3.8915035601950336</v>
      </c>
      <c r="J50" s="12">
        <f t="shared" ref="J50:K50" si="57">LOG(E50*F50/1000)</f>
        <v>1.7271507044105967</v>
      </c>
      <c r="K50" s="12">
        <f t="shared" si="57"/>
        <v>1.5222877027848909</v>
      </c>
      <c r="L50" s="13"/>
      <c r="M50" s="22"/>
      <c r="N50" s="12"/>
      <c r="O50" s="27"/>
    </row>
    <row r="51" spans="1:28" x14ac:dyDescent="0.5">
      <c r="A51" s="7"/>
      <c r="B51" s="8"/>
      <c r="C51" s="8"/>
      <c r="D51" s="32"/>
      <c r="E51" s="8"/>
      <c r="F51" s="8"/>
      <c r="G51" s="8"/>
      <c r="H51" s="26"/>
      <c r="I51" s="26"/>
      <c r="J51" s="26"/>
      <c r="K51" s="26"/>
      <c r="L51" s="8"/>
      <c r="M51" s="14">
        <v>1.0329999999999999</v>
      </c>
      <c r="N51" s="26"/>
      <c r="O51" s="28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x14ac:dyDescent="0.5">
      <c r="A52" s="7"/>
      <c r="B52" s="8"/>
      <c r="C52" s="8"/>
      <c r="D52" s="32"/>
      <c r="E52" s="8"/>
      <c r="F52" s="8"/>
      <c r="G52" s="8"/>
      <c r="H52" s="26"/>
      <c r="I52" s="26"/>
      <c r="J52" s="26"/>
      <c r="K52" s="26"/>
      <c r="L52" s="8"/>
      <c r="M52" s="14">
        <v>1.4670000000000001</v>
      </c>
      <c r="N52" s="26"/>
      <c r="O52" s="28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x14ac:dyDescent="0.5">
      <c r="A53" s="1" t="s">
        <v>31</v>
      </c>
      <c r="B53" s="23"/>
      <c r="C53" s="23">
        <v>46</v>
      </c>
      <c r="D53" s="9">
        <f t="shared" ref="D53:D55" si="58">LOG(C53)</f>
        <v>1.6627578316815741</v>
      </c>
      <c r="E53" s="23">
        <v>184</v>
      </c>
      <c r="F53" s="23">
        <v>59</v>
      </c>
      <c r="G53" s="23">
        <v>33</v>
      </c>
      <c r="H53" s="11">
        <f t="shared" ref="H53:H55" si="59">(E53*F53*G53)/1000</f>
        <v>358.24799999999999</v>
      </c>
      <c r="I53" s="12">
        <f t="shared" ref="I53:I55" si="60">LOG(H53)</f>
        <v>2.5541837745295681</v>
      </c>
      <c r="J53" s="12">
        <f t="shared" ref="J53:K53" si="61">LOG(E53*F53/1000)</f>
        <v>1.0356698346516806</v>
      </c>
      <c r="K53" s="12">
        <f t="shared" si="61"/>
        <v>0.28936595152003169</v>
      </c>
      <c r="L53" s="13"/>
      <c r="M53" s="22"/>
      <c r="N53" s="12"/>
      <c r="O53" s="27"/>
    </row>
    <row r="54" spans="1:28" x14ac:dyDescent="0.5">
      <c r="A54" s="1" t="s">
        <v>33</v>
      </c>
      <c r="B54" s="23"/>
      <c r="C54" s="23">
        <v>1</v>
      </c>
      <c r="D54" s="9">
        <f t="shared" si="58"/>
        <v>0</v>
      </c>
      <c r="E54" s="23">
        <v>19</v>
      </c>
      <c r="F54" s="23">
        <v>19</v>
      </c>
      <c r="G54" s="23">
        <v>10</v>
      </c>
      <c r="H54" s="11">
        <f t="shared" si="59"/>
        <v>3.61</v>
      </c>
      <c r="I54" s="12">
        <f t="shared" si="60"/>
        <v>0.55750720190565795</v>
      </c>
      <c r="J54" s="12">
        <f t="shared" ref="J54:K54" si="62">LOG(E54*F54/1000)</f>
        <v>-0.44249279809434211</v>
      </c>
      <c r="K54" s="12">
        <f t="shared" si="62"/>
        <v>-0.72124639904717103</v>
      </c>
      <c r="L54" s="13"/>
      <c r="M54" s="22"/>
      <c r="N54" s="12"/>
      <c r="O54" s="27"/>
    </row>
    <row r="55" spans="1:28" x14ac:dyDescent="0.5">
      <c r="A55" s="1" t="s">
        <v>32</v>
      </c>
      <c r="B55" s="23"/>
      <c r="C55" s="23">
        <v>48</v>
      </c>
      <c r="D55" s="9">
        <f t="shared" si="58"/>
        <v>1.6812412373755872</v>
      </c>
      <c r="E55" s="23">
        <v>65</v>
      </c>
      <c r="F55" s="23">
        <v>32</v>
      </c>
      <c r="G55" s="23">
        <v>15</v>
      </c>
      <c r="H55" s="11">
        <f t="shared" si="59"/>
        <v>31.2</v>
      </c>
      <c r="I55" s="12">
        <f t="shared" si="60"/>
        <v>1.4941545940184429</v>
      </c>
      <c r="J55" s="12">
        <f t="shared" ref="J55:K55" si="63">LOG(E55*F55/1000)</f>
        <v>0.31806333496276157</v>
      </c>
      <c r="K55" s="12">
        <f t="shared" si="63"/>
        <v>-0.31875876262441277</v>
      </c>
      <c r="L55" s="13"/>
      <c r="M55" s="22"/>
      <c r="N55" s="12"/>
      <c r="O55" s="27"/>
    </row>
    <row r="56" spans="1:28" x14ac:dyDescent="0.5">
      <c r="A56" s="7"/>
      <c r="B56" s="8"/>
      <c r="C56" s="8"/>
      <c r="D56" s="32"/>
      <c r="E56" s="8"/>
      <c r="F56" s="8"/>
      <c r="G56" s="8"/>
      <c r="H56" s="26"/>
      <c r="I56" s="26"/>
      <c r="J56" s="26"/>
      <c r="K56" s="26"/>
      <c r="L56" s="8"/>
      <c r="M56" s="14">
        <v>0.7</v>
      </c>
      <c r="N56" s="26"/>
      <c r="O56" s="28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spans="1:28" x14ac:dyDescent="0.5">
      <c r="A57" s="1" t="s">
        <v>38</v>
      </c>
      <c r="B57" s="23"/>
      <c r="C57" s="23">
        <v>777</v>
      </c>
      <c r="D57" s="9">
        <f>LOG(C57)</f>
        <v>2.8904210188009141</v>
      </c>
      <c r="E57" s="23">
        <v>168</v>
      </c>
      <c r="F57" s="23">
        <v>102</v>
      </c>
      <c r="G57" s="23">
        <v>51</v>
      </c>
      <c r="H57" s="11">
        <f>(E57*F57*G57)/1000</f>
        <v>873.93600000000004</v>
      </c>
      <c r="I57" s="12">
        <f>LOG(H57)</f>
        <v>2.9414796295857166</v>
      </c>
      <c r="J57" s="12">
        <f t="shared" ref="J57:K57" si="64">LOG(E57*F57/1000)</f>
        <v>1.2339094534877804</v>
      </c>
      <c r="K57" s="12">
        <f t="shared" si="64"/>
        <v>0.7161703478598539</v>
      </c>
      <c r="L57" s="13"/>
      <c r="M57" s="22"/>
      <c r="N57" s="12"/>
      <c r="O57" s="27"/>
    </row>
    <row r="58" spans="1:28" x14ac:dyDescent="0.5">
      <c r="A58" s="7"/>
      <c r="B58" s="8"/>
      <c r="C58" s="8"/>
      <c r="D58" s="32"/>
      <c r="E58" s="8"/>
      <c r="F58" s="8"/>
      <c r="G58" s="8"/>
      <c r="H58" s="26"/>
      <c r="I58" s="26"/>
      <c r="J58" s="26"/>
      <c r="K58" s="26"/>
      <c r="L58" s="8"/>
      <c r="M58" s="14">
        <v>0.84399999999999997</v>
      </c>
      <c r="N58" s="26"/>
      <c r="O58" s="28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x14ac:dyDescent="0.5">
      <c r="A59" s="1" t="s">
        <v>35</v>
      </c>
      <c r="B59" s="23"/>
      <c r="C59" s="23">
        <v>484</v>
      </c>
      <c r="D59" s="9">
        <f t="shared" ref="D59:D60" si="65">LOG(C59)</f>
        <v>2.6848453616444123</v>
      </c>
      <c r="E59" s="23">
        <v>418</v>
      </c>
      <c r="F59" s="23">
        <v>53</v>
      </c>
      <c r="G59" s="23">
        <v>4</v>
      </c>
      <c r="H59" s="11">
        <f t="shared" ref="H59:H60" si="66">(E59*F59*G59)/1000</f>
        <v>88.616</v>
      </c>
      <c r="I59" s="12">
        <f t="shared" ref="I59:I60" si="67">LOG(H59)</f>
        <v>1.9475121427037867</v>
      </c>
      <c r="J59" s="12">
        <f t="shared" ref="J59:K59" si="68">LOG(E59*F59/1000)</f>
        <v>1.3454521513758242</v>
      </c>
      <c r="K59" s="12">
        <f t="shared" si="68"/>
        <v>-0.67366413907124856</v>
      </c>
      <c r="L59" s="13"/>
      <c r="M59" s="22"/>
      <c r="N59" s="12"/>
      <c r="O59" s="27"/>
    </row>
    <row r="60" spans="1:28" x14ac:dyDescent="0.5">
      <c r="A60" s="1" t="s">
        <v>36</v>
      </c>
      <c r="B60" s="23"/>
      <c r="C60" s="23">
        <v>234</v>
      </c>
      <c r="D60" s="9">
        <f t="shared" si="65"/>
        <v>2.369215857410143</v>
      </c>
      <c r="E60" s="23">
        <v>203</v>
      </c>
      <c r="F60" s="23">
        <v>142</v>
      </c>
      <c r="G60" s="23">
        <v>50</v>
      </c>
      <c r="H60" s="11">
        <f t="shared" si="66"/>
        <v>1441.3</v>
      </c>
      <c r="I60" s="12">
        <f t="shared" si="67"/>
        <v>3.158754386632288</v>
      </c>
      <c r="J60" s="12">
        <f t="shared" ref="J60:K60" si="69">LOG(E60*F60/1000)</f>
        <v>1.4597843822962695</v>
      </c>
      <c r="K60" s="12">
        <f t="shared" si="69"/>
        <v>0.85125834871907524</v>
      </c>
      <c r="L60" s="13"/>
      <c r="M60" s="22"/>
      <c r="N60" s="12"/>
      <c r="O60" s="27"/>
    </row>
    <row r="61" spans="1:28" x14ac:dyDescent="0.5">
      <c r="A61" s="7"/>
      <c r="B61" s="8"/>
      <c r="C61" s="8"/>
      <c r="D61" s="32"/>
      <c r="E61" s="8"/>
      <c r="F61" s="8"/>
      <c r="G61" s="8"/>
      <c r="H61" s="26"/>
      <c r="I61" s="26"/>
      <c r="J61" s="26"/>
      <c r="K61" s="26"/>
      <c r="L61" s="8"/>
      <c r="M61" s="14">
        <v>0.78900000000000003</v>
      </c>
      <c r="N61" s="26"/>
      <c r="O61" s="28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x14ac:dyDescent="0.5">
      <c r="A62" s="1" t="s">
        <v>37</v>
      </c>
      <c r="B62" s="23"/>
      <c r="C62" s="23">
        <v>70</v>
      </c>
      <c r="D62" s="9">
        <f t="shared" ref="D62:D63" si="70">LOG(C62)</f>
        <v>1.8450980400142569</v>
      </c>
      <c r="E62" s="23">
        <v>347</v>
      </c>
      <c r="F62" s="23">
        <v>95</v>
      </c>
      <c r="G62" s="23">
        <v>14</v>
      </c>
      <c r="H62" s="11">
        <f t="shared" ref="H62:H63" si="71">(E62*F62*G62)/1000</f>
        <v>461.51</v>
      </c>
      <c r="I62" s="12">
        <f t="shared" ref="I62:I63" si="72">LOG(H62)</f>
        <v>2.6641811157579594</v>
      </c>
      <c r="J62" s="12">
        <f t="shared" ref="J62:K62" si="73">LOG(E62*F62/1000)</f>
        <v>1.5180530800797216</v>
      </c>
      <c r="K62" s="12">
        <f t="shared" si="73"/>
        <v>0.12385164096708581</v>
      </c>
      <c r="L62" s="13"/>
      <c r="M62" s="22"/>
      <c r="N62" s="12"/>
      <c r="O62" s="27"/>
    </row>
    <row r="63" spans="1:28" x14ac:dyDescent="0.5">
      <c r="A63" s="19" t="s">
        <v>39</v>
      </c>
      <c r="B63" s="17"/>
      <c r="C63" s="17">
        <v>3044</v>
      </c>
      <c r="D63" s="20">
        <f t="shared" si="70"/>
        <v>3.4834446480985353</v>
      </c>
      <c r="E63" s="17">
        <v>314</v>
      </c>
      <c r="F63" s="17">
        <v>228</v>
      </c>
      <c r="G63" s="17">
        <v>148</v>
      </c>
      <c r="H63" s="21">
        <f t="shared" si="71"/>
        <v>10595.616</v>
      </c>
      <c r="I63" s="12">
        <f t="shared" si="72"/>
        <v>4.0251262104686258</v>
      </c>
      <c r="J63" s="12">
        <f t="shared" ref="J63:K63" si="74">LOG(E63*F63/1000)</f>
        <v>1.8548644950736688</v>
      </c>
      <c r="K63" s="12">
        <f t="shared" si="74"/>
        <v>1.5281965623954112</v>
      </c>
      <c r="L63" s="13"/>
      <c r="M63" s="22"/>
      <c r="N63" s="12"/>
      <c r="O63" s="27"/>
    </row>
    <row r="64" spans="1:28" x14ac:dyDescent="0.5">
      <c r="A64" s="7"/>
      <c r="B64" s="8"/>
      <c r="C64" s="8"/>
      <c r="D64" s="32"/>
      <c r="E64" s="8"/>
      <c r="F64" s="8"/>
      <c r="G64" s="8"/>
      <c r="H64" s="26"/>
      <c r="I64" s="26"/>
      <c r="J64" s="26"/>
      <c r="K64" s="26"/>
      <c r="L64" s="8"/>
      <c r="M64" s="14">
        <v>1.2110000000000001</v>
      </c>
      <c r="N64" s="26"/>
      <c r="O64" s="28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x14ac:dyDescent="0.5">
      <c r="A65" s="1" t="s">
        <v>30</v>
      </c>
      <c r="B65" s="23"/>
      <c r="C65" s="23">
        <v>156</v>
      </c>
      <c r="D65" s="9">
        <f>LOG(C65)</f>
        <v>2.1931245983544616</v>
      </c>
      <c r="E65" s="23">
        <v>123</v>
      </c>
      <c r="F65" s="23">
        <v>13</v>
      </c>
      <c r="G65" s="23">
        <v>5</v>
      </c>
      <c r="H65" s="11">
        <f>(E65*F65*G65)/1000</f>
        <v>7.9950000000000001</v>
      </c>
      <c r="I65" s="12">
        <f>LOG(H65)</f>
        <v>0.90281846808225352</v>
      </c>
      <c r="J65" s="12">
        <f t="shared" ref="J65:K65" si="75">LOG(E65*F65/1000)</f>
        <v>0.20384846374623469</v>
      </c>
      <c r="K65" s="12">
        <f t="shared" si="75"/>
        <v>-1.1870866433571443</v>
      </c>
      <c r="L65" s="13"/>
      <c r="M65" s="22"/>
      <c r="N65" s="12"/>
      <c r="O65" s="27"/>
    </row>
    <row r="66" spans="1:28" x14ac:dyDescent="0.5">
      <c r="A66" s="7"/>
      <c r="B66" s="8"/>
      <c r="C66" s="8"/>
      <c r="D66" s="32"/>
      <c r="E66" s="8"/>
      <c r="F66" s="8"/>
      <c r="G66" s="8"/>
      <c r="H66" s="26"/>
      <c r="I66" s="26"/>
      <c r="J66" s="26"/>
      <c r="K66" s="26"/>
      <c r="L66" s="8"/>
      <c r="M66" s="14">
        <v>1.5</v>
      </c>
      <c r="N66" s="26"/>
      <c r="O66" s="28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:28" x14ac:dyDescent="0.5">
      <c r="A67" s="1" t="s">
        <v>40</v>
      </c>
      <c r="B67" s="23"/>
      <c r="C67" s="23">
        <v>26</v>
      </c>
      <c r="D67" s="9">
        <f>LOG(C67)</f>
        <v>1.414973347970818</v>
      </c>
      <c r="E67" s="23">
        <v>84</v>
      </c>
      <c r="F67" s="23">
        <v>27</v>
      </c>
      <c r="G67" s="23">
        <v>27</v>
      </c>
      <c r="H67" s="11">
        <f>(E67*F67*G67)/1000</f>
        <v>61.235999999999997</v>
      </c>
      <c r="I67" s="12">
        <f>LOG(H67)</f>
        <v>1.7870068143798563</v>
      </c>
      <c r="J67" s="12">
        <f t="shared" ref="J67:K67" si="76">LOG(E67*F67/1000)</f>
        <v>0.35564305022086895</v>
      </c>
      <c r="K67" s="12">
        <f t="shared" si="76"/>
        <v>-0.13727247168202539</v>
      </c>
      <c r="L67" s="13"/>
      <c r="M67" s="22"/>
      <c r="N67" s="12"/>
      <c r="O67" s="27"/>
    </row>
    <row r="68" spans="1:28" x14ac:dyDescent="0.5">
      <c r="A68" s="7"/>
      <c r="B68" s="8"/>
      <c r="C68" s="8"/>
      <c r="D68" s="32"/>
      <c r="E68" s="8"/>
      <c r="F68" s="8"/>
      <c r="G68" s="8"/>
      <c r="H68" s="26"/>
      <c r="I68" s="26"/>
      <c r="J68" s="26"/>
      <c r="K68" s="26"/>
      <c r="L68" s="8"/>
      <c r="M68" s="14">
        <v>1.6439999999999999</v>
      </c>
      <c r="N68" s="26"/>
      <c r="O68" s="28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spans="1:28" x14ac:dyDescent="0.5">
      <c r="A69" s="1" t="s">
        <v>41</v>
      </c>
      <c r="B69" s="23"/>
      <c r="C69" s="23">
        <v>2</v>
      </c>
      <c r="D69" s="9">
        <f t="shared" ref="D69:D72" si="77">LOG(C69)</f>
        <v>0.3010299956639812</v>
      </c>
      <c r="E69" s="23">
        <v>22</v>
      </c>
      <c r="F69" s="23">
        <v>22</v>
      </c>
      <c r="G69" s="23">
        <v>3</v>
      </c>
      <c r="H69" s="11">
        <f t="shared" ref="H69:H72" si="78">(E69*F69*G69)/1000</f>
        <v>1.452</v>
      </c>
      <c r="I69" s="12">
        <f t="shared" ref="I69:I72" si="79">LOG(H69)</f>
        <v>0.16196661636407489</v>
      </c>
      <c r="J69" s="12">
        <f t="shared" ref="J69:K69" si="80">LOG(E69*F69/1000)</f>
        <v>-0.31515463835558755</v>
      </c>
      <c r="K69" s="12">
        <f t="shared" si="80"/>
        <v>-1.1804560644581312</v>
      </c>
      <c r="L69" s="13"/>
      <c r="M69" s="22"/>
      <c r="N69" s="12"/>
      <c r="O69" s="27"/>
    </row>
    <row r="70" spans="1:28" x14ac:dyDescent="0.5">
      <c r="A70" s="1" t="s">
        <v>42</v>
      </c>
      <c r="B70" s="23"/>
      <c r="C70" s="23">
        <v>6</v>
      </c>
      <c r="D70" s="9">
        <f t="shared" si="77"/>
        <v>0.77815125038364363</v>
      </c>
      <c r="E70" s="23">
        <v>28</v>
      </c>
      <c r="F70" s="23">
        <v>20</v>
      </c>
      <c r="G70" s="23">
        <v>20</v>
      </c>
      <c r="H70" s="11">
        <f t="shared" si="78"/>
        <v>11.2</v>
      </c>
      <c r="I70" s="12">
        <f t="shared" si="79"/>
        <v>1.0492180226701815</v>
      </c>
      <c r="J70" s="12">
        <f t="shared" ref="J70:K70" si="81">LOG(E70*F70/1000)</f>
        <v>-0.25181197299379954</v>
      </c>
      <c r="K70" s="12">
        <f t="shared" si="81"/>
        <v>-0.3979400086720376</v>
      </c>
      <c r="L70" s="13"/>
      <c r="M70" s="22"/>
      <c r="N70" s="12"/>
      <c r="O70" s="27"/>
    </row>
    <row r="71" spans="1:28" x14ac:dyDescent="0.5">
      <c r="A71" s="1" t="s">
        <v>43</v>
      </c>
      <c r="B71" s="23"/>
      <c r="C71" s="23">
        <v>4</v>
      </c>
      <c r="D71" s="9">
        <f t="shared" si="77"/>
        <v>0.6020599913279624</v>
      </c>
      <c r="E71" s="23">
        <v>20</v>
      </c>
      <c r="F71" s="23">
        <v>20</v>
      </c>
      <c r="G71" s="23">
        <v>5</v>
      </c>
      <c r="H71" s="11">
        <f t="shared" si="78"/>
        <v>2</v>
      </c>
      <c r="I71" s="12">
        <f t="shared" si="79"/>
        <v>0.3010299956639812</v>
      </c>
      <c r="J71" s="12">
        <f t="shared" ref="J71:K71" si="82">LOG(E71*F71/1000)</f>
        <v>-0.3979400086720376</v>
      </c>
      <c r="K71" s="12">
        <f t="shared" si="82"/>
        <v>-1</v>
      </c>
      <c r="L71" s="13"/>
      <c r="M71" s="22"/>
      <c r="N71" s="12"/>
      <c r="O71" s="27"/>
    </row>
    <row r="72" spans="1:28" x14ac:dyDescent="0.5">
      <c r="A72" s="1" t="s">
        <v>44</v>
      </c>
      <c r="B72" s="23"/>
      <c r="C72" s="23">
        <v>1734</v>
      </c>
      <c r="D72" s="9">
        <f t="shared" si="77"/>
        <v>3.2390490931401916</v>
      </c>
      <c r="E72" s="23">
        <v>277</v>
      </c>
      <c r="F72" s="23">
        <v>86</v>
      </c>
      <c r="G72" s="23">
        <v>85</v>
      </c>
      <c r="H72" s="11">
        <f t="shared" si="78"/>
        <v>2024.87</v>
      </c>
      <c r="I72" s="12">
        <f t="shared" si="79"/>
        <v>3.3063971460223089</v>
      </c>
      <c r="J72" s="12">
        <f t="shared" ref="J72:K72" si="83">LOG(E72*F72/1000)</f>
        <v>1.3769782203080163</v>
      </c>
      <c r="K72" s="12">
        <f t="shared" si="83"/>
        <v>0.86391737695786042</v>
      </c>
      <c r="L72" s="13"/>
      <c r="M72" s="22"/>
      <c r="N72" s="12"/>
      <c r="O72" s="27"/>
    </row>
    <row r="73" spans="1:28" x14ac:dyDescent="0.5">
      <c r="A73" s="7"/>
      <c r="B73" s="8"/>
      <c r="C73" s="8"/>
      <c r="D73" s="32"/>
      <c r="E73" s="8"/>
      <c r="F73" s="8"/>
      <c r="G73" s="8"/>
      <c r="H73" s="26"/>
      <c r="I73" s="26"/>
      <c r="J73" s="26"/>
      <c r="K73" s="26"/>
      <c r="L73" s="8"/>
      <c r="M73" s="14">
        <v>1.9330000000000001</v>
      </c>
      <c r="N73" s="26"/>
      <c r="O73" s="28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x14ac:dyDescent="0.5">
      <c r="A74" s="1" t="s">
        <v>45</v>
      </c>
      <c r="B74" s="23"/>
      <c r="C74" s="23">
        <v>20</v>
      </c>
      <c r="D74" s="9">
        <f t="shared" ref="D74:D77" si="84">LOG(C74)</f>
        <v>1.3010299956639813</v>
      </c>
      <c r="E74" s="23">
        <v>39</v>
      </c>
      <c r="F74" s="23">
        <v>21</v>
      </c>
      <c r="G74" s="23">
        <v>21</v>
      </c>
      <c r="H74" s="11">
        <f t="shared" ref="H74:H77" si="85">(E74*F74*G74)/1000</f>
        <v>17.199000000000002</v>
      </c>
      <c r="I74" s="12">
        <f t="shared" ref="I74:I77" si="86">LOG(H74)</f>
        <v>1.2355031964943377</v>
      </c>
      <c r="J74" s="12">
        <f t="shared" ref="J74:K74" si="87">LOG(E74*F74/1000)</f>
        <v>-8.6716098239581554E-2</v>
      </c>
      <c r="K74" s="12">
        <f t="shared" si="87"/>
        <v>-0.35556141053216145</v>
      </c>
      <c r="L74" s="13"/>
      <c r="M74" s="22"/>
      <c r="N74" s="12"/>
      <c r="O74" s="27"/>
    </row>
    <row r="75" spans="1:28" x14ac:dyDescent="0.5">
      <c r="A75" s="1" t="s">
        <v>46</v>
      </c>
      <c r="B75" s="23"/>
      <c r="C75" s="23">
        <v>144</v>
      </c>
      <c r="D75" s="9">
        <f t="shared" si="84"/>
        <v>2.1583624920952498</v>
      </c>
      <c r="E75" s="23">
        <v>107</v>
      </c>
      <c r="F75" s="23">
        <v>88</v>
      </c>
      <c r="G75" s="23">
        <v>88</v>
      </c>
      <c r="H75" s="11">
        <f t="shared" si="85"/>
        <v>828.60799999999995</v>
      </c>
      <c r="I75" s="12">
        <f t="shared" si="86"/>
        <v>2.9183491219855471</v>
      </c>
      <c r="J75" s="12">
        <f t="shared" ref="J75:K75" si="88">LOG(E75*F75/1000)</f>
        <v>0.97386644983537829</v>
      </c>
      <c r="K75" s="12">
        <f t="shared" si="88"/>
        <v>0.88896534430033725</v>
      </c>
      <c r="L75" s="13"/>
      <c r="M75" s="22"/>
      <c r="N75" s="12"/>
      <c r="O75" s="27"/>
    </row>
    <row r="76" spans="1:28" x14ac:dyDescent="0.5">
      <c r="A76" s="1" t="s">
        <v>47</v>
      </c>
      <c r="B76" s="23"/>
      <c r="C76" s="23">
        <v>70</v>
      </c>
      <c r="D76" s="9">
        <f t="shared" si="84"/>
        <v>1.8450980400142569</v>
      </c>
      <c r="E76" s="23">
        <v>46</v>
      </c>
      <c r="F76" s="23">
        <v>46</v>
      </c>
      <c r="G76" s="23">
        <v>13</v>
      </c>
      <c r="H76" s="11">
        <f t="shared" si="85"/>
        <v>27.507999999999999</v>
      </c>
      <c r="I76" s="12">
        <f t="shared" si="86"/>
        <v>1.4394590156699849</v>
      </c>
      <c r="J76" s="12">
        <f t="shared" ref="J76:K76" si="89">LOG(E76*F76/1000)</f>
        <v>0.32551566336314819</v>
      </c>
      <c r="K76" s="12">
        <f t="shared" si="89"/>
        <v>-0.22329881601158919</v>
      </c>
      <c r="L76" s="13"/>
      <c r="M76" s="22"/>
      <c r="N76" s="12"/>
      <c r="O76" s="27"/>
    </row>
    <row r="77" spans="1:28" x14ac:dyDescent="0.5">
      <c r="A77" s="1" t="s">
        <v>28</v>
      </c>
      <c r="B77" s="23"/>
      <c r="C77" s="23">
        <v>178</v>
      </c>
      <c r="D77" s="9">
        <f t="shared" si="84"/>
        <v>2.2504200023088941</v>
      </c>
      <c r="E77" s="23">
        <v>196</v>
      </c>
      <c r="F77" s="23">
        <v>195</v>
      </c>
      <c r="G77" s="23">
        <v>6</v>
      </c>
      <c r="H77" s="11">
        <f t="shared" si="85"/>
        <v>229.32</v>
      </c>
      <c r="I77" s="12">
        <f t="shared" si="86"/>
        <v>2.3604419331026376</v>
      </c>
      <c r="J77" s="12">
        <f t="shared" ref="J77:K77" si="90">LOG(E77*F77/1000)</f>
        <v>1.582290682718994</v>
      </c>
      <c r="K77" s="12">
        <f t="shared" si="90"/>
        <v>6.8185861746161619E-2</v>
      </c>
      <c r="L77" s="13"/>
      <c r="M77" s="22"/>
      <c r="N77" s="12"/>
      <c r="O77" s="27"/>
    </row>
    <row r="78" spans="1:28" x14ac:dyDescent="0.5">
      <c r="A78" s="7"/>
      <c r="B78" s="8"/>
      <c r="C78" s="8"/>
      <c r="D78" s="32"/>
      <c r="E78" s="8"/>
      <c r="F78" s="8"/>
      <c r="G78" s="8"/>
      <c r="H78" s="26"/>
      <c r="I78" s="26"/>
      <c r="J78" s="26"/>
      <c r="K78" s="26"/>
      <c r="L78" s="8"/>
      <c r="M78" s="14">
        <v>1.367</v>
      </c>
      <c r="N78" s="26"/>
      <c r="O78" s="28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x14ac:dyDescent="0.5">
      <c r="A79" s="1" t="s">
        <v>48</v>
      </c>
      <c r="B79" s="23"/>
      <c r="C79" s="23">
        <v>16</v>
      </c>
      <c r="D79" s="9">
        <f t="shared" ref="D79:D82" si="91">LOG(C79)</f>
        <v>1.2041199826559248</v>
      </c>
      <c r="E79" s="23">
        <v>143</v>
      </c>
      <c r="F79" s="23">
        <v>5</v>
      </c>
      <c r="G79" s="23">
        <v>5</v>
      </c>
      <c r="H79" s="11">
        <f t="shared" ref="H79:H82" si="92">(E79*F79*G79)/1000</f>
        <v>3.5750000000000002</v>
      </c>
      <c r="I79" s="12">
        <f t="shared" ref="I79:I82" si="93">LOG(H79)</f>
        <v>0.55327604613709946</v>
      </c>
      <c r="J79" s="12">
        <f t="shared" ref="J79:K79" si="94">LOG(E79*F79/1000)</f>
        <v>-0.14569395819891939</v>
      </c>
      <c r="K79" s="12">
        <f t="shared" si="94"/>
        <v>-1.6020599913279623</v>
      </c>
      <c r="L79" s="13"/>
      <c r="M79" s="22"/>
      <c r="N79" s="12"/>
      <c r="O79" s="27"/>
    </row>
    <row r="80" spans="1:28" x14ac:dyDescent="0.5">
      <c r="A80" s="1" t="s">
        <v>49</v>
      </c>
      <c r="B80" s="23"/>
      <c r="C80" s="23">
        <v>6</v>
      </c>
      <c r="D80" s="9">
        <f t="shared" si="91"/>
        <v>0.77815125038364363</v>
      </c>
      <c r="E80" s="23">
        <v>18</v>
      </c>
      <c r="F80" s="23">
        <v>18</v>
      </c>
      <c r="G80" s="23">
        <v>6</v>
      </c>
      <c r="H80" s="11">
        <f t="shared" si="92"/>
        <v>1.944</v>
      </c>
      <c r="I80" s="12">
        <f t="shared" si="93"/>
        <v>0.28869626059025577</v>
      </c>
      <c r="J80" s="12">
        <f t="shared" ref="J80:K80" si="95">LOG(E80*F80/1000)</f>
        <v>-0.48945498979338786</v>
      </c>
      <c r="K80" s="12">
        <f t="shared" si="95"/>
        <v>-0.96657624451305035</v>
      </c>
      <c r="L80" s="13"/>
      <c r="M80" s="22"/>
      <c r="N80" s="12"/>
      <c r="O80" s="27"/>
    </row>
    <row r="81" spans="1:28" x14ac:dyDescent="0.5">
      <c r="A81" s="1" t="s">
        <v>50</v>
      </c>
      <c r="B81" s="23"/>
      <c r="C81" s="23">
        <v>26</v>
      </c>
      <c r="D81" s="9">
        <f t="shared" si="91"/>
        <v>1.414973347970818</v>
      </c>
      <c r="E81" s="23">
        <v>73</v>
      </c>
      <c r="F81" s="23">
        <v>21</v>
      </c>
      <c r="G81" s="23">
        <v>17</v>
      </c>
      <c r="H81" s="11">
        <f t="shared" si="92"/>
        <v>26.061</v>
      </c>
      <c r="I81" s="12">
        <f t="shared" si="93"/>
        <v>1.4159910762326491</v>
      </c>
      <c r="J81" s="12">
        <f t="shared" ref="J81:K81" si="96">LOG(E81*F81/1000)</f>
        <v>0.18554215485437514</v>
      </c>
      <c r="K81" s="12">
        <f t="shared" si="96"/>
        <v>-0.44733178388780681</v>
      </c>
      <c r="L81" s="13"/>
      <c r="M81" s="22"/>
      <c r="N81" s="12"/>
      <c r="O81" s="27"/>
    </row>
    <row r="82" spans="1:28" x14ac:dyDescent="0.5">
      <c r="A82" s="1" t="s">
        <v>51</v>
      </c>
      <c r="B82" s="23"/>
      <c r="C82" s="23">
        <v>26</v>
      </c>
      <c r="D82" s="9">
        <f t="shared" si="91"/>
        <v>1.414973347970818</v>
      </c>
      <c r="E82" s="23">
        <v>20</v>
      </c>
      <c r="F82" s="23">
        <v>16</v>
      </c>
      <c r="G82" s="23">
        <v>16</v>
      </c>
      <c r="H82" s="11">
        <f t="shared" si="92"/>
        <v>5.12</v>
      </c>
      <c r="I82" s="12">
        <f t="shared" si="93"/>
        <v>0.70926996097583073</v>
      </c>
      <c r="J82" s="12">
        <f t="shared" ref="J82:K82" si="97">LOG(E82*F82/1000)</f>
        <v>-0.49485002168009401</v>
      </c>
      <c r="K82" s="12">
        <f t="shared" si="97"/>
        <v>-0.59176003468815042</v>
      </c>
      <c r="L82" s="13"/>
      <c r="M82" s="22"/>
      <c r="N82" s="12"/>
      <c r="O82" s="27"/>
    </row>
    <row r="83" spans="1:28" x14ac:dyDescent="0.5">
      <c r="A83" s="7"/>
      <c r="B83" s="8"/>
      <c r="C83" s="8"/>
      <c r="D83" s="32"/>
      <c r="E83" s="8"/>
      <c r="F83" s="8"/>
      <c r="G83" s="8"/>
      <c r="H83" s="26"/>
      <c r="I83" s="26"/>
      <c r="J83" s="26"/>
      <c r="K83" s="26"/>
      <c r="L83" s="8"/>
      <c r="M83" s="14">
        <v>1.867</v>
      </c>
      <c r="N83" s="26"/>
      <c r="O83" s="28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x14ac:dyDescent="0.5">
      <c r="A84" s="1" t="s">
        <v>52</v>
      </c>
      <c r="B84" s="23"/>
      <c r="C84" s="23">
        <v>300</v>
      </c>
      <c r="D84" s="9">
        <f t="shared" ref="D84:D86" si="98">LOG(C84)</f>
        <v>2.4771212547196626</v>
      </c>
      <c r="E84" s="23">
        <v>72</v>
      </c>
      <c r="F84" s="23">
        <v>66</v>
      </c>
      <c r="G84" s="23">
        <v>48</v>
      </c>
      <c r="H84" s="11">
        <f t="shared" ref="H84:H86" si="99">(E84*F84*G84)/1000</f>
        <v>228.096</v>
      </c>
      <c r="I84" s="12">
        <f t="shared" ref="I84:I86" si="100">LOG(H84)</f>
        <v>2.3581176693487245</v>
      </c>
      <c r="J84" s="12">
        <f t="shared" ref="J84:K84" si="101">LOG(E84*F84/1000)</f>
        <v>0.67687643197313707</v>
      </c>
      <c r="K84" s="12">
        <f t="shared" si="101"/>
        <v>0.50078517291745595</v>
      </c>
      <c r="L84" s="13"/>
      <c r="M84" s="22"/>
      <c r="N84" s="12"/>
      <c r="O84" s="27"/>
    </row>
    <row r="85" spans="1:28" x14ac:dyDescent="0.5">
      <c r="A85" s="1" t="s">
        <v>53</v>
      </c>
      <c r="B85" s="23"/>
      <c r="C85" s="23">
        <v>2536</v>
      </c>
      <c r="D85" s="9">
        <f t="shared" si="98"/>
        <v>3.404149249209695</v>
      </c>
      <c r="E85" s="23">
        <v>165</v>
      </c>
      <c r="F85" s="23">
        <v>165</v>
      </c>
      <c r="G85" s="23">
        <v>38</v>
      </c>
      <c r="H85" s="11">
        <f t="shared" si="99"/>
        <v>1034.55</v>
      </c>
      <c r="I85" s="12">
        <f t="shared" si="100"/>
        <v>3.0147514850446226</v>
      </c>
      <c r="J85" s="12">
        <f t="shared" ref="J85:K85" si="102">LOG(E85*F85/1000)</f>
        <v>1.4349678884278125</v>
      </c>
      <c r="K85" s="12">
        <f t="shared" si="102"/>
        <v>0.79726754083071638</v>
      </c>
      <c r="L85" s="13"/>
      <c r="M85" s="22"/>
      <c r="N85" s="12"/>
      <c r="O85" s="27"/>
    </row>
    <row r="86" spans="1:28" x14ac:dyDescent="0.5">
      <c r="A86" s="1" t="s">
        <v>54</v>
      </c>
      <c r="B86" s="23"/>
      <c r="C86" s="23">
        <v>22</v>
      </c>
      <c r="D86" s="9">
        <f t="shared" si="98"/>
        <v>1.3424226808222062</v>
      </c>
      <c r="E86" s="23">
        <v>27</v>
      </c>
      <c r="F86" s="23">
        <v>24</v>
      </c>
      <c r="G86" s="23">
        <v>10</v>
      </c>
      <c r="H86" s="11">
        <f t="shared" si="99"/>
        <v>6.48</v>
      </c>
      <c r="I86" s="12">
        <f t="shared" si="100"/>
        <v>0.81157500587059339</v>
      </c>
      <c r="J86" s="12">
        <f t="shared" ref="J86:K86" si="103">LOG(E86*F86/1000)</f>
        <v>-0.18842499412940666</v>
      </c>
      <c r="K86" s="12">
        <f t="shared" si="103"/>
        <v>-0.61978875828839397</v>
      </c>
      <c r="L86" s="13"/>
      <c r="M86" s="22"/>
      <c r="N86" s="12"/>
      <c r="O86" s="27"/>
    </row>
    <row r="87" spans="1:28" x14ac:dyDescent="0.5">
      <c r="A87" s="7"/>
      <c r="B87" s="8"/>
      <c r="C87" s="8"/>
      <c r="D87" s="32"/>
      <c r="E87" s="8"/>
      <c r="F87" s="8"/>
      <c r="G87" s="8"/>
      <c r="H87" s="26"/>
      <c r="I87" s="26"/>
      <c r="J87" s="26"/>
      <c r="K87" s="26"/>
      <c r="L87" s="8"/>
      <c r="M87" s="14">
        <v>1.1000000000000001</v>
      </c>
      <c r="N87" s="26"/>
      <c r="O87" s="28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x14ac:dyDescent="0.5">
      <c r="A88" s="1" t="s">
        <v>55</v>
      </c>
      <c r="B88" s="23"/>
      <c r="C88" s="23">
        <v>42</v>
      </c>
      <c r="D88" s="9">
        <f t="shared" ref="D88:D91" si="104">LOG(C88)</f>
        <v>1.6232492903979006</v>
      </c>
      <c r="E88" s="23">
        <v>76</v>
      </c>
      <c r="F88" s="23">
        <v>19</v>
      </c>
      <c r="G88" s="23">
        <v>19</v>
      </c>
      <c r="H88" s="11">
        <f t="shared" ref="H88:H91" si="105">(E88*F88*G88)/1000</f>
        <v>27.436</v>
      </c>
      <c r="I88" s="12">
        <f t="shared" ref="I88:I91" si="106">LOG(H88)</f>
        <v>1.4383207941864493</v>
      </c>
      <c r="J88" s="12">
        <f t="shared" ref="J88:K88" si="107">LOG(E88*F88/1000)</f>
        <v>0.15956719323362029</v>
      </c>
      <c r="K88" s="12">
        <f t="shared" si="107"/>
        <v>-0.44249279809434211</v>
      </c>
      <c r="L88" s="13"/>
      <c r="M88" s="22"/>
      <c r="N88" s="12"/>
      <c r="O88" s="27"/>
    </row>
    <row r="89" spans="1:28" x14ac:dyDescent="0.5">
      <c r="A89" s="1" t="s">
        <v>56</v>
      </c>
      <c r="B89" s="23"/>
      <c r="C89" s="23">
        <v>8</v>
      </c>
      <c r="D89" s="9">
        <f t="shared" si="104"/>
        <v>0.90308998699194354</v>
      </c>
      <c r="E89" s="23">
        <v>24</v>
      </c>
      <c r="F89" s="23">
        <v>6</v>
      </c>
      <c r="G89" s="23">
        <v>6</v>
      </c>
      <c r="H89" s="11">
        <f t="shared" si="105"/>
        <v>0.86399999999999999</v>
      </c>
      <c r="I89" s="12">
        <f t="shared" si="106"/>
        <v>-6.3486257521106718E-2</v>
      </c>
      <c r="J89" s="12">
        <f t="shared" ref="J89:K89" si="108">LOG(E89*F89/1000)</f>
        <v>-0.84163750790475034</v>
      </c>
      <c r="K89" s="12">
        <f t="shared" si="108"/>
        <v>-1.4436974992327127</v>
      </c>
      <c r="L89" s="13"/>
      <c r="M89" s="22"/>
      <c r="N89" s="12"/>
      <c r="O89" s="27"/>
    </row>
    <row r="90" spans="1:28" x14ac:dyDescent="0.5">
      <c r="A90" s="1" t="s">
        <v>57</v>
      </c>
      <c r="B90" s="23"/>
      <c r="C90" s="23">
        <v>362</v>
      </c>
      <c r="D90" s="9">
        <f t="shared" si="104"/>
        <v>2.5587085705331658</v>
      </c>
      <c r="E90" s="23">
        <v>75</v>
      </c>
      <c r="F90" s="23">
        <v>75</v>
      </c>
      <c r="G90" s="23">
        <v>31</v>
      </c>
      <c r="H90" s="11">
        <f t="shared" si="105"/>
        <v>174.375</v>
      </c>
      <c r="I90" s="12">
        <f t="shared" si="106"/>
        <v>2.2414842206176728</v>
      </c>
      <c r="J90" s="12">
        <f t="shared" ref="J90:K90" si="109">LOG(E90*F90/1000)</f>
        <v>0.75012252678340008</v>
      </c>
      <c r="K90" s="12">
        <f t="shared" si="109"/>
        <v>0.36642295722597273</v>
      </c>
      <c r="L90" s="13"/>
      <c r="M90" s="22"/>
      <c r="N90" s="12"/>
      <c r="O90" s="27"/>
    </row>
    <row r="91" spans="1:28" x14ac:dyDescent="0.5">
      <c r="A91" s="19" t="s">
        <v>58</v>
      </c>
      <c r="B91" s="17"/>
      <c r="C91" s="17">
        <v>3540</v>
      </c>
      <c r="D91" s="20">
        <f t="shared" si="104"/>
        <v>3.5490032620257876</v>
      </c>
      <c r="E91" s="17">
        <v>1515</v>
      </c>
      <c r="F91" s="17">
        <v>440</v>
      </c>
      <c r="G91" s="17">
        <v>230</v>
      </c>
      <c r="H91" s="21">
        <f t="shared" si="105"/>
        <v>153318</v>
      </c>
      <c r="I91" s="12">
        <f t="shared" si="106"/>
        <v>5.1855931453421045</v>
      </c>
      <c r="J91" s="12">
        <f t="shared" ref="J91:K91" si="110">LOG(E91*F91/1000)</f>
        <v>2.8238653093245114</v>
      </c>
      <c r="K91" s="12">
        <f t="shared" si="110"/>
        <v>2.0051805125037805</v>
      </c>
      <c r="L91" s="13"/>
      <c r="M91" s="22"/>
      <c r="N91" s="12"/>
      <c r="O91" s="27"/>
    </row>
    <row r="92" spans="1:28" x14ac:dyDescent="0.5">
      <c r="A92" s="7"/>
      <c r="B92" s="8"/>
      <c r="C92" s="8"/>
      <c r="D92" s="32"/>
      <c r="E92" s="8"/>
      <c r="F92" s="8"/>
      <c r="G92" s="8"/>
      <c r="H92" s="26"/>
      <c r="I92" s="26"/>
      <c r="J92" s="26"/>
      <c r="K92" s="26"/>
      <c r="L92" s="8"/>
      <c r="M92" s="14">
        <v>1.917</v>
      </c>
      <c r="N92" s="26"/>
      <c r="O92" s="28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x14ac:dyDescent="0.5">
      <c r="A93" s="1" t="s">
        <v>59</v>
      </c>
      <c r="B93" s="23"/>
      <c r="C93" s="23">
        <v>1340</v>
      </c>
      <c r="D93" s="9">
        <f t="shared" ref="D93:D94" si="111">LOG(C93)</f>
        <v>3.1271047983648077</v>
      </c>
      <c r="E93" s="23">
        <v>490</v>
      </c>
      <c r="F93" s="23">
        <v>318</v>
      </c>
      <c r="G93" s="23">
        <v>22</v>
      </c>
      <c r="H93" s="11">
        <f t="shared" ref="H93:H94" si="112">(E93*F93*G93)/1000</f>
        <v>3428.04</v>
      </c>
      <c r="I93" s="12">
        <f t="shared" ref="I93:I94" si="113">LOG(H93)</f>
        <v>3.5350458808351526</v>
      </c>
      <c r="J93" s="12">
        <f t="shared" ref="J93:K93" si="114">LOG(E93*F93/1000)</f>
        <v>2.1926232000129464</v>
      </c>
      <c r="K93" s="12">
        <f t="shared" si="114"/>
        <v>0.84484980080663896</v>
      </c>
      <c r="L93" s="13"/>
      <c r="M93" s="22"/>
      <c r="N93" s="12"/>
      <c r="O93" s="27"/>
    </row>
    <row r="94" spans="1:28" x14ac:dyDescent="0.5">
      <c r="A94" s="1" t="s">
        <v>60</v>
      </c>
      <c r="B94" s="23"/>
      <c r="C94" s="23">
        <v>1562</v>
      </c>
      <c r="D94" s="9">
        <f t="shared" si="111"/>
        <v>3.1936810295412816</v>
      </c>
      <c r="E94" s="23">
        <v>490</v>
      </c>
      <c r="F94" s="23">
        <v>318</v>
      </c>
      <c r="G94" s="23">
        <v>22</v>
      </c>
      <c r="H94" s="11">
        <f t="shared" si="112"/>
        <v>3428.04</v>
      </c>
      <c r="I94" s="12">
        <f t="shared" si="113"/>
        <v>3.5350458808351526</v>
      </c>
      <c r="J94" s="12">
        <f t="shared" ref="J94:K94" si="115">LOG(E94*F94/1000)</f>
        <v>2.1926232000129464</v>
      </c>
      <c r="K94" s="12">
        <f t="shared" si="115"/>
        <v>0.84484980080663896</v>
      </c>
      <c r="L94" s="13"/>
      <c r="M94" s="22"/>
      <c r="N94" s="12"/>
      <c r="O94" s="27"/>
    </row>
    <row r="95" spans="1:28" x14ac:dyDescent="0.5">
      <c r="A95" s="7"/>
      <c r="B95" s="8"/>
      <c r="C95" s="8"/>
      <c r="D95" s="32"/>
      <c r="E95" s="8"/>
      <c r="F95" s="8"/>
      <c r="G95" s="8"/>
      <c r="H95" s="26"/>
      <c r="I95" s="26"/>
      <c r="J95" s="26"/>
      <c r="K95" s="26"/>
      <c r="L95" s="8"/>
      <c r="M95" s="14">
        <v>2.9780000000000002</v>
      </c>
      <c r="N95" s="26"/>
      <c r="O95" s="28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spans="1:28" x14ac:dyDescent="0.5">
      <c r="A96" s="1" t="s">
        <v>61</v>
      </c>
      <c r="B96" s="23"/>
      <c r="C96" s="23">
        <v>2440</v>
      </c>
      <c r="D96" s="9">
        <f>LOG(C96)</f>
        <v>3.3873898263387292</v>
      </c>
      <c r="E96" s="23">
        <v>1534</v>
      </c>
      <c r="F96" s="23">
        <v>48</v>
      </c>
      <c r="G96" s="23">
        <v>48</v>
      </c>
      <c r="H96" s="11">
        <f>(E96*F96*G96)/1000</f>
        <v>3534.3359999999998</v>
      </c>
      <c r="I96" s="12">
        <f>LOG(H96)</f>
        <v>3.5483078343641368</v>
      </c>
      <c r="J96" s="12">
        <f t="shared" ref="J96:K96" si="116">LOG(E96*F96/1000)</f>
        <v>1.8670665969885494</v>
      </c>
      <c r="K96" s="12">
        <f t="shared" si="116"/>
        <v>0.3624824747511744</v>
      </c>
      <c r="L96" s="13"/>
      <c r="M96" s="22"/>
      <c r="N96" s="12"/>
      <c r="O96" s="27"/>
    </row>
    <row r="97" spans="1:28" x14ac:dyDescent="0.5">
      <c r="A97" s="7"/>
      <c r="B97" s="8"/>
      <c r="C97" s="8"/>
      <c r="D97" s="32"/>
      <c r="E97" s="8"/>
      <c r="F97" s="8"/>
      <c r="G97" s="8"/>
      <c r="H97" s="26"/>
      <c r="I97" s="26"/>
      <c r="J97" s="26"/>
      <c r="K97" s="26"/>
      <c r="L97" s="8"/>
      <c r="M97" s="14">
        <v>5.2670000000000003</v>
      </c>
      <c r="N97" s="26"/>
      <c r="O97" s="28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x14ac:dyDescent="0.5">
      <c r="A98" s="1" t="s">
        <v>42</v>
      </c>
      <c r="B98" s="23"/>
      <c r="C98" s="23">
        <v>434</v>
      </c>
      <c r="D98" s="9">
        <f t="shared" ref="D98:D102" si="117">LOG(C98)</f>
        <v>2.6374897295125108</v>
      </c>
      <c r="E98" s="23">
        <v>343</v>
      </c>
      <c r="F98" s="23">
        <v>52</v>
      </c>
      <c r="G98" s="23">
        <v>44</v>
      </c>
      <c r="H98" s="11">
        <f t="shared" ref="H98:H102" si="118">(E98*F98*G98)/1000</f>
        <v>784.78399999999999</v>
      </c>
      <c r="I98" s="12">
        <f t="shared" ref="I98:I102" si="119">LOG(H98)</f>
        <v>2.8947501401637572</v>
      </c>
      <c r="J98" s="12">
        <f t="shared" ref="J98:K98" si="120">LOG(E98*F98/1000)</f>
        <v>1.2512974636775696</v>
      </c>
      <c r="K98" s="12">
        <f t="shared" si="120"/>
        <v>0.35945602012098654</v>
      </c>
      <c r="L98" s="13"/>
      <c r="M98" s="22"/>
      <c r="N98" s="12"/>
      <c r="O98" s="27"/>
    </row>
    <row r="99" spans="1:28" x14ac:dyDescent="0.5">
      <c r="A99" s="1" t="s">
        <v>62</v>
      </c>
      <c r="B99" s="23"/>
      <c r="C99" s="23">
        <v>1932</v>
      </c>
      <c r="D99" s="9">
        <f t="shared" si="117"/>
        <v>3.2860071220794747</v>
      </c>
      <c r="E99" s="23">
        <v>765</v>
      </c>
      <c r="F99" s="23">
        <v>417</v>
      </c>
      <c r="G99" s="23">
        <v>124</v>
      </c>
      <c r="H99" s="11">
        <f t="shared" si="118"/>
        <v>39556.620000000003</v>
      </c>
      <c r="I99" s="12">
        <f t="shared" si="119"/>
        <v>4.5972191752896103</v>
      </c>
      <c r="J99" s="12">
        <f t="shared" ref="J99:K99" si="121">LOG(E99*F99/1000)</f>
        <v>2.5037974901273752</v>
      </c>
      <c r="K99" s="12">
        <f t="shared" si="121"/>
        <v>1.7135577401359925</v>
      </c>
      <c r="L99" s="13"/>
      <c r="M99" s="22"/>
      <c r="N99" s="12"/>
      <c r="O99" s="27"/>
    </row>
    <row r="100" spans="1:28" x14ac:dyDescent="0.5">
      <c r="A100" s="1" t="s">
        <v>63</v>
      </c>
      <c r="B100" s="23"/>
      <c r="C100" s="23">
        <v>792</v>
      </c>
      <c r="D100" s="9">
        <f t="shared" si="117"/>
        <v>2.8987251815894934</v>
      </c>
      <c r="E100" s="23">
        <v>486</v>
      </c>
      <c r="F100" s="23">
        <v>254</v>
      </c>
      <c r="G100" s="23">
        <v>43</v>
      </c>
      <c r="H100" s="11">
        <f t="shared" si="118"/>
        <v>5308.0919999999996</v>
      </c>
      <c r="I100" s="12">
        <f t="shared" si="119"/>
        <v>3.7249384414618181</v>
      </c>
      <c r="J100" s="12">
        <f t="shared" ref="J100:K100" si="122">LOG(E100*F100/1000)</f>
        <v>2.0914699858822314</v>
      </c>
      <c r="K100" s="12">
        <f t="shared" si="122"/>
        <v>1.0383021721995247</v>
      </c>
      <c r="L100" s="13"/>
      <c r="M100" s="22"/>
      <c r="N100" s="12"/>
      <c r="O100" s="27"/>
    </row>
    <row r="101" spans="1:28" x14ac:dyDescent="0.5">
      <c r="A101" s="1" t="s">
        <v>64</v>
      </c>
      <c r="B101" s="23"/>
      <c r="C101" s="23">
        <v>2046</v>
      </c>
      <c r="D101" s="9">
        <f t="shared" si="117"/>
        <v>3.3109056293761414</v>
      </c>
      <c r="E101" s="23">
        <v>487</v>
      </c>
      <c r="F101" s="23">
        <v>270</v>
      </c>
      <c r="G101" s="23">
        <v>49</v>
      </c>
      <c r="H101" s="11">
        <f t="shared" si="118"/>
        <v>6443.01</v>
      </c>
      <c r="I101" s="12">
        <f t="shared" si="119"/>
        <v>3.8090888054021352</v>
      </c>
      <c r="J101" s="12">
        <f t="shared" ref="J101:K101" si="123">LOG(E101*F101/1000)</f>
        <v>2.1188927253736218</v>
      </c>
      <c r="K101" s="12">
        <f t="shared" si="123"/>
        <v>1.121559844187501</v>
      </c>
      <c r="L101" s="13"/>
      <c r="M101" s="22"/>
      <c r="N101" s="12"/>
      <c r="O101" s="27"/>
    </row>
    <row r="102" spans="1:28" x14ac:dyDescent="0.5">
      <c r="A102" s="1" t="s">
        <v>65</v>
      </c>
      <c r="B102" s="23"/>
      <c r="C102" s="23">
        <v>508</v>
      </c>
      <c r="D102" s="9">
        <f t="shared" si="117"/>
        <v>2.7058637122839193</v>
      </c>
      <c r="E102" s="23">
        <v>1364</v>
      </c>
      <c r="F102" s="23">
        <v>28</v>
      </c>
      <c r="G102" s="23">
        <v>14</v>
      </c>
      <c r="H102" s="11">
        <f t="shared" si="118"/>
        <v>534.68799999999999</v>
      </c>
      <c r="I102" s="12">
        <f t="shared" si="119"/>
        <v>2.7281004373409172</v>
      </c>
      <c r="J102" s="12">
        <f t="shared" ref="J102:K102" si="124">LOG(E102*F102/1000)</f>
        <v>1.5819724016626793</v>
      </c>
      <c r="K102" s="12">
        <f t="shared" si="124"/>
        <v>-0.40671393297954272</v>
      </c>
      <c r="L102" s="13"/>
      <c r="M102" s="22"/>
      <c r="N102" s="12"/>
      <c r="O102" s="27"/>
    </row>
    <row r="103" spans="1:28" ht="12.75" x14ac:dyDescent="0.3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5">
        <v>2.411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2.75" x14ac:dyDescent="0.35">
      <c r="I104" s="18"/>
      <c r="J104" s="18"/>
      <c r="K104" s="18"/>
      <c r="L104" s="18"/>
      <c r="N104" s="18"/>
      <c r="O104" s="18"/>
    </row>
    <row r="105" spans="1:28" ht="12.75" x14ac:dyDescent="0.35">
      <c r="I105" s="18"/>
      <c r="J105" s="18"/>
      <c r="K105" s="18"/>
      <c r="L105" s="18"/>
      <c r="N105" s="18"/>
      <c r="O105" s="18"/>
    </row>
    <row r="106" spans="1:28" ht="12.75" x14ac:dyDescent="0.35">
      <c r="I106" s="18"/>
      <c r="J106" s="18"/>
      <c r="K106" s="18"/>
      <c r="L106" s="18"/>
      <c r="N106" s="18"/>
      <c r="O106" s="18"/>
    </row>
    <row r="107" spans="1:28" ht="12.75" x14ac:dyDescent="0.35">
      <c r="I107" s="18"/>
      <c r="J107" s="18"/>
      <c r="K107" s="18"/>
      <c r="L107" s="18"/>
      <c r="N107" s="18"/>
      <c r="O107" s="18"/>
    </row>
    <row r="108" spans="1:28" ht="12.75" x14ac:dyDescent="0.35">
      <c r="I108" s="18"/>
      <c r="J108" s="18"/>
      <c r="K108" s="18"/>
      <c r="L108" s="18"/>
      <c r="N108" s="18"/>
      <c r="O108" s="18"/>
    </row>
    <row r="109" spans="1:28" ht="12.75" x14ac:dyDescent="0.35">
      <c r="I109" s="18"/>
      <c r="J109" s="18"/>
      <c r="K109" s="18"/>
      <c r="L109" s="18"/>
      <c r="N109" s="18"/>
      <c r="O109" s="18"/>
    </row>
    <row r="110" spans="1:28" ht="12.75" x14ac:dyDescent="0.35">
      <c r="I110" s="18"/>
      <c r="J110" s="18"/>
      <c r="K110" s="18"/>
      <c r="L110" s="18"/>
      <c r="N110" s="18"/>
      <c r="O110" s="18"/>
    </row>
    <row r="111" spans="1:28" ht="12.75" x14ac:dyDescent="0.35">
      <c r="I111" s="18"/>
      <c r="J111" s="18"/>
      <c r="K111" s="18"/>
      <c r="L111" s="18"/>
      <c r="N111" s="18"/>
      <c r="O111" s="18"/>
    </row>
    <row r="112" spans="1:28" ht="12.75" x14ac:dyDescent="0.35">
      <c r="I112" s="18"/>
      <c r="J112" s="18"/>
      <c r="K112" s="18"/>
      <c r="L112" s="18"/>
      <c r="N112" s="18"/>
      <c r="O112" s="18"/>
    </row>
    <row r="113" spans="9:15" ht="12.75" x14ac:dyDescent="0.35">
      <c r="I113" s="18"/>
      <c r="J113" s="18"/>
      <c r="K113" s="18"/>
      <c r="L113" s="18"/>
      <c r="N113" s="18"/>
      <c r="O113" s="18"/>
    </row>
    <row r="114" spans="9:15" ht="12.75" x14ac:dyDescent="0.35">
      <c r="I114" s="18"/>
      <c r="J114" s="18"/>
      <c r="K114" s="18"/>
      <c r="L114" s="18"/>
      <c r="N114" s="18"/>
      <c r="O114" s="18"/>
    </row>
    <row r="115" spans="9:15" ht="12.75" x14ac:dyDescent="0.35">
      <c r="I115" s="18"/>
      <c r="J115" s="18"/>
      <c r="K115" s="18"/>
      <c r="L115" s="18"/>
      <c r="N115" s="18"/>
      <c r="O115" s="18"/>
    </row>
    <row r="116" spans="9:15" ht="12.75" x14ac:dyDescent="0.35">
      <c r="I116" s="18"/>
      <c r="J116" s="18"/>
      <c r="K116" s="18"/>
      <c r="L116" s="18"/>
      <c r="N116" s="18"/>
      <c r="O116" s="18"/>
    </row>
    <row r="117" spans="9:15" ht="12.75" x14ac:dyDescent="0.35">
      <c r="I117" s="18"/>
      <c r="J117" s="18"/>
      <c r="K117" s="18"/>
      <c r="L117" s="18"/>
      <c r="N117" s="18"/>
      <c r="O117" s="18"/>
    </row>
    <row r="118" spans="9:15" ht="12.75" x14ac:dyDescent="0.35">
      <c r="I118" s="18"/>
      <c r="J118" s="18"/>
      <c r="K118" s="18"/>
      <c r="L118" s="18"/>
      <c r="N118" s="18"/>
      <c r="O118" s="18"/>
    </row>
    <row r="119" spans="9:15" ht="12.75" x14ac:dyDescent="0.35">
      <c r="I119" s="18"/>
      <c r="J119" s="18"/>
      <c r="K119" s="18"/>
      <c r="L119" s="18"/>
      <c r="N119" s="18"/>
      <c r="O119" s="18"/>
    </row>
    <row r="120" spans="9:15" ht="12.75" x14ac:dyDescent="0.35">
      <c r="I120" s="18"/>
      <c r="J120" s="18"/>
      <c r="K120" s="18"/>
      <c r="L120" s="18"/>
      <c r="N120" s="18"/>
      <c r="O120" s="18"/>
    </row>
    <row r="121" spans="9:15" ht="12.75" x14ac:dyDescent="0.35">
      <c r="I121" s="18"/>
      <c r="J121" s="18"/>
      <c r="K121" s="18"/>
      <c r="L121" s="18"/>
      <c r="N121" s="18"/>
      <c r="O121" s="18"/>
    </row>
    <row r="122" spans="9:15" ht="12.75" x14ac:dyDescent="0.35">
      <c r="I122" s="18"/>
      <c r="J122" s="18"/>
      <c r="K122" s="18"/>
      <c r="L122" s="18"/>
      <c r="N122" s="18"/>
      <c r="O122" s="18"/>
    </row>
    <row r="123" spans="9:15" ht="12.75" x14ac:dyDescent="0.35">
      <c r="I123" s="18"/>
      <c r="J123" s="18"/>
      <c r="K123" s="18"/>
      <c r="L123" s="18"/>
      <c r="N123" s="18"/>
      <c r="O123" s="18"/>
    </row>
    <row r="124" spans="9:15" ht="12.75" x14ac:dyDescent="0.35">
      <c r="I124" s="18"/>
      <c r="J124" s="18"/>
      <c r="K124" s="18"/>
      <c r="L124" s="18"/>
      <c r="N124" s="18"/>
      <c r="O124" s="18"/>
    </row>
    <row r="125" spans="9:15" ht="12.75" x14ac:dyDescent="0.35">
      <c r="I125" s="18"/>
      <c r="J125" s="18"/>
      <c r="K125" s="18"/>
      <c r="L125" s="18"/>
      <c r="N125" s="18"/>
      <c r="O125" s="18"/>
    </row>
    <row r="126" spans="9:15" ht="12.75" x14ac:dyDescent="0.35">
      <c r="I126" s="18"/>
      <c r="J126" s="18"/>
      <c r="K126" s="18"/>
      <c r="L126" s="18"/>
      <c r="N126" s="18"/>
      <c r="O126" s="18"/>
    </row>
    <row r="127" spans="9:15" ht="12.75" x14ac:dyDescent="0.35">
      <c r="I127" s="18"/>
      <c r="J127" s="18"/>
      <c r="K127" s="18"/>
      <c r="L127" s="18"/>
      <c r="N127" s="18"/>
      <c r="O127" s="18"/>
    </row>
    <row r="128" spans="9:15" ht="12.75" x14ac:dyDescent="0.35">
      <c r="I128" s="18"/>
      <c r="J128" s="18"/>
      <c r="K128" s="18"/>
      <c r="L128" s="18"/>
      <c r="N128" s="18"/>
      <c r="O128" s="18"/>
    </row>
    <row r="129" spans="9:15" ht="12.75" x14ac:dyDescent="0.35">
      <c r="I129" s="18"/>
      <c r="J129" s="18"/>
      <c r="K129" s="18"/>
      <c r="L129" s="18"/>
      <c r="N129" s="18"/>
      <c r="O129" s="18"/>
    </row>
    <row r="130" spans="9:15" ht="12.75" x14ac:dyDescent="0.35">
      <c r="I130" s="18"/>
      <c r="J130" s="18"/>
      <c r="K130" s="18"/>
      <c r="L130" s="18"/>
      <c r="N130" s="18"/>
      <c r="O130" s="18"/>
    </row>
    <row r="131" spans="9:15" ht="12.75" x14ac:dyDescent="0.35">
      <c r="I131" s="18"/>
      <c r="J131" s="18"/>
      <c r="K131" s="18"/>
      <c r="L131" s="18"/>
      <c r="N131" s="18"/>
      <c r="O131" s="18"/>
    </row>
    <row r="132" spans="9:15" ht="12.75" x14ac:dyDescent="0.35">
      <c r="I132" s="18"/>
      <c r="J132" s="18"/>
      <c r="K132" s="18"/>
      <c r="L132" s="18"/>
      <c r="N132" s="18"/>
      <c r="O132" s="18"/>
    </row>
    <row r="133" spans="9:15" ht="12.75" x14ac:dyDescent="0.35">
      <c r="I133" s="18"/>
      <c r="J133" s="18"/>
      <c r="K133" s="18"/>
      <c r="L133" s="18"/>
      <c r="N133" s="18"/>
      <c r="O133" s="18"/>
    </row>
    <row r="134" spans="9:15" ht="12.75" x14ac:dyDescent="0.35">
      <c r="I134" s="18"/>
      <c r="J134" s="18"/>
      <c r="K134" s="18"/>
      <c r="L134" s="18"/>
      <c r="N134" s="18"/>
      <c r="O134" s="18"/>
    </row>
    <row r="135" spans="9:15" ht="12.75" x14ac:dyDescent="0.35">
      <c r="I135" s="18"/>
      <c r="J135" s="18"/>
      <c r="K135" s="18"/>
      <c r="L135" s="18"/>
      <c r="N135" s="18"/>
      <c r="O135" s="18"/>
    </row>
    <row r="136" spans="9:15" ht="12.75" x14ac:dyDescent="0.35">
      <c r="I136" s="18"/>
      <c r="J136" s="18"/>
      <c r="K136" s="18"/>
      <c r="L136" s="18"/>
      <c r="N136" s="18"/>
      <c r="O136" s="18"/>
    </row>
    <row r="137" spans="9:15" ht="12.75" x14ac:dyDescent="0.35">
      <c r="I137" s="18"/>
      <c r="J137" s="18"/>
      <c r="K137" s="18"/>
      <c r="L137" s="18"/>
      <c r="N137" s="18"/>
      <c r="O137" s="18"/>
    </row>
    <row r="138" spans="9:15" ht="12.75" x14ac:dyDescent="0.35">
      <c r="I138" s="18"/>
      <c r="J138" s="18"/>
      <c r="K138" s="18"/>
      <c r="L138" s="18"/>
      <c r="N138" s="18"/>
      <c r="O138" s="18"/>
    </row>
    <row r="139" spans="9:15" ht="12.75" x14ac:dyDescent="0.35">
      <c r="I139" s="18"/>
      <c r="J139" s="18"/>
      <c r="K139" s="18"/>
      <c r="L139" s="18"/>
      <c r="N139" s="18"/>
      <c r="O139" s="18"/>
    </row>
    <row r="140" spans="9:15" ht="12.75" x14ac:dyDescent="0.35">
      <c r="I140" s="18"/>
      <c r="J140" s="18"/>
      <c r="K140" s="18"/>
      <c r="L140" s="18"/>
      <c r="N140" s="18"/>
      <c r="O140" s="18"/>
    </row>
    <row r="141" spans="9:15" ht="12.75" x14ac:dyDescent="0.35">
      <c r="I141" s="18"/>
      <c r="J141" s="18"/>
      <c r="K141" s="18"/>
      <c r="L141" s="18"/>
      <c r="N141" s="18"/>
      <c r="O141" s="18"/>
    </row>
    <row r="142" spans="9:15" ht="12.75" x14ac:dyDescent="0.35">
      <c r="I142" s="18"/>
      <c r="J142" s="18"/>
      <c r="K142" s="18"/>
      <c r="L142" s="18"/>
      <c r="N142" s="18"/>
      <c r="O142" s="18"/>
    </row>
    <row r="143" spans="9:15" ht="12.75" x14ac:dyDescent="0.35">
      <c r="I143" s="18"/>
      <c r="J143" s="18"/>
      <c r="K143" s="18"/>
      <c r="L143" s="18"/>
      <c r="N143" s="18"/>
      <c r="O143" s="18"/>
    </row>
    <row r="144" spans="9:15" ht="12.75" x14ac:dyDescent="0.35">
      <c r="I144" s="18"/>
      <c r="J144" s="18"/>
      <c r="K144" s="18"/>
      <c r="L144" s="18"/>
      <c r="N144" s="18"/>
      <c r="O144" s="18"/>
    </row>
    <row r="145" spans="9:15" ht="12.75" x14ac:dyDescent="0.35">
      <c r="I145" s="18"/>
      <c r="J145" s="18"/>
      <c r="K145" s="18"/>
      <c r="L145" s="18"/>
      <c r="N145" s="18"/>
      <c r="O145" s="18"/>
    </row>
    <row r="146" spans="9:15" ht="12.75" x14ac:dyDescent="0.35">
      <c r="I146" s="18"/>
      <c r="J146" s="18"/>
      <c r="K146" s="18"/>
      <c r="L146" s="18"/>
      <c r="N146" s="18"/>
      <c r="O146" s="18"/>
    </row>
    <row r="147" spans="9:15" ht="12.75" x14ac:dyDescent="0.35">
      <c r="I147" s="18"/>
      <c r="J147" s="18"/>
      <c r="K147" s="18"/>
      <c r="L147" s="18"/>
      <c r="N147" s="18"/>
      <c r="O147" s="18"/>
    </row>
    <row r="148" spans="9:15" ht="12.75" x14ac:dyDescent="0.35">
      <c r="I148" s="18"/>
      <c r="J148" s="18"/>
      <c r="K148" s="18"/>
      <c r="L148" s="18"/>
      <c r="N148" s="18"/>
      <c r="O148" s="18"/>
    </row>
    <row r="149" spans="9:15" ht="12.75" x14ac:dyDescent="0.35">
      <c r="I149" s="18"/>
      <c r="J149" s="18"/>
      <c r="K149" s="18"/>
      <c r="L149" s="18"/>
      <c r="N149" s="18"/>
      <c r="O149" s="18"/>
    </row>
    <row r="150" spans="9:15" ht="12.75" x14ac:dyDescent="0.35">
      <c r="I150" s="18"/>
      <c r="J150" s="18"/>
      <c r="K150" s="18"/>
      <c r="L150" s="18"/>
      <c r="N150" s="18"/>
      <c r="O150" s="18"/>
    </row>
    <row r="151" spans="9:15" ht="12.75" x14ac:dyDescent="0.35">
      <c r="I151" s="18"/>
      <c r="J151" s="18"/>
      <c r="K151" s="18"/>
      <c r="L151" s="18"/>
      <c r="N151" s="18"/>
      <c r="O151" s="18"/>
    </row>
    <row r="152" spans="9:15" ht="12.75" x14ac:dyDescent="0.35">
      <c r="I152" s="18"/>
      <c r="J152" s="18"/>
      <c r="K152" s="18"/>
      <c r="L152" s="18"/>
      <c r="N152" s="18"/>
      <c r="O152" s="18"/>
    </row>
    <row r="153" spans="9:15" ht="12.75" x14ac:dyDescent="0.35">
      <c r="I153" s="18"/>
      <c r="J153" s="18"/>
      <c r="K153" s="18"/>
      <c r="L153" s="18"/>
      <c r="N153" s="18"/>
      <c r="O153" s="18"/>
    </row>
    <row r="154" spans="9:15" ht="12.75" x14ac:dyDescent="0.35">
      <c r="I154" s="18"/>
      <c r="J154" s="18"/>
      <c r="K154" s="18"/>
      <c r="L154" s="18"/>
      <c r="N154" s="18"/>
      <c r="O154" s="18"/>
    </row>
    <row r="155" spans="9:15" ht="12.75" x14ac:dyDescent="0.35">
      <c r="I155" s="18"/>
      <c r="J155" s="18"/>
      <c r="K155" s="18"/>
      <c r="L155" s="18"/>
      <c r="N155" s="18"/>
      <c r="O155" s="18"/>
    </row>
    <row r="156" spans="9:15" ht="12.75" x14ac:dyDescent="0.35">
      <c r="I156" s="18"/>
      <c r="J156" s="18"/>
      <c r="K156" s="18"/>
      <c r="L156" s="18"/>
      <c r="N156" s="18"/>
      <c r="O156" s="18"/>
    </row>
    <row r="157" spans="9:15" ht="12.75" x14ac:dyDescent="0.35">
      <c r="I157" s="18"/>
      <c r="J157" s="18"/>
      <c r="K157" s="18"/>
      <c r="L157" s="18"/>
      <c r="N157" s="18"/>
      <c r="O157" s="18"/>
    </row>
    <row r="158" spans="9:15" ht="12.75" x14ac:dyDescent="0.35">
      <c r="I158" s="18"/>
      <c r="J158" s="18"/>
      <c r="K158" s="18"/>
      <c r="L158" s="18"/>
      <c r="N158" s="18"/>
      <c r="O158" s="18"/>
    </row>
    <row r="159" spans="9:15" ht="12.75" x14ac:dyDescent="0.35">
      <c r="I159" s="18"/>
      <c r="J159" s="18"/>
      <c r="K159" s="18"/>
      <c r="L159" s="18"/>
      <c r="N159" s="18"/>
      <c r="O159" s="18"/>
    </row>
    <row r="160" spans="9:15" ht="12.75" x14ac:dyDescent="0.35">
      <c r="I160" s="18"/>
      <c r="J160" s="18"/>
      <c r="K160" s="18"/>
      <c r="L160" s="18"/>
      <c r="N160" s="18"/>
      <c r="O160" s="18"/>
    </row>
    <row r="161" spans="9:15" ht="12.75" x14ac:dyDescent="0.35">
      <c r="I161" s="18"/>
      <c r="J161" s="18"/>
      <c r="K161" s="18"/>
      <c r="L161" s="18"/>
      <c r="N161" s="18"/>
      <c r="O161" s="18"/>
    </row>
    <row r="162" spans="9:15" ht="12.75" x14ac:dyDescent="0.35">
      <c r="I162" s="18"/>
      <c r="J162" s="18"/>
      <c r="K162" s="18"/>
      <c r="L162" s="18"/>
      <c r="N162" s="18"/>
      <c r="O162" s="18"/>
    </row>
    <row r="163" spans="9:15" ht="12.75" x14ac:dyDescent="0.35">
      <c r="I163" s="18"/>
      <c r="J163" s="18"/>
      <c r="K163" s="18"/>
      <c r="L163" s="18"/>
      <c r="N163" s="18"/>
      <c r="O163" s="18"/>
    </row>
    <row r="164" spans="9:15" ht="12.75" x14ac:dyDescent="0.35">
      <c r="I164" s="18"/>
      <c r="J164" s="18"/>
      <c r="K164" s="18"/>
      <c r="L164" s="18"/>
      <c r="N164" s="18"/>
      <c r="O164" s="18"/>
    </row>
    <row r="165" spans="9:15" ht="12.75" x14ac:dyDescent="0.35">
      <c r="I165" s="18"/>
      <c r="J165" s="18"/>
      <c r="K165" s="18"/>
      <c r="L165" s="18"/>
      <c r="N165" s="18"/>
      <c r="O165" s="18"/>
    </row>
    <row r="166" spans="9:15" ht="12.75" x14ac:dyDescent="0.35">
      <c r="I166" s="18"/>
      <c r="J166" s="18"/>
      <c r="K166" s="18"/>
      <c r="L166" s="18"/>
      <c r="N166" s="18"/>
      <c r="O166" s="18"/>
    </row>
    <row r="167" spans="9:15" ht="12.75" x14ac:dyDescent="0.35">
      <c r="I167" s="18"/>
      <c r="J167" s="18"/>
      <c r="K167" s="18"/>
      <c r="L167" s="18"/>
      <c r="N167" s="18"/>
      <c r="O167" s="18"/>
    </row>
    <row r="168" spans="9:15" ht="12.75" x14ac:dyDescent="0.35">
      <c r="I168" s="18"/>
      <c r="J168" s="18"/>
      <c r="K168" s="18"/>
      <c r="L168" s="18"/>
      <c r="N168" s="18"/>
      <c r="O168" s="18"/>
    </row>
    <row r="169" spans="9:15" ht="12.75" x14ac:dyDescent="0.35">
      <c r="I169" s="18"/>
      <c r="J169" s="18"/>
      <c r="K169" s="18"/>
      <c r="L169" s="18"/>
      <c r="N169" s="18"/>
      <c r="O169" s="18"/>
    </row>
    <row r="170" spans="9:15" ht="12.75" x14ac:dyDescent="0.35">
      <c r="I170" s="18"/>
      <c r="J170" s="18"/>
      <c r="K170" s="18"/>
      <c r="L170" s="18"/>
      <c r="N170" s="18"/>
      <c r="O170" s="18"/>
    </row>
    <row r="171" spans="9:15" ht="12.75" x14ac:dyDescent="0.35">
      <c r="I171" s="18"/>
      <c r="J171" s="18"/>
      <c r="K171" s="18"/>
      <c r="L171" s="18"/>
      <c r="N171" s="18"/>
      <c r="O171" s="18"/>
    </row>
    <row r="172" spans="9:15" ht="12.75" x14ac:dyDescent="0.35">
      <c r="I172" s="18"/>
      <c r="J172" s="18"/>
      <c r="K172" s="18"/>
      <c r="L172" s="18"/>
      <c r="N172" s="18"/>
      <c r="O172" s="18"/>
    </row>
    <row r="173" spans="9:15" ht="12.75" x14ac:dyDescent="0.35">
      <c r="I173" s="18"/>
      <c r="J173" s="18"/>
      <c r="K173" s="18"/>
      <c r="L173" s="18"/>
      <c r="N173" s="18"/>
      <c r="O173" s="18"/>
    </row>
    <row r="174" spans="9:15" ht="12.75" x14ac:dyDescent="0.35">
      <c r="I174" s="18"/>
      <c r="J174" s="18"/>
      <c r="K174" s="18"/>
      <c r="L174" s="18"/>
      <c r="N174" s="18"/>
      <c r="O174" s="18"/>
    </row>
    <row r="175" spans="9:15" ht="12.75" x14ac:dyDescent="0.35">
      <c r="I175" s="18"/>
      <c r="J175" s="18"/>
      <c r="K175" s="18"/>
      <c r="L175" s="18"/>
      <c r="N175" s="18"/>
      <c r="O175" s="18"/>
    </row>
    <row r="176" spans="9:15" ht="12.75" x14ac:dyDescent="0.35">
      <c r="I176" s="18"/>
      <c r="J176" s="18"/>
      <c r="K176" s="18"/>
      <c r="L176" s="18"/>
      <c r="N176" s="18"/>
      <c r="O176" s="18"/>
    </row>
    <row r="177" spans="9:15" ht="12.75" x14ac:dyDescent="0.35">
      <c r="I177" s="18"/>
      <c r="J177" s="18"/>
      <c r="K177" s="18"/>
      <c r="L177" s="18"/>
      <c r="N177" s="18"/>
      <c r="O177" s="18"/>
    </row>
    <row r="178" spans="9:15" ht="12.75" x14ac:dyDescent="0.35">
      <c r="I178" s="18"/>
      <c r="J178" s="18"/>
      <c r="K178" s="18"/>
      <c r="L178" s="18"/>
      <c r="N178" s="18"/>
      <c r="O178" s="18"/>
    </row>
    <row r="179" spans="9:15" ht="12.75" x14ac:dyDescent="0.35">
      <c r="I179" s="18"/>
      <c r="J179" s="18"/>
      <c r="K179" s="18"/>
      <c r="L179" s="18"/>
      <c r="N179" s="18"/>
      <c r="O179" s="18"/>
    </row>
    <row r="180" spans="9:15" ht="12.75" x14ac:dyDescent="0.35">
      <c r="I180" s="18"/>
      <c r="J180" s="18"/>
      <c r="K180" s="18"/>
      <c r="L180" s="18"/>
      <c r="N180" s="18"/>
      <c r="O180" s="18"/>
    </row>
    <row r="181" spans="9:15" ht="12.75" x14ac:dyDescent="0.35">
      <c r="I181" s="18"/>
      <c r="J181" s="18"/>
      <c r="K181" s="18"/>
      <c r="L181" s="18"/>
      <c r="N181" s="18"/>
      <c r="O181" s="18"/>
    </row>
    <row r="182" spans="9:15" ht="12.75" x14ac:dyDescent="0.35">
      <c r="I182" s="18"/>
      <c r="J182" s="18"/>
      <c r="K182" s="18"/>
      <c r="L182" s="18"/>
      <c r="N182" s="18"/>
      <c r="O182" s="18"/>
    </row>
    <row r="183" spans="9:15" ht="12.75" x14ac:dyDescent="0.35">
      <c r="I183" s="18"/>
      <c r="J183" s="18"/>
      <c r="K183" s="18"/>
      <c r="L183" s="18"/>
      <c r="N183" s="18"/>
      <c r="O183" s="18"/>
    </row>
    <row r="184" spans="9:15" ht="12.75" x14ac:dyDescent="0.35">
      <c r="I184" s="18"/>
      <c r="J184" s="18"/>
      <c r="K184" s="18"/>
      <c r="L184" s="18"/>
      <c r="N184" s="18"/>
      <c r="O184" s="18"/>
    </row>
    <row r="185" spans="9:15" ht="12.75" x14ac:dyDescent="0.35">
      <c r="I185" s="18"/>
      <c r="J185" s="18"/>
      <c r="K185" s="18"/>
      <c r="L185" s="18"/>
      <c r="N185" s="18"/>
      <c r="O185" s="18"/>
    </row>
    <row r="186" spans="9:15" ht="12.75" x14ac:dyDescent="0.35">
      <c r="I186" s="18"/>
      <c r="J186" s="18"/>
      <c r="K186" s="18"/>
      <c r="L186" s="18"/>
      <c r="N186" s="18"/>
      <c r="O186" s="18"/>
    </row>
    <row r="187" spans="9:15" ht="12.75" x14ac:dyDescent="0.35">
      <c r="I187" s="18"/>
      <c r="J187" s="18"/>
      <c r="K187" s="18"/>
      <c r="L187" s="18"/>
      <c r="N187" s="18"/>
      <c r="O187" s="18"/>
    </row>
    <row r="188" spans="9:15" ht="12.75" x14ac:dyDescent="0.35">
      <c r="I188" s="18"/>
      <c r="J188" s="18"/>
      <c r="K188" s="18"/>
      <c r="L188" s="18"/>
      <c r="N188" s="18"/>
      <c r="O188" s="18"/>
    </row>
    <row r="189" spans="9:15" ht="12.75" x14ac:dyDescent="0.35">
      <c r="I189" s="18"/>
      <c r="J189" s="18"/>
      <c r="K189" s="18"/>
      <c r="L189" s="18"/>
      <c r="N189" s="18"/>
      <c r="O189" s="18"/>
    </row>
    <row r="190" spans="9:15" ht="12.75" x14ac:dyDescent="0.35">
      <c r="I190" s="18"/>
      <c r="J190" s="18"/>
      <c r="K190" s="18"/>
      <c r="L190" s="18"/>
      <c r="N190" s="18"/>
      <c r="O190" s="18"/>
    </row>
    <row r="191" spans="9:15" ht="12.75" x14ac:dyDescent="0.35">
      <c r="I191" s="18"/>
      <c r="J191" s="18"/>
      <c r="K191" s="18"/>
      <c r="L191" s="18"/>
      <c r="N191" s="18"/>
      <c r="O191" s="18"/>
    </row>
    <row r="192" spans="9:15" ht="12.75" x14ac:dyDescent="0.35">
      <c r="I192" s="18"/>
      <c r="J192" s="18"/>
      <c r="K192" s="18"/>
      <c r="L192" s="18"/>
      <c r="N192" s="18"/>
      <c r="O192" s="18"/>
    </row>
    <row r="193" spans="9:15" ht="12.75" x14ac:dyDescent="0.35">
      <c r="I193" s="18"/>
      <c r="J193" s="18"/>
      <c r="K193" s="18"/>
      <c r="L193" s="18"/>
      <c r="N193" s="18"/>
      <c r="O193" s="18"/>
    </row>
    <row r="194" spans="9:15" ht="12.75" x14ac:dyDescent="0.35">
      <c r="I194" s="18"/>
      <c r="J194" s="18"/>
      <c r="K194" s="18"/>
      <c r="L194" s="18"/>
      <c r="N194" s="18"/>
      <c r="O194" s="18"/>
    </row>
    <row r="195" spans="9:15" ht="12.75" x14ac:dyDescent="0.35">
      <c r="I195" s="18"/>
      <c r="J195" s="18"/>
      <c r="K195" s="18"/>
      <c r="L195" s="18"/>
      <c r="N195" s="18"/>
      <c r="O195" s="18"/>
    </row>
    <row r="196" spans="9:15" ht="12.75" x14ac:dyDescent="0.35">
      <c r="I196" s="18"/>
      <c r="J196" s="18"/>
      <c r="K196" s="18"/>
      <c r="L196" s="18"/>
      <c r="N196" s="18"/>
      <c r="O196" s="18"/>
    </row>
    <row r="197" spans="9:15" ht="12.75" x14ac:dyDescent="0.35">
      <c r="I197" s="18"/>
      <c r="J197" s="18"/>
      <c r="K197" s="18"/>
      <c r="L197" s="18"/>
      <c r="N197" s="18"/>
      <c r="O197" s="18"/>
    </row>
    <row r="198" spans="9:15" ht="12.75" x14ac:dyDescent="0.35">
      <c r="I198" s="18"/>
      <c r="J198" s="18"/>
      <c r="K198" s="18"/>
      <c r="L198" s="18"/>
      <c r="N198" s="18"/>
      <c r="O198" s="18"/>
    </row>
    <row r="199" spans="9:15" ht="12.75" x14ac:dyDescent="0.35">
      <c r="I199" s="18"/>
      <c r="J199" s="18"/>
      <c r="K199" s="18"/>
      <c r="L199" s="18"/>
      <c r="N199" s="18"/>
      <c r="O199" s="18"/>
    </row>
    <row r="200" spans="9:15" ht="12.75" x14ac:dyDescent="0.35">
      <c r="I200" s="18"/>
      <c r="J200" s="18"/>
      <c r="K200" s="18"/>
      <c r="L200" s="18"/>
      <c r="N200" s="18"/>
      <c r="O200" s="18"/>
    </row>
    <row r="201" spans="9:15" ht="12.75" x14ac:dyDescent="0.35">
      <c r="I201" s="18"/>
      <c r="J201" s="18"/>
      <c r="K201" s="18"/>
      <c r="L201" s="18"/>
      <c r="N201" s="18"/>
      <c r="O201" s="18"/>
    </row>
    <row r="202" spans="9:15" ht="12.75" x14ac:dyDescent="0.35">
      <c r="I202" s="18"/>
      <c r="J202" s="18"/>
      <c r="K202" s="18"/>
      <c r="L202" s="18"/>
      <c r="N202" s="18"/>
      <c r="O202" s="18"/>
    </row>
    <row r="203" spans="9:15" ht="12.75" x14ac:dyDescent="0.35">
      <c r="I203" s="18"/>
      <c r="J203" s="18"/>
      <c r="K203" s="18"/>
      <c r="L203" s="18"/>
      <c r="N203" s="18"/>
      <c r="O203" s="18"/>
    </row>
    <row r="204" spans="9:15" ht="12.75" x14ac:dyDescent="0.35">
      <c r="I204" s="18"/>
      <c r="J204" s="18"/>
      <c r="K204" s="18"/>
      <c r="L204" s="18"/>
      <c r="N204" s="18"/>
      <c r="O204" s="18"/>
    </row>
    <row r="205" spans="9:15" ht="12.75" x14ac:dyDescent="0.35">
      <c r="I205" s="18"/>
      <c r="J205" s="18"/>
      <c r="K205" s="18"/>
      <c r="L205" s="18"/>
      <c r="N205" s="18"/>
      <c r="O205" s="18"/>
    </row>
    <row r="206" spans="9:15" ht="12.75" x14ac:dyDescent="0.35">
      <c r="I206" s="18"/>
      <c r="J206" s="18"/>
      <c r="K206" s="18"/>
      <c r="L206" s="18"/>
      <c r="N206" s="18"/>
      <c r="O206" s="18"/>
    </row>
    <row r="207" spans="9:15" ht="12.75" x14ac:dyDescent="0.35">
      <c r="I207" s="18"/>
      <c r="J207" s="18"/>
      <c r="K207" s="18"/>
      <c r="L207" s="18"/>
      <c r="N207" s="18"/>
      <c r="O207" s="18"/>
    </row>
    <row r="208" spans="9:15" ht="12.75" x14ac:dyDescent="0.35">
      <c r="I208" s="18"/>
      <c r="J208" s="18"/>
      <c r="K208" s="18"/>
      <c r="L208" s="18"/>
      <c r="N208" s="18"/>
      <c r="O208" s="18"/>
    </row>
    <row r="209" spans="9:15" ht="12.75" x14ac:dyDescent="0.35">
      <c r="I209" s="18"/>
      <c r="J209" s="18"/>
      <c r="K209" s="18"/>
      <c r="L209" s="18"/>
      <c r="N209" s="18"/>
      <c r="O209" s="18"/>
    </row>
    <row r="210" spans="9:15" ht="12.75" x14ac:dyDescent="0.35">
      <c r="I210" s="18"/>
      <c r="J210" s="18"/>
      <c r="K210" s="18"/>
      <c r="L210" s="18"/>
      <c r="N210" s="18"/>
      <c r="O210" s="18"/>
    </row>
    <row r="211" spans="9:15" ht="12.75" x14ac:dyDescent="0.35">
      <c r="I211" s="18"/>
      <c r="J211" s="18"/>
      <c r="K211" s="18"/>
      <c r="L211" s="18"/>
      <c r="N211" s="18"/>
      <c r="O211" s="18"/>
    </row>
    <row r="212" spans="9:15" ht="12.75" x14ac:dyDescent="0.35">
      <c r="I212" s="18"/>
      <c r="J212" s="18"/>
      <c r="K212" s="18"/>
      <c r="L212" s="18"/>
      <c r="N212" s="18"/>
      <c r="O212" s="18"/>
    </row>
    <row r="213" spans="9:15" ht="12.75" x14ac:dyDescent="0.35">
      <c r="I213" s="18"/>
      <c r="J213" s="18"/>
      <c r="K213" s="18"/>
      <c r="L213" s="18"/>
      <c r="N213" s="18"/>
      <c r="O213" s="18"/>
    </row>
    <row r="214" spans="9:15" ht="12.75" x14ac:dyDescent="0.35">
      <c r="I214" s="18"/>
      <c r="J214" s="18"/>
      <c r="K214" s="18"/>
      <c r="L214" s="18"/>
      <c r="N214" s="18"/>
      <c r="O214" s="18"/>
    </row>
    <row r="215" spans="9:15" ht="12.75" x14ac:dyDescent="0.35">
      <c r="I215" s="18"/>
      <c r="J215" s="18"/>
      <c r="K215" s="18"/>
      <c r="L215" s="18"/>
      <c r="N215" s="18"/>
      <c r="O215" s="18"/>
    </row>
    <row r="216" spans="9:15" ht="12.75" x14ac:dyDescent="0.35">
      <c r="I216" s="18"/>
      <c r="J216" s="18"/>
      <c r="K216" s="18"/>
      <c r="L216" s="18"/>
      <c r="N216" s="18"/>
      <c r="O216" s="18"/>
    </row>
    <row r="217" spans="9:15" ht="12.75" x14ac:dyDescent="0.35">
      <c r="I217" s="18"/>
      <c r="J217" s="18"/>
      <c r="K217" s="18"/>
      <c r="L217" s="18"/>
      <c r="N217" s="18"/>
      <c r="O217" s="18"/>
    </row>
    <row r="218" spans="9:15" ht="12.75" x14ac:dyDescent="0.35">
      <c r="I218" s="18"/>
      <c r="J218" s="18"/>
      <c r="K218" s="18"/>
      <c r="L218" s="18"/>
      <c r="N218" s="18"/>
      <c r="O218" s="18"/>
    </row>
    <row r="219" spans="9:15" ht="12.75" x14ac:dyDescent="0.35">
      <c r="I219" s="18"/>
      <c r="J219" s="18"/>
      <c r="K219" s="18"/>
      <c r="L219" s="18"/>
      <c r="N219" s="18"/>
      <c r="O219" s="18"/>
    </row>
    <row r="220" spans="9:15" ht="12.75" x14ac:dyDescent="0.35">
      <c r="I220" s="18"/>
      <c r="J220" s="18"/>
      <c r="K220" s="18"/>
      <c r="L220" s="18"/>
      <c r="N220" s="18"/>
      <c r="O220" s="18"/>
    </row>
    <row r="221" spans="9:15" ht="12.75" x14ac:dyDescent="0.35">
      <c r="I221" s="18"/>
      <c r="J221" s="18"/>
      <c r="K221" s="18"/>
      <c r="L221" s="18"/>
      <c r="N221" s="18"/>
      <c r="O221" s="18"/>
    </row>
    <row r="222" spans="9:15" ht="12.75" x14ac:dyDescent="0.35">
      <c r="I222" s="18"/>
      <c r="J222" s="18"/>
      <c r="K222" s="18"/>
      <c r="L222" s="18"/>
      <c r="N222" s="18"/>
      <c r="O222" s="18"/>
    </row>
    <row r="223" spans="9:15" ht="12.75" x14ac:dyDescent="0.35">
      <c r="I223" s="18"/>
      <c r="J223" s="18"/>
      <c r="K223" s="18"/>
      <c r="L223" s="18"/>
      <c r="N223" s="18"/>
      <c r="O223" s="18"/>
    </row>
    <row r="224" spans="9:15" ht="12.75" x14ac:dyDescent="0.35">
      <c r="I224" s="18"/>
      <c r="J224" s="18"/>
      <c r="K224" s="18"/>
      <c r="L224" s="18"/>
      <c r="N224" s="18"/>
      <c r="O224" s="18"/>
    </row>
    <row r="225" spans="9:15" ht="12.75" x14ac:dyDescent="0.35">
      <c r="I225" s="18"/>
      <c r="J225" s="18"/>
      <c r="K225" s="18"/>
      <c r="L225" s="18"/>
      <c r="N225" s="18"/>
      <c r="O225" s="18"/>
    </row>
    <row r="226" spans="9:15" ht="12.75" x14ac:dyDescent="0.35">
      <c r="I226" s="18"/>
      <c r="J226" s="18"/>
      <c r="K226" s="18"/>
      <c r="L226" s="18"/>
      <c r="N226" s="18"/>
      <c r="O226" s="18"/>
    </row>
    <row r="227" spans="9:15" ht="12.75" x14ac:dyDescent="0.35">
      <c r="I227" s="18"/>
      <c r="J227" s="18"/>
      <c r="K227" s="18"/>
      <c r="L227" s="18"/>
      <c r="N227" s="18"/>
      <c r="O227" s="18"/>
    </row>
    <row r="228" spans="9:15" ht="12.75" x14ac:dyDescent="0.35">
      <c r="I228" s="18"/>
      <c r="J228" s="18"/>
      <c r="K228" s="18"/>
      <c r="L228" s="18"/>
      <c r="N228" s="18"/>
      <c r="O228" s="18"/>
    </row>
    <row r="229" spans="9:15" ht="12.75" x14ac:dyDescent="0.35">
      <c r="I229" s="18"/>
      <c r="J229" s="18"/>
      <c r="K229" s="18"/>
      <c r="L229" s="18"/>
      <c r="N229" s="18"/>
      <c r="O229" s="18"/>
    </row>
    <row r="230" spans="9:15" ht="12.75" x14ac:dyDescent="0.35">
      <c r="I230" s="18"/>
      <c r="J230" s="18"/>
      <c r="K230" s="18"/>
      <c r="L230" s="18"/>
      <c r="N230" s="18"/>
      <c r="O230" s="18"/>
    </row>
    <row r="231" spans="9:15" ht="12.75" x14ac:dyDescent="0.35">
      <c r="I231" s="18"/>
      <c r="J231" s="18"/>
      <c r="K231" s="18"/>
      <c r="L231" s="18"/>
      <c r="N231" s="18"/>
      <c r="O231" s="18"/>
    </row>
    <row r="232" spans="9:15" ht="12.75" x14ac:dyDescent="0.35">
      <c r="I232" s="18"/>
      <c r="J232" s="18"/>
      <c r="K232" s="18"/>
      <c r="L232" s="18"/>
      <c r="N232" s="18"/>
      <c r="O232" s="18"/>
    </row>
    <row r="233" spans="9:15" ht="12.75" x14ac:dyDescent="0.35">
      <c r="I233" s="18"/>
      <c r="J233" s="18"/>
      <c r="K233" s="18"/>
      <c r="L233" s="18"/>
      <c r="N233" s="18"/>
      <c r="O233" s="18"/>
    </row>
    <row r="234" spans="9:15" ht="12.75" x14ac:dyDescent="0.35">
      <c r="I234" s="18"/>
      <c r="J234" s="18"/>
      <c r="K234" s="18"/>
      <c r="L234" s="18"/>
      <c r="N234" s="18"/>
      <c r="O234" s="18"/>
    </row>
    <row r="235" spans="9:15" ht="12.75" x14ac:dyDescent="0.35">
      <c r="I235" s="18"/>
      <c r="J235" s="18"/>
      <c r="K235" s="18"/>
      <c r="L235" s="18"/>
      <c r="N235" s="18"/>
      <c r="O235" s="18"/>
    </row>
    <row r="236" spans="9:15" ht="12.75" x14ac:dyDescent="0.35">
      <c r="I236" s="18"/>
      <c r="J236" s="18"/>
      <c r="K236" s="18"/>
      <c r="L236" s="18"/>
      <c r="N236" s="18"/>
      <c r="O236" s="18"/>
    </row>
    <row r="237" spans="9:15" ht="12.75" x14ac:dyDescent="0.35">
      <c r="I237" s="18"/>
      <c r="J237" s="18"/>
      <c r="K237" s="18"/>
      <c r="L237" s="18"/>
      <c r="N237" s="18"/>
      <c r="O237" s="18"/>
    </row>
    <row r="238" spans="9:15" ht="12.75" x14ac:dyDescent="0.35">
      <c r="I238" s="18"/>
      <c r="J238" s="18"/>
      <c r="K238" s="18"/>
      <c r="L238" s="18"/>
      <c r="N238" s="18"/>
      <c r="O238" s="18"/>
    </row>
    <row r="239" spans="9:15" ht="12.75" x14ac:dyDescent="0.35">
      <c r="I239" s="18"/>
      <c r="J239" s="18"/>
      <c r="K239" s="18"/>
      <c r="L239" s="18"/>
      <c r="N239" s="18"/>
      <c r="O239" s="18"/>
    </row>
    <row r="240" spans="9:15" ht="12.75" x14ac:dyDescent="0.35">
      <c r="I240" s="18"/>
      <c r="J240" s="18"/>
      <c r="K240" s="18"/>
      <c r="L240" s="18"/>
      <c r="N240" s="18"/>
      <c r="O240" s="18"/>
    </row>
    <row r="241" spans="9:15" ht="12.75" x14ac:dyDescent="0.35">
      <c r="I241" s="18"/>
      <c r="J241" s="18"/>
      <c r="K241" s="18"/>
      <c r="L241" s="18"/>
      <c r="N241" s="18"/>
      <c r="O241" s="18"/>
    </row>
    <row r="242" spans="9:15" ht="12.75" x14ac:dyDescent="0.35">
      <c r="I242" s="18"/>
      <c r="J242" s="18"/>
      <c r="K242" s="18"/>
      <c r="L242" s="18"/>
      <c r="N242" s="18"/>
      <c r="O242" s="18"/>
    </row>
    <row r="243" spans="9:15" ht="12.75" x14ac:dyDescent="0.35">
      <c r="I243" s="18"/>
      <c r="J243" s="18"/>
      <c r="K243" s="18"/>
      <c r="L243" s="18"/>
      <c r="N243" s="18"/>
      <c r="O243" s="18"/>
    </row>
    <row r="244" spans="9:15" ht="12.75" x14ac:dyDescent="0.35">
      <c r="I244" s="18"/>
      <c r="J244" s="18"/>
      <c r="K244" s="18"/>
      <c r="L244" s="18"/>
      <c r="N244" s="18"/>
      <c r="O244" s="18"/>
    </row>
    <row r="245" spans="9:15" ht="12.75" x14ac:dyDescent="0.35">
      <c r="I245" s="18"/>
      <c r="J245" s="18"/>
      <c r="K245" s="18"/>
      <c r="L245" s="18"/>
      <c r="N245" s="18"/>
      <c r="O245" s="18"/>
    </row>
    <row r="246" spans="9:15" ht="12.75" x14ac:dyDescent="0.35">
      <c r="I246" s="18"/>
      <c r="J246" s="18"/>
      <c r="K246" s="18"/>
      <c r="L246" s="18"/>
      <c r="N246" s="18"/>
      <c r="O246" s="18"/>
    </row>
    <row r="247" spans="9:15" ht="12.75" x14ac:dyDescent="0.35">
      <c r="I247" s="18"/>
      <c r="J247" s="18"/>
      <c r="K247" s="18"/>
      <c r="L247" s="18"/>
      <c r="N247" s="18"/>
      <c r="O247" s="18"/>
    </row>
    <row r="248" spans="9:15" ht="12.75" x14ac:dyDescent="0.35">
      <c r="I248" s="18"/>
      <c r="J248" s="18"/>
      <c r="K248" s="18"/>
      <c r="L248" s="18"/>
      <c r="N248" s="18"/>
      <c r="O248" s="18"/>
    </row>
    <row r="249" spans="9:15" ht="12.75" x14ac:dyDescent="0.35">
      <c r="I249" s="18"/>
      <c r="J249" s="18"/>
      <c r="K249" s="18"/>
      <c r="L249" s="18"/>
      <c r="N249" s="18"/>
      <c r="O249" s="18"/>
    </row>
    <row r="250" spans="9:15" ht="12.75" x14ac:dyDescent="0.35">
      <c r="I250" s="18"/>
      <c r="J250" s="18"/>
      <c r="K250" s="18"/>
      <c r="L250" s="18"/>
      <c r="N250" s="18"/>
      <c r="O250" s="18"/>
    </row>
    <row r="251" spans="9:15" ht="12.75" x14ac:dyDescent="0.35">
      <c r="I251" s="18"/>
      <c r="J251" s="18"/>
      <c r="K251" s="18"/>
      <c r="L251" s="18"/>
      <c r="N251" s="18"/>
      <c r="O251" s="18"/>
    </row>
    <row r="252" spans="9:15" ht="12.75" x14ac:dyDescent="0.35">
      <c r="I252" s="18"/>
      <c r="J252" s="18"/>
      <c r="K252" s="18"/>
      <c r="L252" s="18"/>
      <c r="N252" s="18"/>
      <c r="O252" s="18"/>
    </row>
    <row r="253" spans="9:15" ht="12.75" x14ac:dyDescent="0.35">
      <c r="I253" s="18"/>
      <c r="J253" s="18"/>
      <c r="K253" s="18"/>
      <c r="L253" s="18"/>
      <c r="N253" s="18"/>
      <c r="O253" s="18"/>
    </row>
    <row r="254" spans="9:15" ht="12.75" x14ac:dyDescent="0.35">
      <c r="I254" s="18"/>
      <c r="J254" s="18"/>
      <c r="K254" s="18"/>
      <c r="L254" s="18"/>
      <c r="N254" s="18"/>
      <c r="O254" s="18"/>
    </row>
    <row r="255" spans="9:15" ht="12.75" x14ac:dyDescent="0.35">
      <c r="I255" s="18"/>
      <c r="J255" s="18"/>
      <c r="K255" s="18"/>
      <c r="L255" s="18"/>
      <c r="N255" s="18"/>
      <c r="O255" s="18"/>
    </row>
    <row r="256" spans="9:15" ht="12.75" x14ac:dyDescent="0.35">
      <c r="I256" s="18"/>
      <c r="J256" s="18"/>
      <c r="K256" s="18"/>
      <c r="L256" s="18"/>
      <c r="N256" s="18"/>
      <c r="O256" s="18"/>
    </row>
    <row r="257" spans="9:15" ht="12.75" x14ac:dyDescent="0.35">
      <c r="I257" s="18"/>
      <c r="J257" s="18"/>
      <c r="K257" s="18"/>
      <c r="L257" s="18"/>
      <c r="N257" s="18"/>
      <c r="O257" s="18"/>
    </row>
    <row r="258" spans="9:15" ht="12.75" x14ac:dyDescent="0.35">
      <c r="I258" s="18"/>
      <c r="J258" s="18"/>
      <c r="K258" s="18"/>
      <c r="L258" s="18"/>
      <c r="N258" s="18"/>
      <c r="O258" s="18"/>
    </row>
    <row r="259" spans="9:15" ht="12.75" x14ac:dyDescent="0.35">
      <c r="I259" s="18"/>
      <c r="J259" s="18"/>
      <c r="K259" s="18"/>
      <c r="L259" s="18"/>
      <c r="N259" s="18"/>
      <c r="O259" s="18"/>
    </row>
    <row r="260" spans="9:15" ht="12.75" x14ac:dyDescent="0.35">
      <c r="I260" s="18"/>
      <c r="J260" s="18"/>
      <c r="K260" s="18"/>
      <c r="L260" s="18"/>
      <c r="N260" s="18"/>
      <c r="O260" s="18"/>
    </row>
    <row r="261" spans="9:15" ht="12.75" x14ac:dyDescent="0.35">
      <c r="I261" s="18"/>
      <c r="J261" s="18"/>
      <c r="K261" s="18"/>
      <c r="L261" s="18"/>
      <c r="N261" s="18"/>
      <c r="O261" s="18"/>
    </row>
    <row r="262" spans="9:15" ht="12.75" x14ac:dyDescent="0.35">
      <c r="I262" s="18"/>
      <c r="J262" s="18"/>
      <c r="K262" s="18"/>
      <c r="L262" s="18"/>
      <c r="N262" s="18"/>
      <c r="O262" s="18"/>
    </row>
    <row r="263" spans="9:15" ht="12.75" x14ac:dyDescent="0.35">
      <c r="I263" s="18"/>
      <c r="J263" s="18"/>
      <c r="K263" s="18"/>
      <c r="L263" s="18"/>
      <c r="N263" s="18"/>
      <c r="O263" s="18"/>
    </row>
    <row r="264" spans="9:15" ht="12.75" x14ac:dyDescent="0.35">
      <c r="I264" s="18"/>
      <c r="J264" s="18"/>
      <c r="K264" s="18"/>
      <c r="L264" s="18"/>
      <c r="N264" s="18"/>
      <c r="O264" s="18"/>
    </row>
    <row r="265" spans="9:15" ht="12.75" x14ac:dyDescent="0.35">
      <c r="I265" s="18"/>
      <c r="J265" s="18"/>
      <c r="K265" s="18"/>
      <c r="L265" s="18"/>
      <c r="N265" s="18"/>
      <c r="O265" s="18"/>
    </row>
    <row r="266" spans="9:15" ht="12.75" x14ac:dyDescent="0.35">
      <c r="I266" s="18"/>
      <c r="J266" s="18"/>
      <c r="K266" s="18"/>
      <c r="L266" s="18"/>
      <c r="N266" s="18"/>
      <c r="O266" s="18"/>
    </row>
    <row r="267" spans="9:15" ht="12.75" x14ac:dyDescent="0.35">
      <c r="I267" s="18"/>
      <c r="J267" s="18"/>
      <c r="K267" s="18"/>
      <c r="L267" s="18"/>
      <c r="N267" s="18"/>
      <c r="O267" s="18"/>
    </row>
    <row r="268" spans="9:15" ht="12.75" x14ac:dyDescent="0.35">
      <c r="I268" s="18"/>
      <c r="J268" s="18"/>
      <c r="K268" s="18"/>
      <c r="L268" s="18"/>
      <c r="N268" s="18"/>
      <c r="O268" s="18"/>
    </row>
    <row r="269" spans="9:15" ht="12.75" x14ac:dyDescent="0.35">
      <c r="I269" s="18"/>
      <c r="J269" s="18"/>
      <c r="K269" s="18"/>
      <c r="L269" s="18"/>
      <c r="N269" s="18"/>
      <c r="O269" s="18"/>
    </row>
    <row r="270" spans="9:15" ht="12.75" x14ac:dyDescent="0.35">
      <c r="I270" s="18"/>
      <c r="J270" s="18"/>
      <c r="K270" s="18"/>
      <c r="L270" s="18"/>
      <c r="N270" s="18"/>
      <c r="O270" s="18"/>
    </row>
    <row r="271" spans="9:15" ht="12.75" x14ac:dyDescent="0.35">
      <c r="I271" s="18"/>
      <c r="J271" s="18"/>
      <c r="K271" s="18"/>
      <c r="L271" s="18"/>
      <c r="N271" s="18"/>
      <c r="O271" s="18"/>
    </row>
    <row r="272" spans="9:15" ht="12.75" x14ac:dyDescent="0.35">
      <c r="I272" s="18"/>
      <c r="J272" s="18"/>
      <c r="K272" s="18"/>
      <c r="L272" s="18"/>
      <c r="N272" s="18"/>
      <c r="O272" s="18"/>
    </row>
    <row r="273" spans="9:15" ht="12.75" x14ac:dyDescent="0.35">
      <c r="I273" s="18"/>
      <c r="J273" s="18"/>
      <c r="K273" s="18"/>
      <c r="L273" s="18"/>
      <c r="N273" s="18"/>
      <c r="O273" s="18"/>
    </row>
    <row r="274" spans="9:15" ht="12.75" x14ac:dyDescent="0.35">
      <c r="I274" s="18"/>
      <c r="J274" s="18"/>
      <c r="K274" s="18"/>
      <c r="L274" s="18"/>
      <c r="N274" s="18"/>
      <c r="O274" s="18"/>
    </row>
    <row r="275" spans="9:15" ht="12.75" x14ac:dyDescent="0.35">
      <c r="I275" s="18"/>
      <c r="J275" s="18"/>
      <c r="K275" s="18"/>
      <c r="L275" s="18"/>
      <c r="N275" s="18"/>
      <c r="O275" s="18"/>
    </row>
    <row r="276" spans="9:15" ht="12.75" x14ac:dyDescent="0.35">
      <c r="I276" s="18"/>
      <c r="J276" s="18"/>
      <c r="K276" s="18"/>
      <c r="L276" s="18"/>
      <c r="N276" s="18"/>
      <c r="O276" s="18"/>
    </row>
    <row r="277" spans="9:15" ht="12.75" x14ac:dyDescent="0.35">
      <c r="I277" s="18"/>
      <c r="J277" s="18"/>
      <c r="K277" s="18"/>
      <c r="L277" s="18"/>
      <c r="N277" s="18"/>
      <c r="O277" s="18"/>
    </row>
    <row r="278" spans="9:15" ht="12.75" x14ac:dyDescent="0.35">
      <c r="I278" s="18"/>
      <c r="J278" s="18"/>
      <c r="K278" s="18"/>
      <c r="L278" s="18"/>
      <c r="N278" s="18"/>
      <c r="O278" s="18"/>
    </row>
    <row r="279" spans="9:15" ht="12.75" x14ac:dyDescent="0.35">
      <c r="I279" s="18"/>
      <c r="J279" s="18"/>
      <c r="K279" s="18"/>
      <c r="L279" s="18"/>
      <c r="N279" s="18"/>
      <c r="O279" s="18"/>
    </row>
    <row r="280" spans="9:15" ht="12.75" x14ac:dyDescent="0.35">
      <c r="I280" s="18"/>
      <c r="J280" s="18"/>
      <c r="K280" s="18"/>
      <c r="L280" s="18"/>
      <c r="N280" s="18"/>
      <c r="O280" s="18"/>
    </row>
    <row r="281" spans="9:15" ht="12.75" x14ac:dyDescent="0.35">
      <c r="I281" s="18"/>
      <c r="J281" s="18"/>
      <c r="K281" s="18"/>
      <c r="L281" s="18"/>
      <c r="N281" s="18"/>
      <c r="O281" s="18"/>
    </row>
    <row r="282" spans="9:15" ht="12.75" x14ac:dyDescent="0.35">
      <c r="I282" s="18"/>
      <c r="J282" s="18"/>
      <c r="K282" s="18"/>
      <c r="L282" s="18"/>
      <c r="N282" s="18"/>
      <c r="O282" s="18"/>
    </row>
    <row r="283" spans="9:15" ht="12.75" x14ac:dyDescent="0.35">
      <c r="I283" s="18"/>
      <c r="J283" s="18"/>
      <c r="K283" s="18"/>
      <c r="L283" s="18"/>
      <c r="N283" s="18"/>
      <c r="O283" s="18"/>
    </row>
    <row r="284" spans="9:15" ht="12.75" x14ac:dyDescent="0.35">
      <c r="I284" s="18"/>
      <c r="J284" s="18"/>
      <c r="K284" s="18"/>
      <c r="L284" s="18"/>
      <c r="N284" s="18"/>
      <c r="O284" s="18"/>
    </row>
    <row r="285" spans="9:15" ht="12.75" x14ac:dyDescent="0.35">
      <c r="I285" s="18"/>
      <c r="J285" s="18"/>
      <c r="K285" s="18"/>
      <c r="L285" s="18"/>
      <c r="N285" s="18"/>
      <c r="O285" s="18"/>
    </row>
    <row r="286" spans="9:15" ht="12.75" x14ac:dyDescent="0.35">
      <c r="I286" s="18"/>
      <c r="J286" s="18"/>
      <c r="K286" s="18"/>
      <c r="L286" s="18"/>
      <c r="N286" s="18"/>
      <c r="O286" s="18"/>
    </row>
    <row r="287" spans="9:15" ht="12.75" x14ac:dyDescent="0.35">
      <c r="I287" s="18"/>
      <c r="J287" s="18"/>
      <c r="K287" s="18"/>
      <c r="L287" s="18"/>
      <c r="N287" s="18"/>
      <c r="O287" s="18"/>
    </row>
    <row r="288" spans="9:15" ht="12.75" x14ac:dyDescent="0.35">
      <c r="I288" s="18"/>
      <c r="J288" s="18"/>
      <c r="K288" s="18"/>
      <c r="L288" s="18"/>
      <c r="N288" s="18"/>
      <c r="O288" s="18"/>
    </row>
    <row r="289" spans="9:15" ht="12.75" x14ac:dyDescent="0.35">
      <c r="I289" s="18"/>
      <c r="J289" s="18"/>
      <c r="K289" s="18"/>
      <c r="L289" s="18"/>
      <c r="N289" s="18"/>
      <c r="O289" s="18"/>
    </row>
    <row r="290" spans="9:15" ht="12.75" x14ac:dyDescent="0.35">
      <c r="I290" s="18"/>
      <c r="J290" s="18"/>
      <c r="K290" s="18"/>
      <c r="L290" s="18"/>
      <c r="N290" s="18"/>
      <c r="O290" s="18"/>
    </row>
    <row r="291" spans="9:15" ht="12.75" x14ac:dyDescent="0.35">
      <c r="I291" s="18"/>
      <c r="J291" s="18"/>
      <c r="K291" s="18"/>
      <c r="L291" s="18"/>
      <c r="N291" s="18"/>
      <c r="O291" s="18"/>
    </row>
    <row r="292" spans="9:15" ht="12.75" x14ac:dyDescent="0.35">
      <c r="I292" s="18"/>
      <c r="J292" s="18"/>
      <c r="K292" s="18"/>
      <c r="L292" s="18"/>
      <c r="N292" s="18"/>
      <c r="O292" s="18"/>
    </row>
    <row r="293" spans="9:15" ht="12.75" x14ac:dyDescent="0.35">
      <c r="I293" s="18"/>
      <c r="J293" s="18"/>
      <c r="K293" s="18"/>
      <c r="L293" s="18"/>
      <c r="N293" s="18"/>
      <c r="O293" s="18"/>
    </row>
    <row r="294" spans="9:15" ht="12.75" x14ac:dyDescent="0.35">
      <c r="I294" s="18"/>
      <c r="J294" s="18"/>
      <c r="K294" s="18"/>
      <c r="L294" s="18"/>
      <c r="N294" s="18"/>
      <c r="O294" s="18"/>
    </row>
    <row r="295" spans="9:15" ht="12.75" x14ac:dyDescent="0.35">
      <c r="I295" s="18"/>
      <c r="J295" s="18"/>
      <c r="K295" s="18"/>
      <c r="L295" s="18"/>
      <c r="N295" s="18"/>
      <c r="O295" s="18"/>
    </row>
    <row r="296" spans="9:15" ht="12.75" x14ac:dyDescent="0.35">
      <c r="I296" s="18"/>
      <c r="J296" s="18"/>
      <c r="K296" s="18"/>
      <c r="L296" s="18"/>
      <c r="N296" s="18"/>
      <c r="O296" s="18"/>
    </row>
    <row r="297" spans="9:15" ht="12.75" x14ac:dyDescent="0.35">
      <c r="I297" s="18"/>
      <c r="J297" s="18"/>
      <c r="K297" s="18"/>
      <c r="L297" s="18"/>
      <c r="N297" s="18"/>
      <c r="O297" s="18"/>
    </row>
    <row r="298" spans="9:15" ht="12.75" x14ac:dyDescent="0.35">
      <c r="I298" s="18"/>
      <c r="J298" s="18"/>
      <c r="K298" s="18"/>
      <c r="L298" s="18"/>
      <c r="N298" s="18"/>
      <c r="O298" s="18"/>
    </row>
    <row r="299" spans="9:15" ht="12.75" x14ac:dyDescent="0.35">
      <c r="I299" s="18"/>
      <c r="J299" s="18"/>
      <c r="K299" s="18"/>
      <c r="L299" s="18"/>
      <c r="N299" s="18"/>
      <c r="O299" s="18"/>
    </row>
    <row r="300" spans="9:15" ht="12.75" x14ac:dyDescent="0.35">
      <c r="I300" s="18"/>
      <c r="J300" s="18"/>
      <c r="K300" s="18"/>
      <c r="L300" s="18"/>
      <c r="N300" s="18"/>
      <c r="O300" s="18"/>
    </row>
    <row r="301" spans="9:15" ht="12.75" x14ac:dyDescent="0.35">
      <c r="I301" s="18"/>
      <c r="J301" s="18"/>
      <c r="K301" s="18"/>
      <c r="L301" s="18"/>
      <c r="N301" s="18"/>
      <c r="O301" s="18"/>
    </row>
    <row r="302" spans="9:15" ht="12.75" x14ac:dyDescent="0.35">
      <c r="I302" s="18"/>
      <c r="J302" s="18"/>
      <c r="K302" s="18"/>
      <c r="L302" s="18"/>
      <c r="N302" s="18"/>
      <c r="O302" s="18"/>
    </row>
    <row r="303" spans="9:15" ht="12.75" x14ac:dyDescent="0.35">
      <c r="I303" s="18"/>
      <c r="J303" s="18"/>
      <c r="K303" s="18"/>
      <c r="L303" s="18"/>
      <c r="N303" s="18"/>
      <c r="O303" s="18"/>
    </row>
    <row r="304" spans="9:15" ht="12.75" x14ac:dyDescent="0.35">
      <c r="I304" s="18"/>
      <c r="J304" s="18"/>
      <c r="K304" s="18"/>
      <c r="L304" s="18"/>
      <c r="N304" s="18"/>
      <c r="O304" s="18"/>
    </row>
    <row r="305" spans="9:15" ht="12.75" x14ac:dyDescent="0.35">
      <c r="I305" s="18"/>
      <c r="J305" s="18"/>
      <c r="K305" s="18"/>
      <c r="L305" s="18"/>
      <c r="N305" s="18"/>
      <c r="O305" s="18"/>
    </row>
    <row r="306" spans="9:15" ht="12.75" x14ac:dyDescent="0.35">
      <c r="I306" s="18"/>
      <c r="J306" s="18"/>
      <c r="K306" s="18"/>
      <c r="L306" s="18"/>
      <c r="N306" s="18"/>
      <c r="O306" s="18"/>
    </row>
    <row r="307" spans="9:15" ht="12.75" x14ac:dyDescent="0.35">
      <c r="I307" s="18"/>
      <c r="J307" s="18"/>
      <c r="K307" s="18"/>
      <c r="L307" s="18"/>
      <c r="N307" s="18"/>
      <c r="O307" s="18"/>
    </row>
    <row r="308" spans="9:15" ht="12.75" x14ac:dyDescent="0.35">
      <c r="I308" s="18"/>
      <c r="J308" s="18"/>
      <c r="K308" s="18"/>
      <c r="L308" s="18"/>
      <c r="N308" s="18"/>
      <c r="O308" s="18"/>
    </row>
    <row r="309" spans="9:15" ht="12.75" x14ac:dyDescent="0.35">
      <c r="I309" s="18"/>
      <c r="J309" s="18"/>
      <c r="K309" s="18"/>
      <c r="L309" s="18"/>
      <c r="N309" s="18"/>
      <c r="O309" s="18"/>
    </row>
    <row r="310" spans="9:15" ht="12.75" x14ac:dyDescent="0.35">
      <c r="I310" s="18"/>
      <c r="J310" s="18"/>
      <c r="K310" s="18"/>
      <c r="L310" s="18"/>
      <c r="N310" s="18"/>
      <c r="O310" s="18"/>
    </row>
    <row r="311" spans="9:15" ht="12.75" x14ac:dyDescent="0.35">
      <c r="I311" s="18"/>
      <c r="J311" s="18"/>
      <c r="K311" s="18"/>
      <c r="L311" s="18"/>
      <c r="N311" s="18"/>
      <c r="O311" s="18"/>
    </row>
    <row r="312" spans="9:15" ht="12.75" x14ac:dyDescent="0.35">
      <c r="I312" s="18"/>
      <c r="J312" s="18"/>
      <c r="K312" s="18"/>
      <c r="L312" s="18"/>
      <c r="N312" s="18"/>
      <c r="O312" s="18"/>
    </row>
    <row r="313" spans="9:15" ht="12.75" x14ac:dyDescent="0.35">
      <c r="I313" s="18"/>
      <c r="J313" s="18"/>
      <c r="K313" s="18"/>
      <c r="L313" s="18"/>
      <c r="N313" s="18"/>
      <c r="O313" s="18"/>
    </row>
    <row r="314" spans="9:15" ht="12.75" x14ac:dyDescent="0.35">
      <c r="I314" s="18"/>
      <c r="J314" s="18"/>
      <c r="K314" s="18"/>
      <c r="L314" s="18"/>
      <c r="N314" s="18"/>
      <c r="O314" s="18"/>
    </row>
    <row r="315" spans="9:15" ht="12.75" x14ac:dyDescent="0.35">
      <c r="I315" s="18"/>
      <c r="J315" s="18"/>
      <c r="K315" s="18"/>
      <c r="L315" s="18"/>
      <c r="N315" s="18"/>
      <c r="O315" s="18"/>
    </row>
    <row r="316" spans="9:15" ht="12.75" x14ac:dyDescent="0.35">
      <c r="I316" s="18"/>
      <c r="J316" s="18"/>
      <c r="K316" s="18"/>
      <c r="L316" s="18"/>
      <c r="N316" s="18"/>
      <c r="O316" s="18"/>
    </row>
    <row r="317" spans="9:15" ht="12.75" x14ac:dyDescent="0.35">
      <c r="I317" s="18"/>
      <c r="J317" s="18"/>
      <c r="K317" s="18"/>
      <c r="L317" s="18"/>
      <c r="N317" s="18"/>
      <c r="O317" s="18"/>
    </row>
    <row r="318" spans="9:15" ht="12.75" x14ac:dyDescent="0.35">
      <c r="I318" s="18"/>
      <c r="J318" s="18"/>
      <c r="K318" s="18"/>
      <c r="L318" s="18"/>
      <c r="N318" s="18"/>
      <c r="O318" s="18"/>
    </row>
    <row r="319" spans="9:15" ht="12.75" x14ac:dyDescent="0.35">
      <c r="I319" s="18"/>
      <c r="J319" s="18"/>
      <c r="K319" s="18"/>
      <c r="L319" s="18"/>
      <c r="N319" s="18"/>
      <c r="O319" s="18"/>
    </row>
    <row r="320" spans="9:15" ht="12.75" x14ac:dyDescent="0.35">
      <c r="I320" s="18"/>
      <c r="J320" s="18"/>
      <c r="K320" s="18"/>
      <c r="L320" s="18"/>
      <c r="N320" s="18"/>
      <c r="O320" s="18"/>
    </row>
    <row r="321" spans="9:15" ht="12.75" x14ac:dyDescent="0.35">
      <c r="I321" s="18"/>
      <c r="J321" s="18"/>
      <c r="K321" s="18"/>
      <c r="L321" s="18"/>
      <c r="N321" s="18"/>
      <c r="O321" s="18"/>
    </row>
    <row r="322" spans="9:15" ht="12.75" x14ac:dyDescent="0.35">
      <c r="I322" s="18"/>
      <c r="J322" s="18"/>
      <c r="K322" s="18"/>
      <c r="L322" s="18"/>
      <c r="N322" s="18"/>
      <c r="O322" s="18"/>
    </row>
    <row r="323" spans="9:15" ht="12.75" x14ac:dyDescent="0.35">
      <c r="I323" s="18"/>
      <c r="J323" s="18"/>
      <c r="K323" s="18"/>
      <c r="L323" s="18"/>
      <c r="N323" s="18"/>
      <c r="O323" s="18"/>
    </row>
    <row r="324" spans="9:15" ht="12.75" x14ac:dyDescent="0.35">
      <c r="I324" s="18"/>
      <c r="J324" s="18"/>
      <c r="K324" s="18"/>
      <c r="L324" s="18"/>
      <c r="N324" s="18"/>
      <c r="O324" s="18"/>
    </row>
    <row r="325" spans="9:15" ht="12.75" x14ac:dyDescent="0.35">
      <c r="I325" s="18"/>
      <c r="J325" s="18"/>
      <c r="K325" s="18"/>
      <c r="L325" s="18"/>
      <c r="N325" s="18"/>
      <c r="O325" s="18"/>
    </row>
    <row r="326" spans="9:15" ht="12.75" x14ac:dyDescent="0.35">
      <c r="I326" s="18"/>
      <c r="J326" s="18"/>
      <c r="K326" s="18"/>
      <c r="L326" s="18"/>
      <c r="N326" s="18"/>
      <c r="O326" s="18"/>
    </row>
    <row r="327" spans="9:15" ht="12.75" x14ac:dyDescent="0.35">
      <c r="I327" s="18"/>
      <c r="J327" s="18"/>
      <c r="K327" s="18"/>
      <c r="L327" s="18"/>
      <c r="N327" s="18"/>
      <c r="O327" s="18"/>
    </row>
    <row r="328" spans="9:15" ht="12.75" x14ac:dyDescent="0.35">
      <c r="I328" s="18"/>
      <c r="J328" s="18"/>
      <c r="K328" s="18"/>
      <c r="L328" s="18"/>
      <c r="N328" s="18"/>
      <c r="O328" s="18"/>
    </row>
    <row r="329" spans="9:15" ht="12.75" x14ac:dyDescent="0.35">
      <c r="I329" s="18"/>
      <c r="J329" s="18"/>
      <c r="K329" s="18"/>
      <c r="L329" s="18"/>
      <c r="N329" s="18"/>
      <c r="O329" s="18"/>
    </row>
    <row r="330" spans="9:15" ht="12.75" x14ac:dyDescent="0.35">
      <c r="I330" s="18"/>
      <c r="J330" s="18"/>
      <c r="K330" s="18"/>
      <c r="L330" s="18"/>
      <c r="N330" s="18"/>
      <c r="O330" s="18"/>
    </row>
    <row r="331" spans="9:15" ht="12.75" x14ac:dyDescent="0.35">
      <c r="I331" s="18"/>
      <c r="J331" s="18"/>
      <c r="K331" s="18"/>
      <c r="L331" s="18"/>
      <c r="N331" s="18"/>
      <c r="O331" s="18"/>
    </row>
    <row r="332" spans="9:15" ht="12.75" x14ac:dyDescent="0.35">
      <c r="I332" s="18"/>
      <c r="J332" s="18"/>
      <c r="K332" s="18"/>
      <c r="L332" s="18"/>
      <c r="N332" s="18"/>
      <c r="O332" s="18"/>
    </row>
    <row r="333" spans="9:15" ht="12.75" x14ac:dyDescent="0.35">
      <c r="I333" s="18"/>
      <c r="J333" s="18"/>
      <c r="K333" s="18"/>
      <c r="L333" s="18"/>
      <c r="N333" s="18"/>
      <c r="O333" s="18"/>
    </row>
    <row r="334" spans="9:15" ht="12.75" x14ac:dyDescent="0.35">
      <c r="I334" s="18"/>
      <c r="J334" s="18"/>
      <c r="K334" s="18"/>
      <c r="L334" s="18"/>
      <c r="N334" s="18"/>
      <c r="O334" s="18"/>
    </row>
    <row r="335" spans="9:15" ht="12.75" x14ac:dyDescent="0.35">
      <c r="I335" s="18"/>
      <c r="J335" s="18"/>
      <c r="K335" s="18"/>
      <c r="L335" s="18"/>
      <c r="N335" s="18"/>
      <c r="O335" s="18"/>
    </row>
    <row r="336" spans="9:15" ht="12.75" x14ac:dyDescent="0.35">
      <c r="I336" s="18"/>
      <c r="J336" s="18"/>
      <c r="K336" s="18"/>
      <c r="L336" s="18"/>
      <c r="N336" s="18"/>
      <c r="O336" s="18"/>
    </row>
    <row r="337" spans="9:15" ht="12.75" x14ac:dyDescent="0.35">
      <c r="I337" s="18"/>
      <c r="J337" s="18"/>
      <c r="K337" s="18"/>
      <c r="L337" s="18"/>
      <c r="N337" s="18"/>
      <c r="O337" s="18"/>
    </row>
    <row r="338" spans="9:15" ht="12.75" x14ac:dyDescent="0.35">
      <c r="I338" s="18"/>
      <c r="J338" s="18"/>
      <c r="K338" s="18"/>
      <c r="L338" s="18"/>
      <c r="N338" s="18"/>
      <c r="O338" s="18"/>
    </row>
    <row r="339" spans="9:15" ht="12.75" x14ac:dyDescent="0.35">
      <c r="I339" s="18"/>
      <c r="J339" s="18"/>
      <c r="K339" s="18"/>
      <c r="L339" s="18"/>
      <c r="N339" s="18"/>
      <c r="O339" s="18"/>
    </row>
    <row r="340" spans="9:15" ht="12.75" x14ac:dyDescent="0.35">
      <c r="I340" s="18"/>
      <c r="J340" s="18"/>
      <c r="K340" s="18"/>
      <c r="L340" s="18"/>
      <c r="N340" s="18"/>
      <c r="O340" s="18"/>
    </row>
    <row r="341" spans="9:15" ht="12.75" x14ac:dyDescent="0.35">
      <c r="I341" s="18"/>
      <c r="J341" s="18"/>
      <c r="K341" s="18"/>
      <c r="L341" s="18"/>
      <c r="N341" s="18"/>
      <c r="O341" s="18"/>
    </row>
    <row r="342" spans="9:15" ht="12.75" x14ac:dyDescent="0.35">
      <c r="I342" s="18"/>
      <c r="J342" s="18"/>
      <c r="K342" s="18"/>
      <c r="L342" s="18"/>
      <c r="N342" s="18"/>
      <c r="O342" s="18"/>
    </row>
    <row r="343" spans="9:15" ht="12.75" x14ac:dyDescent="0.35">
      <c r="I343" s="18"/>
      <c r="J343" s="18"/>
      <c r="K343" s="18"/>
      <c r="L343" s="18"/>
      <c r="N343" s="18"/>
      <c r="O343" s="18"/>
    </row>
    <row r="344" spans="9:15" ht="12.75" x14ac:dyDescent="0.35">
      <c r="I344" s="18"/>
      <c r="J344" s="18"/>
      <c r="K344" s="18"/>
      <c r="L344" s="18"/>
      <c r="N344" s="18"/>
      <c r="O344" s="18"/>
    </row>
    <row r="345" spans="9:15" ht="12.75" x14ac:dyDescent="0.35">
      <c r="I345" s="18"/>
      <c r="J345" s="18"/>
      <c r="K345" s="18"/>
      <c r="L345" s="18"/>
      <c r="N345" s="18"/>
      <c r="O345" s="18"/>
    </row>
    <row r="346" spans="9:15" ht="12.75" x14ac:dyDescent="0.35">
      <c r="I346" s="18"/>
      <c r="J346" s="18"/>
      <c r="K346" s="18"/>
      <c r="L346" s="18"/>
      <c r="N346" s="18"/>
      <c r="O346" s="18"/>
    </row>
    <row r="347" spans="9:15" ht="12.75" x14ac:dyDescent="0.35">
      <c r="I347" s="18"/>
      <c r="J347" s="18"/>
      <c r="K347" s="18"/>
      <c r="L347" s="18"/>
      <c r="N347" s="18"/>
      <c r="O347" s="18"/>
    </row>
    <row r="348" spans="9:15" ht="12.75" x14ac:dyDescent="0.35">
      <c r="I348" s="18"/>
      <c r="J348" s="18"/>
      <c r="K348" s="18"/>
      <c r="L348" s="18"/>
      <c r="N348" s="18"/>
      <c r="O348" s="18"/>
    </row>
    <row r="349" spans="9:15" ht="12.75" x14ac:dyDescent="0.35">
      <c r="I349" s="18"/>
      <c r="J349" s="18"/>
      <c r="K349" s="18"/>
      <c r="L349" s="18"/>
      <c r="N349" s="18"/>
      <c r="O349" s="18"/>
    </row>
    <row r="350" spans="9:15" ht="12.75" x14ac:dyDescent="0.35">
      <c r="I350" s="18"/>
      <c r="J350" s="18"/>
      <c r="K350" s="18"/>
      <c r="L350" s="18"/>
      <c r="N350" s="18"/>
      <c r="O350" s="18"/>
    </row>
    <row r="351" spans="9:15" ht="12.75" x14ac:dyDescent="0.35">
      <c r="I351" s="18"/>
      <c r="J351" s="18"/>
      <c r="K351" s="18"/>
      <c r="L351" s="18"/>
      <c r="N351" s="18"/>
      <c r="O351" s="18"/>
    </row>
    <row r="352" spans="9:15" ht="12.75" x14ac:dyDescent="0.35">
      <c r="I352" s="18"/>
      <c r="J352" s="18"/>
      <c r="K352" s="18"/>
      <c r="L352" s="18"/>
      <c r="N352" s="18"/>
      <c r="O352" s="18"/>
    </row>
    <row r="353" spans="9:15" ht="12.75" x14ac:dyDescent="0.35">
      <c r="I353" s="18"/>
      <c r="J353" s="18"/>
      <c r="K353" s="18"/>
      <c r="L353" s="18"/>
      <c r="N353" s="18"/>
      <c r="O353" s="18"/>
    </row>
    <row r="354" spans="9:15" ht="12.75" x14ac:dyDescent="0.35">
      <c r="I354" s="18"/>
      <c r="J354" s="18"/>
      <c r="K354" s="18"/>
      <c r="L354" s="18"/>
      <c r="N354" s="18"/>
      <c r="O354" s="18"/>
    </row>
    <row r="355" spans="9:15" ht="12.75" x14ac:dyDescent="0.35">
      <c r="I355" s="18"/>
      <c r="J355" s="18"/>
      <c r="K355" s="18"/>
      <c r="L355" s="18"/>
      <c r="N355" s="18"/>
      <c r="O355" s="18"/>
    </row>
    <row r="356" spans="9:15" ht="12.75" x14ac:dyDescent="0.35">
      <c r="I356" s="18"/>
      <c r="J356" s="18"/>
      <c r="K356" s="18"/>
      <c r="L356" s="18"/>
      <c r="N356" s="18"/>
      <c r="O356" s="18"/>
    </row>
    <row r="357" spans="9:15" ht="12.75" x14ac:dyDescent="0.35">
      <c r="I357" s="18"/>
      <c r="J357" s="18"/>
      <c r="K357" s="18"/>
      <c r="L357" s="18"/>
      <c r="N357" s="18"/>
      <c r="O357" s="18"/>
    </row>
    <row r="358" spans="9:15" ht="12.75" x14ac:dyDescent="0.35">
      <c r="I358" s="18"/>
      <c r="J358" s="18"/>
      <c r="K358" s="18"/>
      <c r="L358" s="18"/>
      <c r="N358" s="18"/>
      <c r="O358" s="18"/>
    </row>
    <row r="359" spans="9:15" ht="12.75" x14ac:dyDescent="0.35">
      <c r="I359" s="18"/>
      <c r="J359" s="18"/>
      <c r="K359" s="18"/>
      <c r="L359" s="18"/>
      <c r="N359" s="18"/>
      <c r="O359" s="18"/>
    </row>
    <row r="360" spans="9:15" ht="12.75" x14ac:dyDescent="0.35">
      <c r="I360" s="18"/>
      <c r="J360" s="18"/>
      <c r="K360" s="18"/>
      <c r="L360" s="18"/>
      <c r="N360" s="18"/>
      <c r="O360" s="18"/>
    </row>
    <row r="361" spans="9:15" ht="12.75" x14ac:dyDescent="0.35">
      <c r="I361" s="18"/>
      <c r="J361" s="18"/>
      <c r="K361" s="18"/>
      <c r="L361" s="18"/>
      <c r="N361" s="18"/>
      <c r="O361" s="18"/>
    </row>
    <row r="362" spans="9:15" ht="12.75" x14ac:dyDescent="0.35">
      <c r="I362" s="18"/>
      <c r="J362" s="18"/>
      <c r="K362" s="18"/>
      <c r="L362" s="18"/>
      <c r="N362" s="18"/>
      <c r="O362" s="18"/>
    </row>
    <row r="363" spans="9:15" ht="12.75" x14ac:dyDescent="0.35">
      <c r="I363" s="18"/>
      <c r="J363" s="18"/>
      <c r="K363" s="18"/>
      <c r="L363" s="18"/>
      <c r="N363" s="18"/>
      <c r="O363" s="18"/>
    </row>
    <row r="364" spans="9:15" ht="12.75" x14ac:dyDescent="0.35">
      <c r="I364" s="18"/>
      <c r="J364" s="18"/>
      <c r="K364" s="18"/>
      <c r="L364" s="18"/>
      <c r="N364" s="18"/>
      <c r="O364" s="18"/>
    </row>
    <row r="365" spans="9:15" ht="12.75" x14ac:dyDescent="0.35">
      <c r="I365" s="18"/>
      <c r="J365" s="18"/>
      <c r="K365" s="18"/>
      <c r="L365" s="18"/>
      <c r="N365" s="18"/>
      <c r="O365" s="18"/>
    </row>
    <row r="366" spans="9:15" ht="12.75" x14ac:dyDescent="0.35">
      <c r="I366" s="18"/>
      <c r="J366" s="18"/>
      <c r="K366" s="18"/>
      <c r="L366" s="18"/>
      <c r="N366" s="18"/>
      <c r="O366" s="18"/>
    </row>
    <row r="367" spans="9:15" ht="12.75" x14ac:dyDescent="0.35">
      <c r="I367" s="18"/>
      <c r="J367" s="18"/>
      <c r="K367" s="18"/>
      <c r="L367" s="18"/>
      <c r="N367" s="18"/>
      <c r="O367" s="18"/>
    </row>
    <row r="368" spans="9:15" ht="12.75" x14ac:dyDescent="0.35">
      <c r="I368" s="18"/>
      <c r="J368" s="18"/>
      <c r="K368" s="18"/>
      <c r="L368" s="18"/>
      <c r="N368" s="18"/>
      <c r="O368" s="18"/>
    </row>
    <row r="369" spans="9:15" ht="12.75" x14ac:dyDescent="0.35">
      <c r="I369" s="18"/>
      <c r="J369" s="18"/>
      <c r="K369" s="18"/>
      <c r="L369" s="18"/>
      <c r="N369" s="18"/>
      <c r="O369" s="18"/>
    </row>
    <row r="370" spans="9:15" ht="12.75" x14ac:dyDescent="0.35">
      <c r="I370" s="18"/>
      <c r="J370" s="18"/>
      <c r="K370" s="18"/>
      <c r="L370" s="18"/>
      <c r="N370" s="18"/>
      <c r="O370" s="18"/>
    </row>
    <row r="371" spans="9:15" ht="12.75" x14ac:dyDescent="0.35">
      <c r="I371" s="18"/>
      <c r="J371" s="18"/>
      <c r="K371" s="18"/>
      <c r="L371" s="18"/>
      <c r="N371" s="18"/>
      <c r="O371" s="18"/>
    </row>
    <row r="372" spans="9:15" ht="12.75" x14ac:dyDescent="0.35">
      <c r="I372" s="18"/>
      <c r="J372" s="18"/>
      <c r="K372" s="18"/>
      <c r="L372" s="18"/>
      <c r="N372" s="18"/>
      <c r="O372" s="18"/>
    </row>
    <row r="373" spans="9:15" ht="12.75" x14ac:dyDescent="0.35">
      <c r="I373" s="18"/>
      <c r="J373" s="18"/>
      <c r="K373" s="18"/>
      <c r="L373" s="18"/>
      <c r="N373" s="18"/>
      <c r="O373" s="18"/>
    </row>
    <row r="374" spans="9:15" ht="12.75" x14ac:dyDescent="0.35">
      <c r="I374" s="18"/>
      <c r="J374" s="18"/>
      <c r="K374" s="18"/>
      <c r="L374" s="18"/>
      <c r="N374" s="18"/>
      <c r="O374" s="18"/>
    </row>
    <row r="375" spans="9:15" ht="12.75" x14ac:dyDescent="0.35">
      <c r="I375" s="18"/>
      <c r="J375" s="18"/>
      <c r="K375" s="18"/>
      <c r="L375" s="18"/>
      <c r="N375" s="18"/>
      <c r="O375" s="18"/>
    </row>
    <row r="376" spans="9:15" ht="12.75" x14ac:dyDescent="0.35">
      <c r="I376" s="18"/>
      <c r="J376" s="18"/>
      <c r="K376" s="18"/>
      <c r="L376" s="18"/>
      <c r="N376" s="18"/>
      <c r="O376" s="18"/>
    </row>
    <row r="377" spans="9:15" ht="12.75" x14ac:dyDescent="0.35">
      <c r="I377" s="18"/>
      <c r="J377" s="18"/>
      <c r="K377" s="18"/>
      <c r="L377" s="18"/>
      <c r="N377" s="18"/>
      <c r="O377" s="18"/>
    </row>
    <row r="378" spans="9:15" ht="12.75" x14ac:dyDescent="0.35">
      <c r="I378" s="18"/>
      <c r="J378" s="18"/>
      <c r="K378" s="18"/>
      <c r="L378" s="18"/>
      <c r="N378" s="18"/>
      <c r="O378" s="18"/>
    </row>
    <row r="379" spans="9:15" ht="12.75" x14ac:dyDescent="0.35">
      <c r="I379" s="18"/>
      <c r="J379" s="18"/>
      <c r="K379" s="18"/>
      <c r="L379" s="18"/>
      <c r="N379" s="18"/>
      <c r="O379" s="18"/>
    </row>
    <row r="380" spans="9:15" ht="12.75" x14ac:dyDescent="0.35">
      <c r="I380" s="18"/>
      <c r="J380" s="18"/>
      <c r="K380" s="18"/>
      <c r="L380" s="18"/>
      <c r="N380" s="18"/>
      <c r="O380" s="18"/>
    </row>
    <row r="381" spans="9:15" ht="12.75" x14ac:dyDescent="0.35">
      <c r="I381" s="18"/>
      <c r="J381" s="18"/>
      <c r="K381" s="18"/>
      <c r="L381" s="18"/>
      <c r="N381" s="18"/>
      <c r="O381" s="18"/>
    </row>
    <row r="382" spans="9:15" ht="12.75" x14ac:dyDescent="0.35">
      <c r="I382" s="18"/>
      <c r="J382" s="18"/>
      <c r="K382" s="18"/>
      <c r="L382" s="18"/>
      <c r="N382" s="18"/>
      <c r="O382" s="18"/>
    </row>
    <row r="383" spans="9:15" ht="12.75" x14ac:dyDescent="0.35">
      <c r="I383" s="18"/>
      <c r="J383" s="18"/>
      <c r="K383" s="18"/>
      <c r="L383" s="18"/>
      <c r="N383" s="18"/>
      <c r="O383" s="18"/>
    </row>
    <row r="384" spans="9:15" ht="12.75" x14ac:dyDescent="0.35">
      <c r="I384" s="18"/>
      <c r="J384" s="18"/>
      <c r="K384" s="18"/>
      <c r="L384" s="18"/>
      <c r="N384" s="18"/>
      <c r="O384" s="18"/>
    </row>
    <row r="385" spans="9:15" ht="12.75" x14ac:dyDescent="0.35">
      <c r="I385" s="18"/>
      <c r="J385" s="18"/>
      <c r="K385" s="18"/>
      <c r="L385" s="18"/>
      <c r="N385" s="18"/>
      <c r="O385" s="18"/>
    </row>
    <row r="386" spans="9:15" ht="12.75" x14ac:dyDescent="0.35">
      <c r="I386" s="18"/>
      <c r="J386" s="18"/>
      <c r="K386" s="18"/>
      <c r="L386" s="18"/>
      <c r="N386" s="18"/>
      <c r="O386" s="18"/>
    </row>
    <row r="387" spans="9:15" ht="12.75" x14ac:dyDescent="0.35">
      <c r="I387" s="18"/>
      <c r="J387" s="18"/>
      <c r="K387" s="18"/>
      <c r="L387" s="18"/>
      <c r="N387" s="18"/>
      <c r="O387" s="18"/>
    </row>
    <row r="388" spans="9:15" ht="12.75" x14ac:dyDescent="0.35">
      <c r="I388" s="18"/>
      <c r="J388" s="18"/>
      <c r="K388" s="18"/>
      <c r="L388" s="18"/>
      <c r="N388" s="18"/>
      <c r="O388" s="18"/>
    </row>
    <row r="389" spans="9:15" ht="12.75" x14ac:dyDescent="0.35">
      <c r="I389" s="18"/>
      <c r="J389" s="18"/>
      <c r="K389" s="18"/>
      <c r="L389" s="18"/>
      <c r="N389" s="18"/>
      <c r="O389" s="18"/>
    </row>
    <row r="390" spans="9:15" ht="12.75" x14ac:dyDescent="0.35">
      <c r="I390" s="18"/>
      <c r="J390" s="18"/>
      <c r="K390" s="18"/>
      <c r="L390" s="18"/>
      <c r="N390" s="18"/>
      <c r="O390" s="18"/>
    </row>
    <row r="391" spans="9:15" ht="12.75" x14ac:dyDescent="0.35">
      <c r="I391" s="18"/>
      <c r="J391" s="18"/>
      <c r="K391" s="18"/>
      <c r="L391" s="18"/>
      <c r="N391" s="18"/>
      <c r="O391" s="18"/>
    </row>
    <row r="392" spans="9:15" ht="12.75" x14ac:dyDescent="0.35">
      <c r="I392" s="18"/>
      <c r="J392" s="18"/>
      <c r="K392" s="18"/>
      <c r="L392" s="18"/>
      <c r="N392" s="18"/>
      <c r="O392" s="18"/>
    </row>
    <row r="393" spans="9:15" ht="12.75" x14ac:dyDescent="0.35">
      <c r="I393" s="18"/>
      <c r="J393" s="18"/>
      <c r="K393" s="18"/>
      <c r="L393" s="18"/>
      <c r="N393" s="18"/>
      <c r="O393" s="18"/>
    </row>
    <row r="394" spans="9:15" ht="12.75" x14ac:dyDescent="0.35">
      <c r="I394" s="18"/>
      <c r="J394" s="18"/>
      <c r="K394" s="18"/>
      <c r="L394" s="18"/>
      <c r="N394" s="18"/>
      <c r="O394" s="18"/>
    </row>
    <row r="395" spans="9:15" ht="12.75" x14ac:dyDescent="0.35">
      <c r="I395" s="18"/>
      <c r="J395" s="18"/>
      <c r="K395" s="18"/>
      <c r="L395" s="18"/>
      <c r="N395" s="18"/>
      <c r="O395" s="18"/>
    </row>
    <row r="396" spans="9:15" ht="12.75" x14ac:dyDescent="0.35">
      <c r="I396" s="18"/>
      <c r="J396" s="18"/>
      <c r="K396" s="18"/>
      <c r="L396" s="18"/>
      <c r="N396" s="18"/>
      <c r="O396" s="18"/>
    </row>
    <row r="397" spans="9:15" ht="12.75" x14ac:dyDescent="0.35">
      <c r="I397" s="18"/>
      <c r="J397" s="18"/>
      <c r="K397" s="18"/>
      <c r="L397" s="18"/>
      <c r="N397" s="18"/>
      <c r="O397" s="18"/>
    </row>
    <row r="398" spans="9:15" ht="12.75" x14ac:dyDescent="0.35">
      <c r="I398" s="18"/>
      <c r="J398" s="18"/>
      <c r="K398" s="18"/>
      <c r="L398" s="18"/>
      <c r="N398" s="18"/>
      <c r="O398" s="18"/>
    </row>
    <row r="399" spans="9:15" ht="12.75" x14ac:dyDescent="0.35">
      <c r="I399" s="18"/>
      <c r="J399" s="18"/>
      <c r="K399" s="18"/>
      <c r="L399" s="18"/>
      <c r="N399" s="18"/>
      <c r="O399" s="18"/>
    </row>
    <row r="400" spans="9:15" ht="12.75" x14ac:dyDescent="0.35">
      <c r="I400" s="18"/>
      <c r="J400" s="18"/>
      <c r="K400" s="18"/>
      <c r="L400" s="18"/>
      <c r="N400" s="18"/>
      <c r="O400" s="18"/>
    </row>
    <row r="401" spans="9:15" ht="12.75" x14ac:dyDescent="0.35">
      <c r="I401" s="18"/>
      <c r="J401" s="18"/>
      <c r="K401" s="18"/>
      <c r="L401" s="18"/>
      <c r="N401" s="18"/>
      <c r="O401" s="18"/>
    </row>
    <row r="402" spans="9:15" ht="12.75" x14ac:dyDescent="0.35">
      <c r="I402" s="18"/>
      <c r="J402" s="18"/>
      <c r="K402" s="18"/>
      <c r="L402" s="18"/>
      <c r="N402" s="18"/>
      <c r="O402" s="18"/>
    </row>
    <row r="403" spans="9:15" ht="12.75" x14ac:dyDescent="0.35">
      <c r="I403" s="18"/>
      <c r="J403" s="18"/>
      <c r="K403" s="18"/>
      <c r="L403" s="18"/>
      <c r="N403" s="18"/>
      <c r="O403" s="18"/>
    </row>
    <row r="404" spans="9:15" ht="12.75" x14ac:dyDescent="0.35">
      <c r="I404" s="18"/>
      <c r="J404" s="18"/>
      <c r="K404" s="18"/>
      <c r="L404" s="18"/>
      <c r="N404" s="18"/>
      <c r="O404" s="18"/>
    </row>
    <row r="405" spans="9:15" ht="12.75" x14ac:dyDescent="0.35">
      <c r="I405" s="18"/>
      <c r="J405" s="18"/>
      <c r="K405" s="18"/>
      <c r="L405" s="18"/>
      <c r="N405" s="18"/>
      <c r="O405" s="18"/>
    </row>
    <row r="406" spans="9:15" ht="12.75" x14ac:dyDescent="0.35">
      <c r="I406" s="18"/>
      <c r="J406" s="18"/>
      <c r="K406" s="18"/>
      <c r="L406" s="18"/>
      <c r="N406" s="18"/>
      <c r="O406" s="18"/>
    </row>
    <row r="407" spans="9:15" ht="12.75" x14ac:dyDescent="0.35">
      <c r="I407" s="18"/>
      <c r="J407" s="18"/>
      <c r="K407" s="18"/>
      <c r="L407" s="18"/>
      <c r="N407" s="18"/>
      <c r="O407" s="18"/>
    </row>
    <row r="408" spans="9:15" ht="12.75" x14ac:dyDescent="0.35">
      <c r="I408" s="18"/>
      <c r="J408" s="18"/>
      <c r="K408" s="18"/>
      <c r="L408" s="18"/>
      <c r="N408" s="18"/>
      <c r="O408" s="18"/>
    </row>
    <row r="409" spans="9:15" ht="12.75" x14ac:dyDescent="0.35">
      <c r="I409" s="18"/>
      <c r="J409" s="18"/>
      <c r="K409" s="18"/>
      <c r="L409" s="18"/>
      <c r="N409" s="18"/>
      <c r="O409" s="18"/>
    </row>
    <row r="410" spans="9:15" ht="12.75" x14ac:dyDescent="0.35">
      <c r="I410" s="18"/>
      <c r="J410" s="18"/>
      <c r="K410" s="18"/>
      <c r="L410" s="18"/>
      <c r="N410" s="18"/>
      <c r="O410" s="18"/>
    </row>
    <row r="411" spans="9:15" ht="12.75" x14ac:dyDescent="0.35">
      <c r="I411" s="18"/>
      <c r="J411" s="18"/>
      <c r="K411" s="18"/>
      <c r="L411" s="18"/>
      <c r="N411" s="18"/>
      <c r="O411" s="18"/>
    </row>
    <row r="412" spans="9:15" ht="12.75" x14ac:dyDescent="0.35">
      <c r="I412" s="18"/>
      <c r="J412" s="18"/>
      <c r="K412" s="18"/>
      <c r="L412" s="18"/>
      <c r="N412" s="18"/>
      <c r="O412" s="18"/>
    </row>
    <row r="413" spans="9:15" ht="12.75" x14ac:dyDescent="0.35">
      <c r="I413" s="18"/>
      <c r="J413" s="18"/>
      <c r="K413" s="18"/>
      <c r="L413" s="18"/>
      <c r="N413" s="18"/>
      <c r="O413" s="18"/>
    </row>
    <row r="414" spans="9:15" ht="12.75" x14ac:dyDescent="0.35">
      <c r="I414" s="18"/>
      <c r="J414" s="18"/>
      <c r="K414" s="18"/>
      <c r="L414" s="18"/>
      <c r="N414" s="18"/>
      <c r="O414" s="18"/>
    </row>
    <row r="415" spans="9:15" ht="12.75" x14ac:dyDescent="0.35">
      <c r="I415" s="18"/>
      <c r="J415" s="18"/>
      <c r="K415" s="18"/>
      <c r="L415" s="18"/>
      <c r="N415" s="18"/>
      <c r="O415" s="18"/>
    </row>
    <row r="416" spans="9:15" ht="12.75" x14ac:dyDescent="0.35">
      <c r="I416" s="18"/>
      <c r="J416" s="18"/>
      <c r="K416" s="18"/>
      <c r="L416" s="18"/>
      <c r="N416" s="18"/>
      <c r="O416" s="18"/>
    </row>
    <row r="417" spans="9:15" ht="12.75" x14ac:dyDescent="0.35">
      <c r="I417" s="18"/>
      <c r="J417" s="18"/>
      <c r="K417" s="18"/>
      <c r="L417" s="18"/>
      <c r="N417" s="18"/>
      <c r="O417" s="18"/>
    </row>
    <row r="418" spans="9:15" ht="12.75" x14ac:dyDescent="0.35">
      <c r="I418" s="18"/>
      <c r="J418" s="18"/>
      <c r="K418" s="18"/>
      <c r="L418" s="18"/>
      <c r="N418" s="18"/>
      <c r="O418" s="18"/>
    </row>
    <row r="419" spans="9:15" ht="12.75" x14ac:dyDescent="0.35">
      <c r="I419" s="18"/>
      <c r="J419" s="18"/>
      <c r="K419" s="18"/>
      <c r="L419" s="18"/>
      <c r="N419" s="18"/>
      <c r="O419" s="18"/>
    </row>
    <row r="420" spans="9:15" ht="12.75" x14ac:dyDescent="0.35">
      <c r="I420" s="18"/>
      <c r="J420" s="18"/>
      <c r="K420" s="18"/>
      <c r="L420" s="18"/>
      <c r="N420" s="18"/>
      <c r="O420" s="18"/>
    </row>
    <row r="421" spans="9:15" ht="12.75" x14ac:dyDescent="0.35">
      <c r="I421" s="18"/>
      <c r="J421" s="18"/>
      <c r="K421" s="18"/>
      <c r="L421" s="18"/>
      <c r="N421" s="18"/>
      <c r="O421" s="18"/>
    </row>
    <row r="422" spans="9:15" ht="12.75" x14ac:dyDescent="0.35">
      <c r="I422" s="18"/>
      <c r="J422" s="18"/>
      <c r="K422" s="18"/>
      <c r="L422" s="18"/>
      <c r="N422" s="18"/>
      <c r="O422" s="18"/>
    </row>
    <row r="423" spans="9:15" ht="12.75" x14ac:dyDescent="0.35">
      <c r="I423" s="18"/>
      <c r="J423" s="18"/>
      <c r="K423" s="18"/>
      <c r="L423" s="18"/>
      <c r="N423" s="18"/>
      <c r="O423" s="18"/>
    </row>
    <row r="424" spans="9:15" ht="12.75" x14ac:dyDescent="0.35">
      <c r="I424" s="18"/>
      <c r="J424" s="18"/>
      <c r="K424" s="18"/>
      <c r="L424" s="18"/>
      <c r="N424" s="18"/>
      <c r="O424" s="18"/>
    </row>
    <row r="425" spans="9:15" ht="12.75" x14ac:dyDescent="0.35">
      <c r="I425" s="18"/>
      <c r="J425" s="18"/>
      <c r="K425" s="18"/>
      <c r="L425" s="18"/>
      <c r="N425" s="18"/>
      <c r="O425" s="18"/>
    </row>
    <row r="426" spans="9:15" ht="12.75" x14ac:dyDescent="0.35">
      <c r="I426" s="18"/>
      <c r="J426" s="18"/>
      <c r="K426" s="18"/>
      <c r="L426" s="18"/>
      <c r="N426" s="18"/>
      <c r="O426" s="18"/>
    </row>
    <row r="427" spans="9:15" ht="12.75" x14ac:dyDescent="0.35">
      <c r="I427" s="18"/>
      <c r="J427" s="18"/>
      <c r="K427" s="18"/>
      <c r="L427" s="18"/>
      <c r="N427" s="18"/>
      <c r="O427" s="18"/>
    </row>
    <row r="428" spans="9:15" ht="12.75" x14ac:dyDescent="0.35">
      <c r="I428" s="18"/>
      <c r="J428" s="18"/>
      <c r="K428" s="18"/>
      <c r="L428" s="18"/>
      <c r="N428" s="18"/>
      <c r="O428" s="18"/>
    </row>
    <row r="429" spans="9:15" ht="12.75" x14ac:dyDescent="0.35">
      <c r="I429" s="18"/>
      <c r="J429" s="18"/>
      <c r="K429" s="18"/>
      <c r="L429" s="18"/>
      <c r="N429" s="18"/>
      <c r="O429" s="18"/>
    </row>
    <row r="430" spans="9:15" ht="12.75" x14ac:dyDescent="0.35">
      <c r="I430" s="18"/>
      <c r="J430" s="18"/>
      <c r="K430" s="18"/>
      <c r="L430" s="18"/>
      <c r="N430" s="18"/>
      <c r="O430" s="18"/>
    </row>
    <row r="431" spans="9:15" ht="12.75" x14ac:dyDescent="0.35">
      <c r="I431" s="18"/>
      <c r="J431" s="18"/>
      <c r="K431" s="18"/>
      <c r="L431" s="18"/>
      <c r="N431" s="18"/>
      <c r="O431" s="18"/>
    </row>
    <row r="432" spans="9:15" ht="12.75" x14ac:dyDescent="0.35">
      <c r="I432" s="18"/>
      <c r="J432" s="18"/>
      <c r="K432" s="18"/>
      <c r="L432" s="18"/>
      <c r="N432" s="18"/>
      <c r="O432" s="18"/>
    </row>
    <row r="433" spans="9:15" ht="12.75" x14ac:dyDescent="0.35">
      <c r="I433" s="18"/>
      <c r="J433" s="18"/>
      <c r="K433" s="18"/>
      <c r="L433" s="18"/>
      <c r="N433" s="18"/>
      <c r="O433" s="18"/>
    </row>
    <row r="434" spans="9:15" ht="12.75" x14ac:dyDescent="0.35">
      <c r="I434" s="18"/>
      <c r="J434" s="18"/>
      <c r="K434" s="18"/>
      <c r="L434" s="18"/>
      <c r="N434" s="18"/>
      <c r="O434" s="18"/>
    </row>
    <row r="435" spans="9:15" ht="12.75" x14ac:dyDescent="0.35">
      <c r="I435" s="18"/>
      <c r="J435" s="18"/>
      <c r="K435" s="18"/>
      <c r="L435" s="18"/>
      <c r="N435" s="18"/>
      <c r="O435" s="18"/>
    </row>
    <row r="436" spans="9:15" ht="12.75" x14ac:dyDescent="0.35">
      <c r="I436" s="18"/>
      <c r="J436" s="18"/>
      <c r="K436" s="18"/>
      <c r="L436" s="18"/>
      <c r="N436" s="18"/>
      <c r="O436" s="18"/>
    </row>
    <row r="437" spans="9:15" ht="12.75" x14ac:dyDescent="0.35">
      <c r="I437" s="18"/>
      <c r="J437" s="18"/>
      <c r="K437" s="18"/>
      <c r="L437" s="18"/>
      <c r="N437" s="18"/>
      <c r="O437" s="18"/>
    </row>
    <row r="438" spans="9:15" ht="12.75" x14ac:dyDescent="0.35">
      <c r="I438" s="18"/>
      <c r="J438" s="18"/>
      <c r="K438" s="18"/>
      <c r="L438" s="18"/>
      <c r="N438" s="18"/>
      <c r="O438" s="18"/>
    </row>
    <row r="439" spans="9:15" ht="12.75" x14ac:dyDescent="0.35">
      <c r="I439" s="18"/>
      <c r="J439" s="18"/>
      <c r="K439" s="18"/>
      <c r="L439" s="18"/>
      <c r="N439" s="18"/>
      <c r="O439" s="18"/>
    </row>
    <row r="440" spans="9:15" ht="12.75" x14ac:dyDescent="0.35">
      <c r="I440" s="18"/>
      <c r="J440" s="18"/>
      <c r="K440" s="18"/>
      <c r="L440" s="18"/>
      <c r="N440" s="18"/>
      <c r="O440" s="18"/>
    </row>
    <row r="441" spans="9:15" ht="12.75" x14ac:dyDescent="0.35">
      <c r="I441" s="18"/>
      <c r="J441" s="18"/>
      <c r="K441" s="18"/>
      <c r="L441" s="18"/>
      <c r="N441" s="18"/>
      <c r="O441" s="18"/>
    </row>
    <row r="442" spans="9:15" ht="12.75" x14ac:dyDescent="0.35">
      <c r="I442" s="18"/>
      <c r="J442" s="18"/>
      <c r="K442" s="18"/>
      <c r="L442" s="18"/>
      <c r="N442" s="18"/>
      <c r="O442" s="18"/>
    </row>
    <row r="443" spans="9:15" ht="12.75" x14ac:dyDescent="0.35">
      <c r="I443" s="18"/>
      <c r="J443" s="18"/>
      <c r="K443" s="18"/>
      <c r="L443" s="18"/>
      <c r="N443" s="18"/>
      <c r="O443" s="18"/>
    </row>
    <row r="444" spans="9:15" ht="12.75" x14ac:dyDescent="0.35">
      <c r="I444" s="18"/>
      <c r="J444" s="18"/>
      <c r="K444" s="18"/>
      <c r="L444" s="18"/>
      <c r="N444" s="18"/>
      <c r="O444" s="18"/>
    </row>
    <row r="445" spans="9:15" ht="12.75" x14ac:dyDescent="0.35">
      <c r="I445" s="18"/>
      <c r="J445" s="18"/>
      <c r="K445" s="18"/>
      <c r="L445" s="18"/>
      <c r="N445" s="18"/>
      <c r="O445" s="18"/>
    </row>
    <row r="446" spans="9:15" ht="12.75" x14ac:dyDescent="0.35">
      <c r="I446" s="18"/>
      <c r="J446" s="18"/>
      <c r="K446" s="18"/>
      <c r="L446" s="18"/>
      <c r="N446" s="18"/>
      <c r="O446" s="18"/>
    </row>
    <row r="447" spans="9:15" ht="12.75" x14ac:dyDescent="0.35">
      <c r="I447" s="18"/>
      <c r="J447" s="18"/>
      <c r="K447" s="18"/>
      <c r="L447" s="18"/>
      <c r="N447" s="18"/>
      <c r="O447" s="18"/>
    </row>
    <row r="448" spans="9:15" ht="12.75" x14ac:dyDescent="0.35">
      <c r="I448" s="18"/>
      <c r="J448" s="18"/>
      <c r="K448" s="18"/>
      <c r="L448" s="18"/>
      <c r="N448" s="18"/>
      <c r="O448" s="18"/>
    </row>
    <row r="449" spans="9:15" ht="12.75" x14ac:dyDescent="0.35">
      <c r="I449" s="18"/>
      <c r="J449" s="18"/>
      <c r="K449" s="18"/>
      <c r="L449" s="18"/>
      <c r="N449" s="18"/>
      <c r="O449" s="18"/>
    </row>
    <row r="450" spans="9:15" ht="12.75" x14ac:dyDescent="0.35">
      <c r="I450" s="18"/>
      <c r="J450" s="18"/>
      <c r="K450" s="18"/>
      <c r="L450" s="18"/>
      <c r="N450" s="18"/>
      <c r="O450" s="18"/>
    </row>
    <row r="451" spans="9:15" ht="12.75" x14ac:dyDescent="0.35">
      <c r="I451" s="18"/>
      <c r="J451" s="18"/>
      <c r="K451" s="18"/>
      <c r="L451" s="18"/>
      <c r="N451" s="18"/>
      <c r="O451" s="18"/>
    </row>
    <row r="452" spans="9:15" ht="12.75" x14ac:dyDescent="0.35">
      <c r="I452" s="18"/>
      <c r="J452" s="18"/>
      <c r="K452" s="18"/>
      <c r="L452" s="18"/>
      <c r="N452" s="18"/>
      <c r="O452" s="18"/>
    </row>
    <row r="453" spans="9:15" ht="12.75" x14ac:dyDescent="0.35">
      <c r="I453" s="18"/>
      <c r="J453" s="18"/>
      <c r="K453" s="18"/>
      <c r="L453" s="18"/>
      <c r="N453" s="18"/>
      <c r="O453" s="18"/>
    </row>
    <row r="454" spans="9:15" ht="12.75" x14ac:dyDescent="0.35">
      <c r="I454" s="18"/>
      <c r="J454" s="18"/>
      <c r="K454" s="18"/>
      <c r="L454" s="18"/>
      <c r="N454" s="18"/>
      <c r="O454" s="18"/>
    </row>
    <row r="455" spans="9:15" ht="12.75" x14ac:dyDescent="0.35">
      <c r="I455" s="18"/>
      <c r="J455" s="18"/>
      <c r="K455" s="18"/>
      <c r="L455" s="18"/>
      <c r="N455" s="18"/>
      <c r="O455" s="18"/>
    </row>
    <row r="456" spans="9:15" ht="12.75" x14ac:dyDescent="0.35">
      <c r="I456" s="18"/>
      <c r="J456" s="18"/>
      <c r="K456" s="18"/>
      <c r="L456" s="18"/>
      <c r="N456" s="18"/>
      <c r="O456" s="18"/>
    </row>
    <row r="457" spans="9:15" ht="12.75" x14ac:dyDescent="0.35">
      <c r="I457" s="18"/>
      <c r="J457" s="18"/>
      <c r="K457" s="18"/>
      <c r="L457" s="18"/>
      <c r="N457" s="18"/>
      <c r="O457" s="18"/>
    </row>
    <row r="458" spans="9:15" ht="12.75" x14ac:dyDescent="0.35">
      <c r="I458" s="18"/>
      <c r="J458" s="18"/>
      <c r="K458" s="18"/>
      <c r="L458" s="18"/>
      <c r="N458" s="18"/>
      <c r="O458" s="18"/>
    </row>
    <row r="459" spans="9:15" ht="12.75" x14ac:dyDescent="0.35">
      <c r="I459" s="18"/>
      <c r="J459" s="18"/>
      <c r="K459" s="18"/>
      <c r="L459" s="18"/>
      <c r="N459" s="18"/>
      <c r="O459" s="18"/>
    </row>
    <row r="460" spans="9:15" ht="12.75" x14ac:dyDescent="0.35">
      <c r="I460" s="18"/>
      <c r="J460" s="18"/>
      <c r="K460" s="18"/>
      <c r="L460" s="18"/>
      <c r="N460" s="18"/>
      <c r="O460" s="18"/>
    </row>
    <row r="461" spans="9:15" ht="12.75" x14ac:dyDescent="0.35">
      <c r="I461" s="18"/>
      <c r="J461" s="18"/>
      <c r="K461" s="18"/>
      <c r="L461" s="18"/>
      <c r="N461" s="18"/>
      <c r="O461" s="18"/>
    </row>
    <row r="462" spans="9:15" ht="12.75" x14ac:dyDescent="0.35">
      <c r="I462" s="18"/>
      <c r="J462" s="18"/>
      <c r="K462" s="18"/>
      <c r="L462" s="18"/>
      <c r="N462" s="18"/>
      <c r="O462" s="18"/>
    </row>
    <row r="463" spans="9:15" ht="12.75" x14ac:dyDescent="0.35">
      <c r="I463" s="18"/>
      <c r="J463" s="18"/>
      <c r="K463" s="18"/>
      <c r="L463" s="18"/>
      <c r="N463" s="18"/>
      <c r="O463" s="18"/>
    </row>
    <row r="464" spans="9:15" ht="12.75" x14ac:dyDescent="0.35">
      <c r="I464" s="18"/>
      <c r="J464" s="18"/>
      <c r="K464" s="18"/>
      <c r="L464" s="18"/>
      <c r="N464" s="18"/>
      <c r="O464" s="18"/>
    </row>
    <row r="465" spans="9:15" ht="12.75" x14ac:dyDescent="0.35">
      <c r="I465" s="18"/>
      <c r="J465" s="18"/>
      <c r="K465" s="18"/>
      <c r="L465" s="18"/>
      <c r="N465" s="18"/>
      <c r="O465" s="18"/>
    </row>
    <row r="466" spans="9:15" ht="12.75" x14ac:dyDescent="0.35">
      <c r="I466" s="18"/>
      <c r="J466" s="18"/>
      <c r="K466" s="18"/>
      <c r="L466" s="18"/>
      <c r="N466" s="18"/>
      <c r="O466" s="18"/>
    </row>
    <row r="467" spans="9:15" ht="12.75" x14ac:dyDescent="0.35">
      <c r="I467" s="18"/>
      <c r="J467" s="18"/>
      <c r="K467" s="18"/>
      <c r="L467" s="18"/>
      <c r="N467" s="18"/>
      <c r="O467" s="18"/>
    </row>
    <row r="468" spans="9:15" ht="12.75" x14ac:dyDescent="0.35">
      <c r="I468" s="18"/>
      <c r="J468" s="18"/>
      <c r="K468" s="18"/>
      <c r="L468" s="18"/>
      <c r="N468" s="18"/>
      <c r="O468" s="18"/>
    </row>
    <row r="469" spans="9:15" ht="12.75" x14ac:dyDescent="0.35">
      <c r="I469" s="18"/>
      <c r="J469" s="18"/>
      <c r="K469" s="18"/>
      <c r="L469" s="18"/>
      <c r="N469" s="18"/>
      <c r="O469" s="18"/>
    </row>
    <row r="470" spans="9:15" ht="12.75" x14ac:dyDescent="0.35">
      <c r="I470" s="18"/>
      <c r="J470" s="18"/>
      <c r="K470" s="18"/>
      <c r="L470" s="18"/>
      <c r="N470" s="18"/>
      <c r="O470" s="18"/>
    </row>
    <row r="471" spans="9:15" ht="12.75" x14ac:dyDescent="0.35">
      <c r="I471" s="18"/>
      <c r="J471" s="18"/>
      <c r="K471" s="18"/>
      <c r="L471" s="18"/>
      <c r="N471" s="18"/>
      <c r="O471" s="18"/>
    </row>
    <row r="472" spans="9:15" ht="12.75" x14ac:dyDescent="0.35">
      <c r="I472" s="18"/>
      <c r="J472" s="18"/>
      <c r="K472" s="18"/>
      <c r="L472" s="18"/>
      <c r="N472" s="18"/>
      <c r="O472" s="18"/>
    </row>
    <row r="473" spans="9:15" ht="12.75" x14ac:dyDescent="0.35">
      <c r="I473" s="18"/>
      <c r="J473" s="18"/>
      <c r="K473" s="18"/>
      <c r="L473" s="18"/>
      <c r="N473" s="18"/>
      <c r="O473" s="18"/>
    </row>
    <row r="474" spans="9:15" ht="12.75" x14ac:dyDescent="0.35">
      <c r="I474" s="18"/>
      <c r="J474" s="18"/>
      <c r="K474" s="18"/>
      <c r="L474" s="18"/>
      <c r="N474" s="18"/>
      <c r="O474" s="18"/>
    </row>
    <row r="475" spans="9:15" ht="12.75" x14ac:dyDescent="0.35">
      <c r="I475" s="18"/>
      <c r="J475" s="18"/>
      <c r="K475" s="18"/>
      <c r="L475" s="18"/>
      <c r="N475" s="18"/>
      <c r="O475" s="18"/>
    </row>
    <row r="476" spans="9:15" ht="12.75" x14ac:dyDescent="0.35">
      <c r="I476" s="18"/>
      <c r="J476" s="18"/>
      <c r="K476" s="18"/>
      <c r="L476" s="18"/>
      <c r="N476" s="18"/>
      <c r="O476" s="18"/>
    </row>
    <row r="477" spans="9:15" ht="12.75" x14ac:dyDescent="0.35">
      <c r="I477" s="18"/>
      <c r="J477" s="18"/>
      <c r="K477" s="18"/>
      <c r="L477" s="18"/>
      <c r="N477" s="18"/>
      <c r="O477" s="18"/>
    </row>
    <row r="478" spans="9:15" ht="12.75" x14ac:dyDescent="0.35">
      <c r="I478" s="18"/>
      <c r="J478" s="18"/>
      <c r="K478" s="18"/>
      <c r="L478" s="18"/>
      <c r="N478" s="18"/>
      <c r="O478" s="18"/>
    </row>
    <row r="479" spans="9:15" ht="12.75" x14ac:dyDescent="0.35">
      <c r="I479" s="18"/>
      <c r="J479" s="18"/>
      <c r="K479" s="18"/>
      <c r="L479" s="18"/>
      <c r="N479" s="18"/>
      <c r="O479" s="18"/>
    </row>
    <row r="480" spans="9:15" ht="12.75" x14ac:dyDescent="0.35">
      <c r="I480" s="18"/>
      <c r="J480" s="18"/>
      <c r="K480" s="18"/>
      <c r="L480" s="18"/>
      <c r="N480" s="18"/>
      <c r="O480" s="18"/>
    </row>
    <row r="481" spans="9:15" ht="12.75" x14ac:dyDescent="0.35">
      <c r="I481" s="18"/>
      <c r="J481" s="18"/>
      <c r="K481" s="18"/>
      <c r="L481" s="18"/>
      <c r="N481" s="18"/>
      <c r="O481" s="18"/>
    </row>
    <row r="482" spans="9:15" ht="12.75" x14ac:dyDescent="0.35">
      <c r="I482" s="18"/>
      <c r="J482" s="18"/>
      <c r="K482" s="18"/>
      <c r="L482" s="18"/>
      <c r="N482" s="18"/>
      <c r="O482" s="18"/>
    </row>
    <row r="483" spans="9:15" ht="12.75" x14ac:dyDescent="0.35">
      <c r="I483" s="18"/>
      <c r="J483" s="18"/>
      <c r="K483" s="18"/>
      <c r="L483" s="18"/>
      <c r="N483" s="18"/>
      <c r="O483" s="18"/>
    </row>
    <row r="484" spans="9:15" ht="12.75" x14ac:dyDescent="0.35">
      <c r="I484" s="18"/>
      <c r="J484" s="18"/>
      <c r="K484" s="18"/>
      <c r="L484" s="18"/>
      <c r="N484" s="18"/>
      <c r="O484" s="18"/>
    </row>
    <row r="485" spans="9:15" ht="12.75" x14ac:dyDescent="0.35">
      <c r="I485" s="18"/>
      <c r="J485" s="18"/>
      <c r="K485" s="18"/>
      <c r="L485" s="18"/>
      <c r="N485" s="18"/>
      <c r="O485" s="18"/>
    </row>
    <row r="486" spans="9:15" ht="12.75" x14ac:dyDescent="0.35">
      <c r="I486" s="18"/>
      <c r="J486" s="18"/>
      <c r="K486" s="18"/>
      <c r="L486" s="18"/>
      <c r="N486" s="18"/>
      <c r="O486" s="18"/>
    </row>
    <row r="487" spans="9:15" ht="12.75" x14ac:dyDescent="0.35">
      <c r="I487" s="18"/>
      <c r="J487" s="18"/>
      <c r="K487" s="18"/>
      <c r="L487" s="18"/>
      <c r="N487" s="18"/>
      <c r="O487" s="18"/>
    </row>
    <row r="488" spans="9:15" ht="12.75" x14ac:dyDescent="0.35">
      <c r="I488" s="18"/>
      <c r="J488" s="18"/>
      <c r="K488" s="18"/>
      <c r="L488" s="18"/>
      <c r="N488" s="18"/>
      <c r="O488" s="18"/>
    </row>
    <row r="489" spans="9:15" ht="12.75" x14ac:dyDescent="0.35">
      <c r="I489" s="18"/>
      <c r="J489" s="18"/>
      <c r="K489" s="18"/>
      <c r="L489" s="18"/>
      <c r="N489" s="18"/>
      <c r="O489" s="18"/>
    </row>
    <row r="490" spans="9:15" ht="12.75" x14ac:dyDescent="0.35">
      <c r="I490" s="18"/>
      <c r="J490" s="18"/>
      <c r="K490" s="18"/>
      <c r="L490" s="18"/>
      <c r="N490" s="18"/>
      <c r="O490" s="18"/>
    </row>
    <row r="491" spans="9:15" ht="12.75" x14ac:dyDescent="0.35">
      <c r="I491" s="18"/>
      <c r="J491" s="18"/>
      <c r="K491" s="18"/>
      <c r="L491" s="18"/>
      <c r="N491" s="18"/>
      <c r="O491" s="18"/>
    </row>
    <row r="492" spans="9:15" ht="12.75" x14ac:dyDescent="0.35">
      <c r="I492" s="18"/>
      <c r="J492" s="18"/>
      <c r="K492" s="18"/>
      <c r="L492" s="18"/>
      <c r="N492" s="18"/>
      <c r="O492" s="18"/>
    </row>
    <row r="493" spans="9:15" ht="12.75" x14ac:dyDescent="0.35">
      <c r="I493" s="18"/>
      <c r="J493" s="18"/>
      <c r="K493" s="18"/>
      <c r="L493" s="18"/>
      <c r="N493" s="18"/>
      <c r="O493" s="18"/>
    </row>
    <row r="494" spans="9:15" ht="12.75" x14ac:dyDescent="0.35">
      <c r="I494" s="18"/>
      <c r="J494" s="18"/>
      <c r="K494" s="18"/>
      <c r="L494" s="18"/>
      <c r="N494" s="18"/>
      <c r="O494" s="18"/>
    </row>
    <row r="495" spans="9:15" ht="12.75" x14ac:dyDescent="0.35">
      <c r="I495" s="18"/>
      <c r="J495" s="18"/>
      <c r="K495" s="18"/>
      <c r="L495" s="18"/>
      <c r="N495" s="18"/>
      <c r="O495" s="18"/>
    </row>
    <row r="496" spans="9:15" ht="12.75" x14ac:dyDescent="0.35">
      <c r="I496" s="18"/>
      <c r="J496" s="18"/>
      <c r="K496" s="18"/>
      <c r="L496" s="18"/>
      <c r="N496" s="18"/>
      <c r="O496" s="18"/>
    </row>
    <row r="497" spans="9:15" ht="12.75" x14ac:dyDescent="0.35">
      <c r="I497" s="18"/>
      <c r="J497" s="18"/>
      <c r="K497" s="18"/>
      <c r="L497" s="18"/>
      <c r="N497" s="18"/>
      <c r="O497" s="18"/>
    </row>
    <row r="498" spans="9:15" ht="12.75" x14ac:dyDescent="0.35">
      <c r="I498" s="18"/>
      <c r="J498" s="18"/>
      <c r="K498" s="18"/>
      <c r="L498" s="18"/>
      <c r="N498" s="18"/>
      <c r="O498" s="18"/>
    </row>
    <row r="499" spans="9:15" ht="12.75" x14ac:dyDescent="0.35">
      <c r="I499" s="18"/>
      <c r="J499" s="18"/>
      <c r="K499" s="18"/>
      <c r="L499" s="18"/>
      <c r="N499" s="18"/>
      <c r="O499" s="18"/>
    </row>
    <row r="500" spans="9:15" ht="12.75" x14ac:dyDescent="0.35">
      <c r="I500" s="18"/>
      <c r="J500" s="18"/>
      <c r="K500" s="18"/>
      <c r="L500" s="18"/>
      <c r="N500" s="18"/>
      <c r="O500" s="18"/>
    </row>
    <row r="501" spans="9:15" ht="12.75" x14ac:dyDescent="0.35">
      <c r="I501" s="18"/>
      <c r="J501" s="18"/>
      <c r="K501" s="18"/>
      <c r="L501" s="18"/>
      <c r="N501" s="18"/>
      <c r="O501" s="18"/>
    </row>
    <row r="502" spans="9:15" ht="12.75" x14ac:dyDescent="0.35">
      <c r="I502" s="18"/>
      <c r="J502" s="18"/>
      <c r="K502" s="18"/>
      <c r="L502" s="18"/>
      <c r="N502" s="18"/>
      <c r="O502" s="18"/>
    </row>
    <row r="503" spans="9:15" ht="12.75" x14ac:dyDescent="0.35">
      <c r="I503" s="18"/>
      <c r="J503" s="18"/>
      <c r="K503" s="18"/>
      <c r="L503" s="18"/>
      <c r="N503" s="18"/>
      <c r="O503" s="18"/>
    </row>
    <row r="504" spans="9:15" ht="12.75" x14ac:dyDescent="0.35">
      <c r="I504" s="18"/>
      <c r="J504" s="18"/>
      <c r="K504" s="18"/>
      <c r="L504" s="18"/>
      <c r="N504" s="18"/>
      <c r="O504" s="18"/>
    </row>
    <row r="505" spans="9:15" ht="12.75" x14ac:dyDescent="0.35">
      <c r="I505" s="18"/>
      <c r="J505" s="18"/>
      <c r="K505" s="18"/>
      <c r="L505" s="18"/>
      <c r="N505" s="18"/>
      <c r="O505" s="18"/>
    </row>
    <row r="506" spans="9:15" ht="12.75" x14ac:dyDescent="0.35">
      <c r="I506" s="18"/>
      <c r="J506" s="18"/>
      <c r="K506" s="18"/>
      <c r="L506" s="18"/>
      <c r="N506" s="18"/>
      <c r="O506" s="18"/>
    </row>
    <row r="507" spans="9:15" ht="12.75" x14ac:dyDescent="0.35">
      <c r="I507" s="18"/>
      <c r="J507" s="18"/>
      <c r="K507" s="18"/>
      <c r="L507" s="18"/>
      <c r="N507" s="18"/>
      <c r="O507" s="18"/>
    </row>
    <row r="508" spans="9:15" ht="12.75" x14ac:dyDescent="0.35">
      <c r="I508" s="18"/>
      <c r="J508" s="18"/>
      <c r="K508" s="18"/>
      <c r="L508" s="18"/>
      <c r="N508" s="18"/>
      <c r="O508" s="18"/>
    </row>
    <row r="509" spans="9:15" ht="12.75" x14ac:dyDescent="0.35">
      <c r="I509" s="18"/>
      <c r="J509" s="18"/>
      <c r="K509" s="18"/>
      <c r="L509" s="18"/>
      <c r="N509" s="18"/>
      <c r="O509" s="18"/>
    </row>
    <row r="510" spans="9:15" ht="12.75" x14ac:dyDescent="0.35">
      <c r="I510" s="18"/>
      <c r="J510" s="18"/>
      <c r="K510" s="18"/>
      <c r="L510" s="18"/>
      <c r="N510" s="18"/>
      <c r="O510" s="18"/>
    </row>
    <row r="511" spans="9:15" ht="12.75" x14ac:dyDescent="0.35">
      <c r="I511" s="18"/>
      <c r="J511" s="18"/>
      <c r="K511" s="18"/>
      <c r="L511" s="18"/>
      <c r="N511" s="18"/>
      <c r="O511" s="18"/>
    </row>
    <row r="512" spans="9:15" ht="12.75" x14ac:dyDescent="0.35">
      <c r="I512" s="18"/>
      <c r="J512" s="18"/>
      <c r="K512" s="18"/>
      <c r="L512" s="18"/>
      <c r="N512" s="18"/>
      <c r="O512" s="18"/>
    </row>
    <row r="513" spans="9:15" ht="12.75" x14ac:dyDescent="0.35">
      <c r="I513" s="18"/>
      <c r="J513" s="18"/>
      <c r="K513" s="18"/>
      <c r="L513" s="18"/>
      <c r="N513" s="18"/>
      <c r="O513" s="18"/>
    </row>
    <row r="514" spans="9:15" ht="12.75" x14ac:dyDescent="0.35">
      <c r="I514" s="18"/>
      <c r="J514" s="18"/>
      <c r="K514" s="18"/>
      <c r="L514" s="18"/>
      <c r="N514" s="18"/>
      <c r="O514" s="18"/>
    </row>
    <row r="515" spans="9:15" ht="12.75" x14ac:dyDescent="0.35">
      <c r="I515" s="18"/>
      <c r="J515" s="18"/>
      <c r="K515" s="18"/>
      <c r="L515" s="18"/>
      <c r="N515" s="18"/>
      <c r="O515" s="18"/>
    </row>
    <row r="516" spans="9:15" ht="12.75" x14ac:dyDescent="0.35">
      <c r="I516" s="18"/>
      <c r="J516" s="18"/>
      <c r="K516" s="18"/>
      <c r="L516" s="18"/>
      <c r="N516" s="18"/>
      <c r="O516" s="18"/>
    </row>
    <row r="517" spans="9:15" ht="12.75" x14ac:dyDescent="0.35">
      <c r="I517" s="18"/>
      <c r="J517" s="18"/>
      <c r="K517" s="18"/>
      <c r="L517" s="18"/>
      <c r="N517" s="18"/>
      <c r="O517" s="18"/>
    </row>
    <row r="518" spans="9:15" ht="12.75" x14ac:dyDescent="0.35">
      <c r="I518" s="18"/>
      <c r="J518" s="18"/>
      <c r="K518" s="18"/>
      <c r="L518" s="18"/>
      <c r="N518" s="18"/>
      <c r="O518" s="18"/>
    </row>
    <row r="519" spans="9:15" ht="12.75" x14ac:dyDescent="0.35">
      <c r="I519" s="18"/>
      <c r="J519" s="18"/>
      <c r="K519" s="18"/>
      <c r="L519" s="18"/>
      <c r="N519" s="18"/>
      <c r="O519" s="18"/>
    </row>
    <row r="520" spans="9:15" ht="12.75" x14ac:dyDescent="0.35">
      <c r="I520" s="18"/>
      <c r="J520" s="18"/>
      <c r="K520" s="18"/>
      <c r="L520" s="18"/>
      <c r="N520" s="18"/>
      <c r="O520" s="18"/>
    </row>
    <row r="521" spans="9:15" ht="12.75" x14ac:dyDescent="0.35">
      <c r="I521" s="18"/>
      <c r="J521" s="18"/>
      <c r="K521" s="18"/>
      <c r="L521" s="18"/>
      <c r="N521" s="18"/>
      <c r="O521" s="18"/>
    </row>
    <row r="522" spans="9:15" ht="12.75" x14ac:dyDescent="0.35">
      <c r="I522" s="18"/>
      <c r="J522" s="18"/>
      <c r="K522" s="18"/>
      <c r="L522" s="18"/>
      <c r="N522" s="18"/>
      <c r="O522" s="18"/>
    </row>
    <row r="523" spans="9:15" ht="12.75" x14ac:dyDescent="0.35">
      <c r="I523" s="18"/>
      <c r="J523" s="18"/>
      <c r="K523" s="18"/>
      <c r="L523" s="18"/>
      <c r="N523" s="18"/>
      <c r="O523" s="18"/>
    </row>
    <row r="524" spans="9:15" ht="12.75" x14ac:dyDescent="0.35">
      <c r="I524" s="18"/>
      <c r="J524" s="18"/>
      <c r="K524" s="18"/>
      <c r="L524" s="18"/>
      <c r="N524" s="18"/>
      <c r="O524" s="18"/>
    </row>
    <row r="525" spans="9:15" ht="12.75" x14ac:dyDescent="0.35">
      <c r="I525" s="18"/>
      <c r="J525" s="18"/>
      <c r="K525" s="18"/>
      <c r="L525" s="18"/>
      <c r="N525" s="18"/>
      <c r="O525" s="18"/>
    </row>
    <row r="526" spans="9:15" ht="12.75" x14ac:dyDescent="0.35">
      <c r="I526" s="18"/>
      <c r="J526" s="18"/>
      <c r="K526" s="18"/>
      <c r="L526" s="18"/>
      <c r="N526" s="18"/>
      <c r="O526" s="18"/>
    </row>
    <row r="527" spans="9:15" ht="12.75" x14ac:dyDescent="0.35">
      <c r="I527" s="18"/>
      <c r="J527" s="18"/>
      <c r="K527" s="18"/>
      <c r="L527" s="18"/>
      <c r="N527" s="18"/>
      <c r="O527" s="18"/>
    </row>
    <row r="528" spans="9:15" ht="12.75" x14ac:dyDescent="0.35">
      <c r="I528" s="18"/>
      <c r="J528" s="18"/>
      <c r="K528" s="18"/>
      <c r="L528" s="18"/>
      <c r="N528" s="18"/>
      <c r="O528" s="18"/>
    </row>
    <row r="529" spans="9:15" ht="12.75" x14ac:dyDescent="0.35">
      <c r="I529" s="18"/>
      <c r="J529" s="18"/>
      <c r="K529" s="18"/>
      <c r="L529" s="18"/>
      <c r="N529" s="18"/>
      <c r="O529" s="18"/>
    </row>
    <row r="530" spans="9:15" ht="12.75" x14ac:dyDescent="0.35">
      <c r="I530" s="18"/>
      <c r="J530" s="18"/>
      <c r="K530" s="18"/>
      <c r="L530" s="18"/>
      <c r="N530" s="18"/>
      <c r="O530" s="18"/>
    </row>
    <row r="531" spans="9:15" ht="12.75" x14ac:dyDescent="0.35">
      <c r="I531" s="18"/>
      <c r="J531" s="18"/>
      <c r="K531" s="18"/>
      <c r="L531" s="18"/>
      <c r="N531" s="18"/>
      <c r="O531" s="18"/>
    </row>
    <row r="532" spans="9:15" ht="12.75" x14ac:dyDescent="0.35">
      <c r="I532" s="18"/>
      <c r="J532" s="18"/>
      <c r="K532" s="18"/>
      <c r="L532" s="18"/>
      <c r="N532" s="18"/>
      <c r="O532" s="18"/>
    </row>
    <row r="533" spans="9:15" ht="12.75" x14ac:dyDescent="0.35">
      <c r="I533" s="18"/>
      <c r="J533" s="18"/>
      <c r="K533" s="18"/>
      <c r="L533" s="18"/>
      <c r="N533" s="18"/>
      <c r="O533" s="18"/>
    </row>
    <row r="534" spans="9:15" ht="12.75" x14ac:dyDescent="0.35">
      <c r="I534" s="18"/>
      <c r="J534" s="18"/>
      <c r="K534" s="18"/>
      <c r="L534" s="18"/>
      <c r="N534" s="18"/>
      <c r="O534" s="18"/>
    </row>
    <row r="535" spans="9:15" ht="12.75" x14ac:dyDescent="0.35">
      <c r="I535" s="18"/>
      <c r="J535" s="18"/>
      <c r="K535" s="18"/>
      <c r="L535" s="18"/>
      <c r="N535" s="18"/>
      <c r="O535" s="18"/>
    </row>
    <row r="536" spans="9:15" ht="12.75" x14ac:dyDescent="0.35">
      <c r="I536" s="18"/>
      <c r="J536" s="18"/>
      <c r="K536" s="18"/>
      <c r="L536" s="18"/>
      <c r="N536" s="18"/>
      <c r="O536" s="18"/>
    </row>
    <row r="537" spans="9:15" ht="12.75" x14ac:dyDescent="0.35">
      <c r="I537" s="18"/>
      <c r="J537" s="18"/>
      <c r="K537" s="18"/>
      <c r="L537" s="18"/>
      <c r="N537" s="18"/>
      <c r="O537" s="18"/>
    </row>
    <row r="538" spans="9:15" ht="12.75" x14ac:dyDescent="0.35">
      <c r="I538" s="18"/>
      <c r="J538" s="18"/>
      <c r="K538" s="18"/>
      <c r="L538" s="18"/>
      <c r="N538" s="18"/>
      <c r="O538" s="18"/>
    </row>
    <row r="539" spans="9:15" ht="12.75" x14ac:dyDescent="0.35">
      <c r="I539" s="18"/>
      <c r="J539" s="18"/>
      <c r="K539" s="18"/>
      <c r="L539" s="18"/>
      <c r="N539" s="18"/>
      <c r="O539" s="18"/>
    </row>
    <row r="540" spans="9:15" ht="12.75" x14ac:dyDescent="0.35">
      <c r="I540" s="18"/>
      <c r="J540" s="18"/>
      <c r="K540" s="18"/>
      <c r="L540" s="18"/>
      <c r="N540" s="18"/>
      <c r="O540" s="18"/>
    </row>
    <row r="541" spans="9:15" ht="12.75" x14ac:dyDescent="0.35">
      <c r="I541" s="18"/>
      <c r="J541" s="18"/>
      <c r="K541" s="18"/>
      <c r="L541" s="18"/>
      <c r="N541" s="18"/>
      <c r="O541" s="18"/>
    </row>
    <row r="542" spans="9:15" ht="12.75" x14ac:dyDescent="0.35">
      <c r="I542" s="18"/>
      <c r="J542" s="18"/>
      <c r="K542" s="18"/>
      <c r="L542" s="18"/>
      <c r="N542" s="18"/>
      <c r="O542" s="18"/>
    </row>
    <row r="543" spans="9:15" ht="12.75" x14ac:dyDescent="0.35">
      <c r="I543" s="18"/>
      <c r="J543" s="18"/>
      <c r="K543" s="18"/>
      <c r="L543" s="18"/>
      <c r="N543" s="18"/>
      <c r="O543" s="18"/>
    </row>
    <row r="544" spans="9:15" ht="12.75" x14ac:dyDescent="0.35">
      <c r="I544" s="18"/>
      <c r="J544" s="18"/>
      <c r="K544" s="18"/>
      <c r="L544" s="18"/>
      <c r="N544" s="18"/>
      <c r="O544" s="18"/>
    </row>
    <row r="545" spans="9:15" ht="12.75" x14ac:dyDescent="0.35">
      <c r="I545" s="18"/>
      <c r="J545" s="18"/>
      <c r="K545" s="18"/>
      <c r="L545" s="18"/>
      <c r="N545" s="18"/>
      <c r="O545" s="18"/>
    </row>
    <row r="546" spans="9:15" ht="12.75" x14ac:dyDescent="0.35">
      <c r="I546" s="18"/>
      <c r="J546" s="18"/>
      <c r="K546" s="18"/>
      <c r="L546" s="18"/>
      <c r="N546" s="18"/>
      <c r="O546" s="18"/>
    </row>
    <row r="547" spans="9:15" ht="12.75" x14ac:dyDescent="0.35">
      <c r="I547" s="18"/>
      <c r="J547" s="18"/>
      <c r="K547" s="18"/>
      <c r="L547" s="18"/>
      <c r="N547" s="18"/>
      <c r="O547" s="18"/>
    </row>
    <row r="548" spans="9:15" ht="12.75" x14ac:dyDescent="0.35">
      <c r="I548" s="18"/>
      <c r="J548" s="18"/>
      <c r="K548" s="18"/>
      <c r="L548" s="18"/>
      <c r="N548" s="18"/>
      <c r="O548" s="18"/>
    </row>
    <row r="549" spans="9:15" ht="12.75" x14ac:dyDescent="0.35">
      <c r="I549" s="18"/>
      <c r="J549" s="18"/>
      <c r="K549" s="18"/>
      <c r="L549" s="18"/>
      <c r="N549" s="18"/>
      <c r="O549" s="18"/>
    </row>
    <row r="550" spans="9:15" ht="12.75" x14ac:dyDescent="0.35">
      <c r="I550" s="18"/>
      <c r="J550" s="18"/>
      <c r="K550" s="18"/>
      <c r="L550" s="18"/>
      <c r="N550" s="18"/>
      <c r="O550" s="18"/>
    </row>
    <row r="551" spans="9:15" ht="12.75" x14ac:dyDescent="0.35">
      <c r="I551" s="18"/>
      <c r="J551" s="18"/>
      <c r="K551" s="18"/>
      <c r="L551" s="18"/>
      <c r="N551" s="18"/>
      <c r="O551" s="18"/>
    </row>
    <row r="552" spans="9:15" ht="12.75" x14ac:dyDescent="0.35">
      <c r="I552" s="18"/>
      <c r="J552" s="18"/>
      <c r="K552" s="18"/>
      <c r="L552" s="18"/>
      <c r="N552" s="18"/>
      <c r="O552" s="18"/>
    </row>
    <row r="553" spans="9:15" ht="12.75" x14ac:dyDescent="0.35">
      <c r="I553" s="18"/>
      <c r="J553" s="18"/>
      <c r="K553" s="18"/>
      <c r="L553" s="18"/>
      <c r="N553" s="18"/>
      <c r="O553" s="18"/>
    </row>
    <row r="554" spans="9:15" ht="12.75" x14ac:dyDescent="0.35">
      <c r="I554" s="18"/>
      <c r="J554" s="18"/>
      <c r="K554" s="18"/>
      <c r="L554" s="18"/>
      <c r="N554" s="18"/>
      <c r="O554" s="18"/>
    </row>
    <row r="555" spans="9:15" ht="12.75" x14ac:dyDescent="0.35">
      <c r="I555" s="18"/>
      <c r="J555" s="18"/>
      <c r="K555" s="18"/>
      <c r="L555" s="18"/>
      <c r="N555" s="18"/>
      <c r="O555" s="18"/>
    </row>
    <row r="556" spans="9:15" ht="12.75" x14ac:dyDescent="0.35">
      <c r="I556" s="18"/>
      <c r="J556" s="18"/>
      <c r="K556" s="18"/>
      <c r="L556" s="18"/>
      <c r="N556" s="18"/>
      <c r="O556" s="18"/>
    </row>
    <row r="557" spans="9:15" ht="12.75" x14ac:dyDescent="0.35">
      <c r="I557" s="18"/>
      <c r="J557" s="18"/>
      <c r="K557" s="18"/>
      <c r="L557" s="18"/>
      <c r="N557" s="18"/>
      <c r="O557" s="18"/>
    </row>
    <row r="558" spans="9:15" ht="12.75" x14ac:dyDescent="0.35">
      <c r="I558" s="18"/>
      <c r="J558" s="18"/>
      <c r="K558" s="18"/>
      <c r="L558" s="18"/>
      <c r="N558" s="18"/>
      <c r="O558" s="18"/>
    </row>
    <row r="559" spans="9:15" ht="12.75" x14ac:dyDescent="0.35">
      <c r="I559" s="18"/>
      <c r="J559" s="18"/>
      <c r="K559" s="18"/>
      <c r="L559" s="18"/>
      <c r="N559" s="18"/>
      <c r="O559" s="18"/>
    </row>
    <row r="560" spans="9:15" ht="12.75" x14ac:dyDescent="0.35">
      <c r="I560" s="18"/>
      <c r="J560" s="18"/>
      <c r="K560" s="18"/>
      <c r="L560" s="18"/>
      <c r="N560" s="18"/>
      <c r="O560" s="18"/>
    </row>
    <row r="561" spans="9:15" ht="12.75" x14ac:dyDescent="0.35">
      <c r="I561" s="18"/>
      <c r="J561" s="18"/>
      <c r="K561" s="18"/>
      <c r="L561" s="18"/>
      <c r="N561" s="18"/>
      <c r="O561" s="18"/>
    </row>
    <row r="562" spans="9:15" ht="12.75" x14ac:dyDescent="0.35">
      <c r="I562" s="18"/>
      <c r="J562" s="18"/>
      <c r="K562" s="18"/>
      <c r="L562" s="18"/>
      <c r="N562" s="18"/>
      <c r="O562" s="18"/>
    </row>
    <row r="563" spans="9:15" ht="12.75" x14ac:dyDescent="0.35">
      <c r="I563" s="18"/>
      <c r="J563" s="18"/>
      <c r="K563" s="18"/>
      <c r="L563" s="18"/>
      <c r="N563" s="18"/>
      <c r="O563" s="18"/>
    </row>
    <row r="564" spans="9:15" ht="12.75" x14ac:dyDescent="0.35">
      <c r="I564" s="18"/>
      <c r="J564" s="18"/>
      <c r="K564" s="18"/>
      <c r="L564" s="18"/>
      <c r="N564" s="18"/>
      <c r="O564" s="18"/>
    </row>
    <row r="565" spans="9:15" ht="12.75" x14ac:dyDescent="0.35">
      <c r="I565" s="18"/>
      <c r="J565" s="18"/>
      <c r="K565" s="18"/>
      <c r="L565" s="18"/>
      <c r="N565" s="18"/>
      <c r="O565" s="18"/>
    </row>
    <row r="566" spans="9:15" ht="12.75" x14ac:dyDescent="0.35">
      <c r="I566" s="18"/>
      <c r="J566" s="18"/>
      <c r="K566" s="18"/>
      <c r="L566" s="18"/>
      <c r="N566" s="18"/>
      <c r="O566" s="18"/>
    </row>
    <row r="567" spans="9:15" ht="12.75" x14ac:dyDescent="0.35">
      <c r="I567" s="18"/>
      <c r="J567" s="18"/>
      <c r="K567" s="18"/>
      <c r="L567" s="18"/>
      <c r="N567" s="18"/>
      <c r="O567" s="18"/>
    </row>
    <row r="568" spans="9:15" ht="12.75" x14ac:dyDescent="0.35">
      <c r="I568" s="18"/>
      <c r="J568" s="18"/>
      <c r="K568" s="18"/>
      <c r="L568" s="18"/>
      <c r="N568" s="18"/>
      <c r="O568" s="18"/>
    </row>
    <row r="569" spans="9:15" ht="12.75" x14ac:dyDescent="0.35">
      <c r="I569" s="18"/>
      <c r="J569" s="18"/>
      <c r="K569" s="18"/>
      <c r="L569" s="18"/>
      <c r="N569" s="18"/>
      <c r="O569" s="18"/>
    </row>
    <row r="570" spans="9:15" ht="12.75" x14ac:dyDescent="0.35">
      <c r="I570" s="18"/>
      <c r="J570" s="18"/>
      <c r="K570" s="18"/>
      <c r="L570" s="18"/>
      <c r="N570" s="18"/>
      <c r="O570" s="18"/>
    </row>
    <row r="571" spans="9:15" ht="12.75" x14ac:dyDescent="0.35">
      <c r="I571" s="18"/>
      <c r="J571" s="18"/>
      <c r="K571" s="18"/>
      <c r="L571" s="18"/>
      <c r="N571" s="18"/>
      <c r="O571" s="18"/>
    </row>
    <row r="572" spans="9:15" ht="12.75" x14ac:dyDescent="0.35">
      <c r="I572" s="18"/>
      <c r="J572" s="18"/>
      <c r="K572" s="18"/>
      <c r="L572" s="18"/>
      <c r="N572" s="18"/>
      <c r="O572" s="18"/>
    </row>
    <row r="573" spans="9:15" ht="12.75" x14ac:dyDescent="0.35">
      <c r="I573" s="18"/>
      <c r="J573" s="18"/>
      <c r="K573" s="18"/>
      <c r="L573" s="18"/>
      <c r="N573" s="18"/>
      <c r="O573" s="18"/>
    </row>
    <row r="574" spans="9:15" ht="12.75" x14ac:dyDescent="0.35">
      <c r="I574" s="18"/>
      <c r="J574" s="18"/>
      <c r="K574" s="18"/>
      <c r="L574" s="18"/>
      <c r="N574" s="18"/>
      <c r="O574" s="18"/>
    </row>
    <row r="575" spans="9:15" ht="12.75" x14ac:dyDescent="0.35">
      <c r="I575" s="18"/>
      <c r="J575" s="18"/>
      <c r="K575" s="18"/>
      <c r="L575" s="18"/>
      <c r="N575" s="18"/>
      <c r="O575" s="18"/>
    </row>
    <row r="576" spans="9:15" ht="12.75" x14ac:dyDescent="0.35">
      <c r="I576" s="18"/>
      <c r="J576" s="18"/>
      <c r="K576" s="18"/>
      <c r="L576" s="18"/>
      <c r="N576" s="18"/>
      <c r="O576" s="18"/>
    </row>
    <row r="577" spans="9:15" ht="12.75" x14ac:dyDescent="0.35">
      <c r="I577" s="18"/>
      <c r="J577" s="18"/>
      <c r="K577" s="18"/>
      <c r="L577" s="18"/>
      <c r="N577" s="18"/>
      <c r="O577" s="18"/>
    </row>
    <row r="578" spans="9:15" ht="12.75" x14ac:dyDescent="0.35">
      <c r="I578" s="18"/>
      <c r="J578" s="18"/>
      <c r="K578" s="18"/>
      <c r="L578" s="18"/>
      <c r="N578" s="18"/>
      <c r="O578" s="18"/>
    </row>
    <row r="579" spans="9:15" ht="12.75" x14ac:dyDescent="0.35">
      <c r="I579" s="18"/>
      <c r="J579" s="18"/>
      <c r="K579" s="18"/>
      <c r="L579" s="18"/>
      <c r="N579" s="18"/>
      <c r="O579" s="18"/>
    </row>
    <row r="580" spans="9:15" ht="12.75" x14ac:dyDescent="0.35">
      <c r="I580" s="18"/>
      <c r="J580" s="18"/>
      <c r="K580" s="18"/>
      <c r="L580" s="18"/>
      <c r="N580" s="18"/>
      <c r="O580" s="18"/>
    </row>
    <row r="581" spans="9:15" ht="12.75" x14ac:dyDescent="0.35">
      <c r="I581" s="18"/>
      <c r="J581" s="18"/>
      <c r="K581" s="18"/>
      <c r="L581" s="18"/>
      <c r="N581" s="18"/>
      <c r="O581" s="18"/>
    </row>
    <row r="582" spans="9:15" ht="12.75" x14ac:dyDescent="0.35">
      <c r="I582" s="18"/>
      <c r="J582" s="18"/>
      <c r="K582" s="18"/>
      <c r="L582" s="18"/>
      <c r="N582" s="18"/>
      <c r="O582" s="18"/>
    </row>
    <row r="583" spans="9:15" ht="12.75" x14ac:dyDescent="0.35">
      <c r="I583" s="18"/>
      <c r="J583" s="18"/>
      <c r="K583" s="18"/>
      <c r="L583" s="18"/>
      <c r="N583" s="18"/>
      <c r="O583" s="18"/>
    </row>
    <row r="584" spans="9:15" ht="12.75" x14ac:dyDescent="0.35">
      <c r="I584" s="18"/>
      <c r="J584" s="18"/>
      <c r="K584" s="18"/>
      <c r="L584" s="18"/>
      <c r="N584" s="18"/>
      <c r="O584" s="18"/>
    </row>
    <row r="585" spans="9:15" ht="12.75" x14ac:dyDescent="0.35">
      <c r="I585" s="18"/>
      <c r="J585" s="18"/>
      <c r="K585" s="18"/>
      <c r="L585" s="18"/>
      <c r="N585" s="18"/>
      <c r="O585" s="18"/>
    </row>
    <row r="586" spans="9:15" ht="12.75" x14ac:dyDescent="0.35">
      <c r="I586" s="18"/>
      <c r="J586" s="18"/>
      <c r="K586" s="18"/>
      <c r="L586" s="18"/>
      <c r="N586" s="18"/>
      <c r="O586" s="18"/>
    </row>
    <row r="587" spans="9:15" ht="12.75" x14ac:dyDescent="0.35">
      <c r="I587" s="18"/>
      <c r="J587" s="18"/>
      <c r="K587" s="18"/>
      <c r="L587" s="18"/>
      <c r="N587" s="18"/>
      <c r="O587" s="18"/>
    </row>
    <row r="588" spans="9:15" ht="12.75" x14ac:dyDescent="0.35">
      <c r="I588" s="18"/>
      <c r="J588" s="18"/>
      <c r="K588" s="18"/>
      <c r="L588" s="18"/>
      <c r="N588" s="18"/>
      <c r="O588" s="18"/>
    </row>
    <row r="589" spans="9:15" ht="12.75" x14ac:dyDescent="0.35">
      <c r="I589" s="18"/>
      <c r="J589" s="18"/>
      <c r="K589" s="18"/>
      <c r="L589" s="18"/>
      <c r="N589" s="18"/>
      <c r="O589" s="18"/>
    </row>
    <row r="590" spans="9:15" ht="12.75" x14ac:dyDescent="0.35">
      <c r="I590" s="18"/>
      <c r="J590" s="18"/>
      <c r="K590" s="18"/>
      <c r="L590" s="18"/>
      <c r="N590" s="18"/>
      <c r="O590" s="18"/>
    </row>
    <row r="591" spans="9:15" ht="12.75" x14ac:dyDescent="0.35">
      <c r="I591" s="18"/>
      <c r="J591" s="18"/>
      <c r="K591" s="18"/>
      <c r="L591" s="18"/>
      <c r="N591" s="18"/>
      <c r="O591" s="18"/>
    </row>
    <row r="592" spans="9:15" ht="12.75" x14ac:dyDescent="0.35">
      <c r="I592" s="18"/>
      <c r="J592" s="18"/>
      <c r="K592" s="18"/>
      <c r="L592" s="18"/>
      <c r="N592" s="18"/>
      <c r="O592" s="18"/>
    </row>
    <row r="593" spans="9:15" ht="12.75" x14ac:dyDescent="0.35">
      <c r="I593" s="18"/>
      <c r="J593" s="18"/>
      <c r="K593" s="18"/>
      <c r="L593" s="18"/>
      <c r="N593" s="18"/>
      <c r="O593" s="18"/>
    </row>
    <row r="594" spans="9:15" ht="12.75" x14ac:dyDescent="0.35">
      <c r="I594" s="18"/>
      <c r="J594" s="18"/>
      <c r="K594" s="18"/>
      <c r="L594" s="18"/>
      <c r="N594" s="18"/>
      <c r="O594" s="18"/>
    </row>
    <row r="595" spans="9:15" ht="12.75" x14ac:dyDescent="0.35">
      <c r="I595" s="18"/>
      <c r="J595" s="18"/>
      <c r="K595" s="18"/>
      <c r="L595" s="18"/>
      <c r="N595" s="18"/>
      <c r="O595" s="18"/>
    </row>
    <row r="596" spans="9:15" ht="12.75" x14ac:dyDescent="0.35">
      <c r="I596" s="18"/>
      <c r="J596" s="18"/>
      <c r="K596" s="18"/>
      <c r="L596" s="18"/>
      <c r="N596" s="18"/>
      <c r="O596" s="18"/>
    </row>
    <row r="597" spans="9:15" ht="12.75" x14ac:dyDescent="0.35">
      <c r="I597" s="18"/>
      <c r="J597" s="18"/>
      <c r="K597" s="18"/>
      <c r="L597" s="18"/>
      <c r="N597" s="18"/>
      <c r="O597" s="18"/>
    </row>
    <row r="598" spans="9:15" ht="12.75" x14ac:dyDescent="0.35">
      <c r="I598" s="18"/>
      <c r="J598" s="18"/>
      <c r="K598" s="18"/>
      <c r="L598" s="18"/>
      <c r="N598" s="18"/>
      <c r="O598" s="18"/>
    </row>
    <row r="599" spans="9:15" ht="12.75" x14ac:dyDescent="0.35">
      <c r="I599" s="18"/>
      <c r="J599" s="18"/>
      <c r="K599" s="18"/>
      <c r="L599" s="18"/>
      <c r="N599" s="18"/>
      <c r="O599" s="18"/>
    </row>
    <row r="600" spans="9:15" ht="12.75" x14ac:dyDescent="0.35">
      <c r="I600" s="18"/>
      <c r="J600" s="18"/>
      <c r="K600" s="18"/>
      <c r="L600" s="18"/>
      <c r="N600" s="18"/>
      <c r="O600" s="18"/>
    </row>
    <row r="601" spans="9:15" ht="12.75" x14ac:dyDescent="0.35">
      <c r="I601" s="18"/>
      <c r="J601" s="18"/>
      <c r="K601" s="18"/>
      <c r="L601" s="18"/>
      <c r="N601" s="18"/>
      <c r="O601" s="18"/>
    </row>
    <row r="602" spans="9:15" ht="12.75" x14ac:dyDescent="0.35">
      <c r="I602" s="18"/>
      <c r="J602" s="18"/>
      <c r="K602" s="18"/>
      <c r="L602" s="18"/>
      <c r="N602" s="18"/>
      <c r="O602" s="18"/>
    </row>
    <row r="603" spans="9:15" ht="12.75" x14ac:dyDescent="0.35">
      <c r="I603" s="18"/>
      <c r="J603" s="18"/>
      <c r="K603" s="18"/>
      <c r="L603" s="18"/>
      <c r="N603" s="18"/>
      <c r="O603" s="18"/>
    </row>
    <row r="604" spans="9:15" ht="12.75" x14ac:dyDescent="0.35">
      <c r="I604" s="18"/>
      <c r="J604" s="18"/>
      <c r="K604" s="18"/>
      <c r="L604" s="18"/>
      <c r="N604" s="18"/>
      <c r="O604" s="18"/>
    </row>
    <row r="605" spans="9:15" ht="12.75" x14ac:dyDescent="0.35">
      <c r="I605" s="18"/>
      <c r="J605" s="18"/>
      <c r="K605" s="18"/>
      <c r="L605" s="18"/>
      <c r="N605" s="18"/>
      <c r="O605" s="18"/>
    </row>
    <row r="606" spans="9:15" ht="12.75" x14ac:dyDescent="0.35">
      <c r="I606" s="18"/>
      <c r="J606" s="18"/>
      <c r="K606" s="18"/>
      <c r="L606" s="18"/>
      <c r="N606" s="18"/>
      <c r="O606" s="18"/>
    </row>
    <row r="607" spans="9:15" ht="12.75" x14ac:dyDescent="0.35">
      <c r="I607" s="18"/>
      <c r="J607" s="18"/>
      <c r="K607" s="18"/>
      <c r="L607" s="18"/>
      <c r="N607" s="18"/>
      <c r="O607" s="18"/>
    </row>
    <row r="608" spans="9:15" ht="12.75" x14ac:dyDescent="0.35">
      <c r="I608" s="18"/>
      <c r="J608" s="18"/>
      <c r="K608" s="18"/>
      <c r="L608" s="18"/>
      <c r="N608" s="18"/>
      <c r="O608" s="18"/>
    </row>
    <row r="609" spans="9:15" ht="12.75" x14ac:dyDescent="0.35">
      <c r="I609" s="18"/>
      <c r="J609" s="18"/>
      <c r="K609" s="18"/>
      <c r="L609" s="18"/>
      <c r="N609" s="18"/>
      <c r="O609" s="18"/>
    </row>
    <row r="610" spans="9:15" ht="12.75" x14ac:dyDescent="0.35">
      <c r="I610" s="18"/>
      <c r="J610" s="18"/>
      <c r="K610" s="18"/>
      <c r="L610" s="18"/>
      <c r="N610" s="18"/>
      <c r="O610" s="18"/>
    </row>
    <row r="611" spans="9:15" ht="12.75" x14ac:dyDescent="0.35">
      <c r="I611" s="18"/>
      <c r="J611" s="18"/>
      <c r="K611" s="18"/>
      <c r="L611" s="18"/>
      <c r="N611" s="18"/>
      <c r="O611" s="18"/>
    </row>
    <row r="612" spans="9:15" ht="12.75" x14ac:dyDescent="0.35">
      <c r="I612" s="18"/>
      <c r="J612" s="18"/>
      <c r="K612" s="18"/>
      <c r="L612" s="18"/>
      <c r="N612" s="18"/>
      <c r="O612" s="18"/>
    </row>
    <row r="613" spans="9:15" ht="12.75" x14ac:dyDescent="0.35">
      <c r="I613" s="18"/>
      <c r="J613" s="18"/>
      <c r="K613" s="18"/>
      <c r="L613" s="18"/>
      <c r="N613" s="18"/>
      <c r="O613" s="18"/>
    </row>
    <row r="614" spans="9:15" ht="12.75" x14ac:dyDescent="0.35">
      <c r="I614" s="18"/>
      <c r="J614" s="18"/>
      <c r="K614" s="18"/>
      <c r="L614" s="18"/>
      <c r="N614" s="18"/>
      <c r="O614" s="18"/>
    </row>
    <row r="615" spans="9:15" ht="12.75" x14ac:dyDescent="0.35">
      <c r="I615" s="18"/>
      <c r="J615" s="18"/>
      <c r="K615" s="18"/>
      <c r="L615" s="18"/>
      <c r="N615" s="18"/>
      <c r="O615" s="18"/>
    </row>
    <row r="616" spans="9:15" ht="12.75" x14ac:dyDescent="0.35">
      <c r="I616" s="18"/>
      <c r="J616" s="18"/>
      <c r="K616" s="18"/>
      <c r="L616" s="18"/>
      <c r="N616" s="18"/>
      <c r="O616" s="18"/>
    </row>
    <row r="617" spans="9:15" ht="12.75" x14ac:dyDescent="0.35">
      <c r="I617" s="18"/>
      <c r="J617" s="18"/>
      <c r="K617" s="18"/>
      <c r="L617" s="18"/>
      <c r="N617" s="18"/>
      <c r="O617" s="18"/>
    </row>
    <row r="618" spans="9:15" ht="12.75" x14ac:dyDescent="0.35">
      <c r="I618" s="18"/>
      <c r="J618" s="18"/>
      <c r="K618" s="18"/>
      <c r="L618" s="18"/>
      <c r="N618" s="18"/>
      <c r="O618" s="18"/>
    </row>
    <row r="619" spans="9:15" ht="12.75" x14ac:dyDescent="0.35">
      <c r="I619" s="18"/>
      <c r="J619" s="18"/>
      <c r="K619" s="18"/>
      <c r="L619" s="18"/>
      <c r="N619" s="18"/>
      <c r="O619" s="18"/>
    </row>
    <row r="620" spans="9:15" ht="12.75" x14ac:dyDescent="0.35">
      <c r="I620" s="18"/>
      <c r="J620" s="18"/>
      <c r="K620" s="18"/>
      <c r="L620" s="18"/>
      <c r="N620" s="18"/>
      <c r="O620" s="18"/>
    </row>
    <row r="621" spans="9:15" ht="12.75" x14ac:dyDescent="0.35">
      <c r="I621" s="18"/>
      <c r="J621" s="18"/>
      <c r="K621" s="18"/>
      <c r="L621" s="18"/>
      <c r="N621" s="18"/>
      <c r="O621" s="18"/>
    </row>
    <row r="622" spans="9:15" ht="12.75" x14ac:dyDescent="0.35">
      <c r="I622" s="18"/>
      <c r="J622" s="18"/>
      <c r="K622" s="18"/>
      <c r="L622" s="18"/>
      <c r="N622" s="18"/>
      <c r="O622" s="18"/>
    </row>
    <row r="623" spans="9:15" ht="12.75" x14ac:dyDescent="0.35">
      <c r="I623" s="18"/>
      <c r="J623" s="18"/>
      <c r="K623" s="18"/>
      <c r="L623" s="18"/>
      <c r="N623" s="18"/>
      <c r="O623" s="18"/>
    </row>
    <row r="624" spans="9:15" ht="12.75" x14ac:dyDescent="0.35">
      <c r="I624" s="18"/>
      <c r="J624" s="18"/>
      <c r="K624" s="18"/>
      <c r="L624" s="18"/>
      <c r="N624" s="18"/>
      <c r="O624" s="18"/>
    </row>
    <row r="625" spans="9:15" ht="12.75" x14ac:dyDescent="0.35">
      <c r="I625" s="18"/>
      <c r="J625" s="18"/>
      <c r="K625" s="18"/>
      <c r="L625" s="18"/>
      <c r="N625" s="18"/>
      <c r="O625" s="18"/>
    </row>
    <row r="626" spans="9:15" ht="12.75" x14ac:dyDescent="0.35">
      <c r="I626" s="18"/>
      <c r="J626" s="18"/>
      <c r="K626" s="18"/>
      <c r="L626" s="18"/>
      <c r="N626" s="18"/>
      <c r="O626" s="18"/>
    </row>
    <row r="627" spans="9:15" ht="12.75" x14ac:dyDescent="0.35">
      <c r="I627" s="18"/>
      <c r="J627" s="18"/>
      <c r="K627" s="18"/>
      <c r="L627" s="18"/>
      <c r="N627" s="18"/>
      <c r="O627" s="18"/>
    </row>
    <row r="628" spans="9:15" ht="12.75" x14ac:dyDescent="0.35">
      <c r="I628" s="18"/>
      <c r="J628" s="18"/>
      <c r="K628" s="18"/>
      <c r="L628" s="18"/>
      <c r="N628" s="18"/>
      <c r="O628" s="18"/>
    </row>
    <row r="629" spans="9:15" ht="12.75" x14ac:dyDescent="0.35">
      <c r="I629" s="18"/>
      <c r="J629" s="18"/>
      <c r="K629" s="18"/>
      <c r="L629" s="18"/>
      <c r="N629" s="18"/>
      <c r="O629" s="18"/>
    </row>
    <row r="630" spans="9:15" ht="12.75" x14ac:dyDescent="0.35">
      <c r="I630" s="18"/>
      <c r="J630" s="18"/>
      <c r="K630" s="18"/>
      <c r="L630" s="18"/>
      <c r="N630" s="18"/>
      <c r="O630" s="18"/>
    </row>
    <row r="631" spans="9:15" ht="12.75" x14ac:dyDescent="0.35">
      <c r="I631" s="18"/>
      <c r="J631" s="18"/>
      <c r="K631" s="18"/>
      <c r="L631" s="18"/>
      <c r="N631" s="18"/>
      <c r="O631" s="18"/>
    </row>
    <row r="632" spans="9:15" ht="12.75" x14ac:dyDescent="0.35">
      <c r="I632" s="18"/>
      <c r="J632" s="18"/>
      <c r="K632" s="18"/>
      <c r="L632" s="18"/>
      <c r="N632" s="18"/>
      <c r="O632" s="18"/>
    </row>
    <row r="633" spans="9:15" ht="12.75" x14ac:dyDescent="0.35">
      <c r="I633" s="18"/>
      <c r="J633" s="18"/>
      <c r="K633" s="18"/>
      <c r="L633" s="18"/>
      <c r="N633" s="18"/>
      <c r="O633" s="18"/>
    </row>
    <row r="634" spans="9:15" ht="12.75" x14ac:dyDescent="0.35">
      <c r="I634" s="18"/>
      <c r="J634" s="18"/>
      <c r="K634" s="18"/>
      <c r="L634" s="18"/>
      <c r="N634" s="18"/>
      <c r="O634" s="18"/>
    </row>
    <row r="635" spans="9:15" ht="12.75" x14ac:dyDescent="0.35">
      <c r="I635" s="18"/>
      <c r="J635" s="18"/>
      <c r="K635" s="18"/>
      <c r="L635" s="18"/>
      <c r="N635" s="18"/>
      <c r="O635" s="18"/>
    </row>
    <row r="636" spans="9:15" ht="12.75" x14ac:dyDescent="0.35">
      <c r="I636" s="18"/>
      <c r="J636" s="18"/>
      <c r="K636" s="18"/>
      <c r="L636" s="18"/>
      <c r="N636" s="18"/>
      <c r="O636" s="18"/>
    </row>
    <row r="637" spans="9:15" ht="12.75" x14ac:dyDescent="0.35">
      <c r="I637" s="18"/>
      <c r="J637" s="18"/>
      <c r="K637" s="18"/>
      <c r="L637" s="18"/>
      <c r="N637" s="18"/>
      <c r="O637" s="18"/>
    </row>
    <row r="638" spans="9:15" ht="12.75" x14ac:dyDescent="0.35">
      <c r="I638" s="18"/>
      <c r="J638" s="18"/>
      <c r="K638" s="18"/>
      <c r="L638" s="18"/>
      <c r="N638" s="18"/>
      <c r="O638" s="18"/>
    </row>
    <row r="639" spans="9:15" ht="12.75" x14ac:dyDescent="0.35">
      <c r="I639" s="18"/>
      <c r="J639" s="18"/>
      <c r="K639" s="18"/>
      <c r="L639" s="18"/>
      <c r="N639" s="18"/>
      <c r="O639" s="18"/>
    </row>
    <row r="640" spans="9:15" ht="12.75" x14ac:dyDescent="0.35">
      <c r="I640" s="18"/>
      <c r="J640" s="18"/>
      <c r="K640" s="18"/>
      <c r="L640" s="18"/>
      <c r="N640" s="18"/>
      <c r="O640" s="18"/>
    </row>
    <row r="641" spans="9:15" ht="12.75" x14ac:dyDescent="0.35">
      <c r="I641" s="18"/>
      <c r="J641" s="18"/>
      <c r="K641" s="18"/>
      <c r="L641" s="18"/>
      <c r="N641" s="18"/>
      <c r="O641" s="18"/>
    </row>
    <row r="642" spans="9:15" ht="12.75" x14ac:dyDescent="0.35">
      <c r="I642" s="18"/>
      <c r="J642" s="18"/>
      <c r="K642" s="18"/>
      <c r="L642" s="18"/>
      <c r="N642" s="18"/>
      <c r="O642" s="18"/>
    </row>
    <row r="643" spans="9:15" ht="12.75" x14ac:dyDescent="0.35">
      <c r="I643" s="18"/>
      <c r="J643" s="18"/>
      <c r="K643" s="18"/>
      <c r="L643" s="18"/>
      <c r="N643" s="18"/>
      <c r="O643" s="18"/>
    </row>
    <row r="644" spans="9:15" ht="12.75" x14ac:dyDescent="0.35">
      <c r="I644" s="18"/>
      <c r="J644" s="18"/>
      <c r="K644" s="18"/>
      <c r="L644" s="18"/>
      <c r="N644" s="18"/>
      <c r="O644" s="18"/>
    </row>
    <row r="645" spans="9:15" ht="12.75" x14ac:dyDescent="0.35">
      <c r="I645" s="18"/>
      <c r="J645" s="18"/>
      <c r="K645" s="18"/>
      <c r="L645" s="18"/>
      <c r="N645" s="18"/>
      <c r="O645" s="18"/>
    </row>
    <row r="646" spans="9:15" ht="12.75" x14ac:dyDescent="0.35">
      <c r="I646" s="18"/>
      <c r="J646" s="18"/>
      <c r="K646" s="18"/>
      <c r="L646" s="18"/>
      <c r="N646" s="18"/>
      <c r="O646" s="18"/>
    </row>
    <row r="647" spans="9:15" ht="12.75" x14ac:dyDescent="0.35">
      <c r="I647" s="18"/>
      <c r="J647" s="18"/>
      <c r="K647" s="18"/>
      <c r="L647" s="18"/>
      <c r="N647" s="18"/>
      <c r="O647" s="18"/>
    </row>
    <row r="648" spans="9:15" ht="12.75" x14ac:dyDescent="0.35">
      <c r="I648" s="18"/>
      <c r="J648" s="18"/>
      <c r="K648" s="18"/>
      <c r="L648" s="18"/>
      <c r="N648" s="18"/>
      <c r="O648" s="18"/>
    </row>
    <row r="649" spans="9:15" ht="12.75" x14ac:dyDescent="0.35">
      <c r="I649" s="18"/>
      <c r="J649" s="18"/>
      <c r="K649" s="18"/>
      <c r="L649" s="18"/>
      <c r="N649" s="18"/>
      <c r="O649" s="18"/>
    </row>
    <row r="650" spans="9:15" ht="12.75" x14ac:dyDescent="0.35">
      <c r="I650" s="18"/>
      <c r="J650" s="18"/>
      <c r="K650" s="18"/>
      <c r="L650" s="18"/>
      <c r="N650" s="18"/>
      <c r="O650" s="18"/>
    </row>
    <row r="651" spans="9:15" ht="12.75" x14ac:dyDescent="0.35">
      <c r="I651" s="18"/>
      <c r="J651" s="18"/>
      <c r="K651" s="18"/>
      <c r="L651" s="18"/>
      <c r="N651" s="18"/>
      <c r="O651" s="18"/>
    </row>
    <row r="652" spans="9:15" ht="12.75" x14ac:dyDescent="0.35">
      <c r="I652" s="18"/>
      <c r="J652" s="18"/>
      <c r="K652" s="18"/>
      <c r="L652" s="18"/>
      <c r="N652" s="18"/>
      <c r="O652" s="18"/>
    </row>
    <row r="653" spans="9:15" ht="12.75" x14ac:dyDescent="0.35">
      <c r="I653" s="18"/>
      <c r="J653" s="18"/>
      <c r="K653" s="18"/>
      <c r="L653" s="18"/>
      <c r="N653" s="18"/>
      <c r="O653" s="18"/>
    </row>
    <row r="654" spans="9:15" ht="12.75" x14ac:dyDescent="0.35">
      <c r="I654" s="18"/>
      <c r="J654" s="18"/>
      <c r="K654" s="18"/>
      <c r="L654" s="18"/>
      <c r="N654" s="18"/>
      <c r="O654" s="18"/>
    </row>
    <row r="655" spans="9:15" ht="12.75" x14ac:dyDescent="0.35">
      <c r="I655" s="18"/>
      <c r="J655" s="18"/>
      <c r="K655" s="18"/>
      <c r="L655" s="18"/>
      <c r="N655" s="18"/>
      <c r="O655" s="18"/>
    </row>
    <row r="656" spans="9:15" ht="12.75" x14ac:dyDescent="0.35">
      <c r="I656" s="18"/>
      <c r="J656" s="18"/>
      <c r="K656" s="18"/>
      <c r="L656" s="18"/>
      <c r="N656" s="18"/>
      <c r="O656" s="18"/>
    </row>
    <row r="657" spans="9:15" ht="12.75" x14ac:dyDescent="0.35">
      <c r="I657" s="18"/>
      <c r="J657" s="18"/>
      <c r="K657" s="18"/>
      <c r="L657" s="18"/>
      <c r="N657" s="18"/>
      <c r="O657" s="18"/>
    </row>
    <row r="658" spans="9:15" ht="12.75" x14ac:dyDescent="0.35">
      <c r="I658" s="18"/>
      <c r="J658" s="18"/>
      <c r="K658" s="18"/>
      <c r="L658" s="18"/>
      <c r="N658" s="18"/>
      <c r="O658" s="18"/>
    </row>
    <row r="659" spans="9:15" ht="12.75" x14ac:dyDescent="0.35">
      <c r="I659" s="18"/>
      <c r="J659" s="18"/>
      <c r="K659" s="18"/>
      <c r="L659" s="18"/>
      <c r="N659" s="18"/>
      <c r="O659" s="18"/>
    </row>
    <row r="660" spans="9:15" ht="12.75" x14ac:dyDescent="0.35">
      <c r="I660" s="18"/>
      <c r="J660" s="18"/>
      <c r="K660" s="18"/>
      <c r="L660" s="18"/>
      <c r="N660" s="18"/>
      <c r="O660" s="18"/>
    </row>
    <row r="661" spans="9:15" ht="12.75" x14ac:dyDescent="0.35">
      <c r="I661" s="18"/>
      <c r="J661" s="18"/>
      <c r="K661" s="18"/>
      <c r="L661" s="18"/>
      <c r="N661" s="18"/>
      <c r="O661" s="18"/>
    </row>
    <row r="662" spans="9:15" ht="12.75" x14ac:dyDescent="0.35">
      <c r="I662" s="18"/>
      <c r="J662" s="18"/>
      <c r="K662" s="18"/>
      <c r="L662" s="18"/>
      <c r="N662" s="18"/>
      <c r="O662" s="18"/>
    </row>
    <row r="663" spans="9:15" ht="12.75" x14ac:dyDescent="0.35">
      <c r="I663" s="18"/>
      <c r="J663" s="18"/>
      <c r="K663" s="18"/>
      <c r="L663" s="18"/>
      <c r="N663" s="18"/>
      <c r="O663" s="18"/>
    </row>
    <row r="664" spans="9:15" ht="12.75" x14ac:dyDescent="0.35">
      <c r="I664" s="18"/>
      <c r="J664" s="18"/>
      <c r="K664" s="18"/>
      <c r="L664" s="18"/>
      <c r="N664" s="18"/>
      <c r="O664" s="18"/>
    </row>
    <row r="665" spans="9:15" ht="12.75" x14ac:dyDescent="0.35">
      <c r="I665" s="18"/>
      <c r="J665" s="18"/>
      <c r="K665" s="18"/>
      <c r="L665" s="18"/>
      <c r="N665" s="18"/>
      <c r="O665" s="18"/>
    </row>
    <row r="666" spans="9:15" ht="12.75" x14ac:dyDescent="0.35">
      <c r="I666" s="18"/>
      <c r="J666" s="18"/>
      <c r="K666" s="18"/>
      <c r="L666" s="18"/>
      <c r="N666" s="18"/>
      <c r="O666" s="18"/>
    </row>
    <row r="667" spans="9:15" ht="12.75" x14ac:dyDescent="0.35">
      <c r="I667" s="18"/>
      <c r="J667" s="18"/>
      <c r="K667" s="18"/>
      <c r="L667" s="18"/>
      <c r="N667" s="18"/>
      <c r="O667" s="18"/>
    </row>
    <row r="668" spans="9:15" ht="12.75" x14ac:dyDescent="0.35">
      <c r="I668" s="18"/>
      <c r="J668" s="18"/>
      <c r="K668" s="18"/>
      <c r="L668" s="18"/>
      <c r="N668" s="18"/>
      <c r="O668" s="18"/>
    </row>
    <row r="669" spans="9:15" ht="12.75" x14ac:dyDescent="0.35">
      <c r="I669" s="18"/>
      <c r="J669" s="18"/>
      <c r="K669" s="18"/>
      <c r="L669" s="18"/>
      <c r="N669" s="18"/>
      <c r="O669" s="18"/>
    </row>
    <row r="670" spans="9:15" ht="12.75" x14ac:dyDescent="0.35">
      <c r="I670" s="18"/>
      <c r="J670" s="18"/>
      <c r="K670" s="18"/>
      <c r="L670" s="18"/>
      <c r="N670" s="18"/>
      <c r="O670" s="18"/>
    </row>
    <row r="671" spans="9:15" ht="12.75" x14ac:dyDescent="0.35">
      <c r="I671" s="18"/>
      <c r="J671" s="18"/>
      <c r="K671" s="18"/>
      <c r="L671" s="18"/>
      <c r="N671" s="18"/>
      <c r="O671" s="18"/>
    </row>
    <row r="672" spans="9:15" ht="12.75" x14ac:dyDescent="0.35">
      <c r="I672" s="18"/>
      <c r="J672" s="18"/>
      <c r="K672" s="18"/>
      <c r="L672" s="18"/>
      <c r="N672" s="18"/>
      <c r="O672" s="18"/>
    </row>
    <row r="673" spans="9:15" ht="12.75" x14ac:dyDescent="0.35">
      <c r="I673" s="18"/>
      <c r="J673" s="18"/>
      <c r="K673" s="18"/>
      <c r="L673" s="18"/>
      <c r="N673" s="18"/>
      <c r="O673" s="18"/>
    </row>
    <row r="674" spans="9:15" ht="12.75" x14ac:dyDescent="0.35">
      <c r="I674" s="18"/>
      <c r="J674" s="18"/>
      <c r="K674" s="18"/>
      <c r="L674" s="18"/>
      <c r="N674" s="18"/>
      <c r="O674" s="18"/>
    </row>
    <row r="675" spans="9:15" ht="12.75" x14ac:dyDescent="0.35">
      <c r="I675" s="18"/>
      <c r="J675" s="18"/>
      <c r="K675" s="18"/>
      <c r="L675" s="18"/>
      <c r="N675" s="18"/>
      <c r="O675" s="18"/>
    </row>
    <row r="676" spans="9:15" ht="12.75" x14ac:dyDescent="0.35">
      <c r="I676" s="18"/>
      <c r="J676" s="18"/>
      <c r="K676" s="18"/>
      <c r="L676" s="18"/>
      <c r="N676" s="18"/>
      <c r="O676" s="18"/>
    </row>
    <row r="677" spans="9:15" ht="12.75" x14ac:dyDescent="0.35">
      <c r="I677" s="18"/>
      <c r="J677" s="18"/>
      <c r="K677" s="18"/>
      <c r="L677" s="18"/>
      <c r="N677" s="18"/>
      <c r="O677" s="18"/>
    </row>
    <row r="678" spans="9:15" ht="12.75" x14ac:dyDescent="0.35">
      <c r="I678" s="18"/>
      <c r="J678" s="18"/>
      <c r="K678" s="18"/>
      <c r="L678" s="18"/>
      <c r="N678" s="18"/>
      <c r="O678" s="18"/>
    </row>
    <row r="679" spans="9:15" ht="12.75" x14ac:dyDescent="0.35">
      <c r="I679" s="18"/>
      <c r="J679" s="18"/>
      <c r="K679" s="18"/>
      <c r="L679" s="18"/>
      <c r="N679" s="18"/>
      <c r="O679" s="18"/>
    </row>
    <row r="680" spans="9:15" ht="12.75" x14ac:dyDescent="0.35">
      <c r="I680" s="18"/>
      <c r="J680" s="18"/>
      <c r="K680" s="18"/>
      <c r="L680" s="18"/>
      <c r="N680" s="18"/>
      <c r="O680" s="18"/>
    </row>
    <row r="681" spans="9:15" ht="12.75" x14ac:dyDescent="0.35">
      <c r="I681" s="18"/>
      <c r="J681" s="18"/>
      <c r="K681" s="18"/>
      <c r="L681" s="18"/>
      <c r="N681" s="18"/>
      <c r="O681" s="18"/>
    </row>
    <row r="682" spans="9:15" ht="12.75" x14ac:dyDescent="0.35">
      <c r="I682" s="18"/>
      <c r="J682" s="18"/>
      <c r="K682" s="18"/>
      <c r="L682" s="18"/>
      <c r="N682" s="18"/>
      <c r="O682" s="18"/>
    </row>
    <row r="683" spans="9:15" ht="12.75" x14ac:dyDescent="0.35">
      <c r="I683" s="18"/>
      <c r="J683" s="18"/>
      <c r="K683" s="18"/>
      <c r="L683" s="18"/>
      <c r="N683" s="18"/>
      <c r="O683" s="18"/>
    </row>
    <row r="684" spans="9:15" ht="12.75" x14ac:dyDescent="0.35">
      <c r="I684" s="18"/>
      <c r="J684" s="18"/>
      <c r="K684" s="18"/>
      <c r="L684" s="18"/>
      <c r="N684" s="18"/>
      <c r="O684" s="18"/>
    </row>
    <row r="685" spans="9:15" ht="12.75" x14ac:dyDescent="0.35">
      <c r="I685" s="18"/>
      <c r="J685" s="18"/>
      <c r="K685" s="18"/>
      <c r="L685" s="18"/>
      <c r="N685" s="18"/>
      <c r="O685" s="18"/>
    </row>
    <row r="686" spans="9:15" ht="12.75" x14ac:dyDescent="0.35">
      <c r="I686" s="18"/>
      <c r="J686" s="18"/>
      <c r="K686" s="18"/>
      <c r="L686" s="18"/>
      <c r="N686" s="18"/>
      <c r="O686" s="18"/>
    </row>
    <row r="687" spans="9:15" ht="12.75" x14ac:dyDescent="0.35">
      <c r="I687" s="18"/>
      <c r="J687" s="18"/>
      <c r="K687" s="18"/>
      <c r="L687" s="18"/>
      <c r="N687" s="18"/>
      <c r="O687" s="18"/>
    </row>
    <row r="688" spans="9:15" ht="12.75" x14ac:dyDescent="0.35">
      <c r="I688" s="18"/>
      <c r="J688" s="18"/>
      <c r="K688" s="18"/>
      <c r="L688" s="18"/>
      <c r="N688" s="18"/>
      <c r="O688" s="18"/>
    </row>
    <row r="689" spans="9:15" ht="12.75" x14ac:dyDescent="0.35">
      <c r="I689" s="18"/>
      <c r="J689" s="18"/>
      <c r="K689" s="18"/>
      <c r="L689" s="18"/>
      <c r="N689" s="18"/>
      <c r="O689" s="18"/>
    </row>
    <row r="690" spans="9:15" ht="12.75" x14ac:dyDescent="0.35">
      <c r="I690" s="18"/>
      <c r="J690" s="18"/>
      <c r="K690" s="18"/>
      <c r="L690" s="18"/>
      <c r="N690" s="18"/>
      <c r="O690" s="18"/>
    </row>
    <row r="691" spans="9:15" ht="12.75" x14ac:dyDescent="0.35">
      <c r="I691" s="18"/>
      <c r="J691" s="18"/>
      <c r="K691" s="18"/>
      <c r="L691" s="18"/>
      <c r="N691" s="18"/>
      <c r="O691" s="18"/>
    </row>
    <row r="692" spans="9:15" ht="12.75" x14ac:dyDescent="0.35">
      <c r="I692" s="18"/>
      <c r="J692" s="18"/>
      <c r="K692" s="18"/>
      <c r="L692" s="18"/>
      <c r="N692" s="18"/>
      <c r="O692" s="18"/>
    </row>
    <row r="693" spans="9:15" ht="12.75" x14ac:dyDescent="0.35">
      <c r="I693" s="18"/>
      <c r="J693" s="18"/>
      <c r="K693" s="18"/>
      <c r="L693" s="18"/>
      <c r="N693" s="18"/>
      <c r="O693" s="18"/>
    </row>
    <row r="694" spans="9:15" ht="12.75" x14ac:dyDescent="0.35">
      <c r="I694" s="18"/>
      <c r="J694" s="18"/>
      <c r="K694" s="18"/>
      <c r="L694" s="18"/>
      <c r="N694" s="18"/>
      <c r="O694" s="18"/>
    </row>
    <row r="695" spans="9:15" ht="12.75" x14ac:dyDescent="0.35">
      <c r="I695" s="18"/>
      <c r="J695" s="18"/>
      <c r="K695" s="18"/>
      <c r="L695" s="18"/>
      <c r="N695" s="18"/>
      <c r="O695" s="18"/>
    </row>
    <row r="696" spans="9:15" ht="12.75" x14ac:dyDescent="0.35">
      <c r="I696" s="18"/>
      <c r="J696" s="18"/>
      <c r="K696" s="18"/>
      <c r="L696" s="18"/>
      <c r="N696" s="18"/>
      <c r="O696" s="18"/>
    </row>
    <row r="697" spans="9:15" ht="12.75" x14ac:dyDescent="0.35">
      <c r="I697" s="18"/>
      <c r="J697" s="18"/>
      <c r="K697" s="18"/>
      <c r="L697" s="18"/>
      <c r="N697" s="18"/>
      <c r="O697" s="18"/>
    </row>
    <row r="698" spans="9:15" ht="12.75" x14ac:dyDescent="0.35">
      <c r="I698" s="18"/>
      <c r="J698" s="18"/>
      <c r="K698" s="18"/>
      <c r="L698" s="18"/>
      <c r="N698" s="18"/>
      <c r="O698" s="18"/>
    </row>
    <row r="699" spans="9:15" ht="12.75" x14ac:dyDescent="0.35">
      <c r="I699" s="18"/>
      <c r="J699" s="18"/>
      <c r="K699" s="18"/>
      <c r="L699" s="18"/>
      <c r="N699" s="18"/>
      <c r="O699" s="18"/>
    </row>
    <row r="700" spans="9:15" ht="12.75" x14ac:dyDescent="0.35">
      <c r="I700" s="18"/>
      <c r="J700" s="18"/>
      <c r="K700" s="18"/>
      <c r="L700" s="18"/>
      <c r="N700" s="18"/>
      <c r="O700" s="18"/>
    </row>
    <row r="701" spans="9:15" ht="12.75" x14ac:dyDescent="0.35">
      <c r="I701" s="18"/>
      <c r="J701" s="18"/>
      <c r="K701" s="18"/>
      <c r="L701" s="18"/>
      <c r="N701" s="18"/>
      <c r="O701" s="18"/>
    </row>
    <row r="702" spans="9:15" ht="12.75" x14ac:dyDescent="0.35">
      <c r="I702" s="18"/>
      <c r="J702" s="18"/>
      <c r="K702" s="18"/>
      <c r="L702" s="18"/>
      <c r="N702" s="18"/>
      <c r="O702" s="18"/>
    </row>
    <row r="703" spans="9:15" ht="12.75" x14ac:dyDescent="0.35">
      <c r="I703" s="18"/>
      <c r="J703" s="18"/>
      <c r="K703" s="18"/>
      <c r="L703" s="18"/>
      <c r="N703" s="18"/>
      <c r="O703" s="18"/>
    </row>
    <row r="704" spans="9:15" ht="12.75" x14ac:dyDescent="0.35">
      <c r="I704" s="18"/>
      <c r="J704" s="18"/>
      <c r="K704" s="18"/>
      <c r="L704" s="18"/>
      <c r="N704" s="18"/>
      <c r="O704" s="18"/>
    </row>
    <row r="705" spans="9:15" ht="12.75" x14ac:dyDescent="0.35">
      <c r="I705" s="18"/>
      <c r="J705" s="18"/>
      <c r="K705" s="18"/>
      <c r="L705" s="18"/>
      <c r="N705" s="18"/>
      <c r="O705" s="18"/>
    </row>
    <row r="706" spans="9:15" ht="12.75" x14ac:dyDescent="0.35">
      <c r="I706" s="18"/>
      <c r="J706" s="18"/>
      <c r="K706" s="18"/>
      <c r="L706" s="18"/>
      <c r="N706" s="18"/>
      <c r="O706" s="18"/>
    </row>
    <row r="707" spans="9:15" ht="12.75" x14ac:dyDescent="0.35">
      <c r="I707" s="18"/>
      <c r="J707" s="18"/>
      <c r="K707" s="18"/>
      <c r="L707" s="18"/>
      <c r="N707" s="18"/>
      <c r="O707" s="18"/>
    </row>
    <row r="708" spans="9:15" ht="12.75" x14ac:dyDescent="0.35">
      <c r="I708" s="18"/>
      <c r="J708" s="18"/>
      <c r="K708" s="18"/>
      <c r="L708" s="18"/>
      <c r="N708" s="18"/>
      <c r="O708" s="18"/>
    </row>
    <row r="709" spans="9:15" ht="12.75" x14ac:dyDescent="0.35">
      <c r="I709" s="18"/>
      <c r="J709" s="18"/>
      <c r="K709" s="18"/>
      <c r="L709" s="18"/>
      <c r="N709" s="18"/>
      <c r="O709" s="18"/>
    </row>
    <row r="710" spans="9:15" ht="12.75" x14ac:dyDescent="0.35">
      <c r="I710" s="18"/>
      <c r="J710" s="18"/>
      <c r="K710" s="18"/>
      <c r="L710" s="18"/>
      <c r="N710" s="18"/>
      <c r="O710" s="18"/>
    </row>
    <row r="711" spans="9:15" ht="12.75" x14ac:dyDescent="0.35">
      <c r="I711" s="18"/>
      <c r="J711" s="18"/>
      <c r="K711" s="18"/>
      <c r="L711" s="18"/>
      <c r="N711" s="18"/>
      <c r="O711" s="18"/>
    </row>
    <row r="712" spans="9:15" ht="12.75" x14ac:dyDescent="0.35">
      <c r="I712" s="18"/>
      <c r="J712" s="18"/>
      <c r="K712" s="18"/>
      <c r="L712" s="18"/>
      <c r="N712" s="18"/>
      <c r="O712" s="18"/>
    </row>
    <row r="713" spans="9:15" ht="12.75" x14ac:dyDescent="0.35">
      <c r="I713" s="18"/>
      <c r="J713" s="18"/>
      <c r="K713" s="18"/>
      <c r="L713" s="18"/>
      <c r="N713" s="18"/>
      <c r="O713" s="18"/>
    </row>
    <row r="714" spans="9:15" ht="12.75" x14ac:dyDescent="0.35">
      <c r="I714" s="18"/>
      <c r="J714" s="18"/>
      <c r="K714" s="18"/>
      <c r="L714" s="18"/>
      <c r="N714" s="18"/>
      <c r="O714" s="18"/>
    </row>
    <row r="715" spans="9:15" ht="12.75" x14ac:dyDescent="0.35">
      <c r="I715" s="18"/>
      <c r="J715" s="18"/>
      <c r="K715" s="18"/>
      <c r="L715" s="18"/>
      <c r="N715" s="18"/>
      <c r="O715" s="18"/>
    </row>
    <row r="716" spans="9:15" ht="12.75" x14ac:dyDescent="0.35">
      <c r="I716" s="18"/>
      <c r="J716" s="18"/>
      <c r="K716" s="18"/>
      <c r="L716" s="18"/>
      <c r="N716" s="18"/>
      <c r="O716" s="18"/>
    </row>
    <row r="717" spans="9:15" ht="12.75" x14ac:dyDescent="0.35">
      <c r="I717" s="18"/>
      <c r="J717" s="18"/>
      <c r="K717" s="18"/>
      <c r="L717" s="18"/>
      <c r="N717" s="18"/>
      <c r="O717" s="18"/>
    </row>
    <row r="718" spans="9:15" ht="12.75" x14ac:dyDescent="0.35">
      <c r="I718" s="18"/>
      <c r="J718" s="18"/>
      <c r="K718" s="18"/>
      <c r="L718" s="18"/>
      <c r="N718" s="18"/>
      <c r="O718" s="18"/>
    </row>
    <row r="719" spans="9:15" ht="12.75" x14ac:dyDescent="0.35">
      <c r="I719" s="18"/>
      <c r="J719" s="18"/>
      <c r="K719" s="18"/>
      <c r="L719" s="18"/>
      <c r="N719" s="18"/>
      <c r="O719" s="18"/>
    </row>
    <row r="720" spans="9:15" ht="12.75" x14ac:dyDescent="0.35">
      <c r="I720" s="18"/>
      <c r="J720" s="18"/>
      <c r="K720" s="18"/>
      <c r="L720" s="18"/>
      <c r="N720" s="18"/>
      <c r="O720" s="18"/>
    </row>
    <row r="721" spans="9:15" ht="12.75" x14ac:dyDescent="0.35">
      <c r="I721" s="18"/>
      <c r="J721" s="18"/>
      <c r="K721" s="18"/>
      <c r="L721" s="18"/>
      <c r="N721" s="18"/>
      <c r="O721" s="18"/>
    </row>
    <row r="722" spans="9:15" ht="12.75" x14ac:dyDescent="0.35">
      <c r="I722" s="18"/>
      <c r="J722" s="18"/>
      <c r="K722" s="18"/>
      <c r="L722" s="18"/>
      <c r="N722" s="18"/>
      <c r="O722" s="18"/>
    </row>
    <row r="723" spans="9:15" ht="12.75" x14ac:dyDescent="0.35">
      <c r="I723" s="18"/>
      <c r="J723" s="18"/>
      <c r="K723" s="18"/>
      <c r="L723" s="18"/>
      <c r="N723" s="18"/>
      <c r="O723" s="18"/>
    </row>
    <row r="724" spans="9:15" ht="12.75" x14ac:dyDescent="0.35">
      <c r="I724" s="18"/>
      <c r="J724" s="18"/>
      <c r="K724" s="18"/>
      <c r="L724" s="18"/>
      <c r="N724" s="18"/>
      <c r="O724" s="18"/>
    </row>
    <row r="725" spans="9:15" ht="12.75" x14ac:dyDescent="0.35">
      <c r="I725" s="18"/>
      <c r="J725" s="18"/>
      <c r="K725" s="18"/>
      <c r="L725" s="18"/>
      <c r="N725" s="18"/>
      <c r="O725" s="18"/>
    </row>
    <row r="726" spans="9:15" ht="12.75" x14ac:dyDescent="0.35">
      <c r="I726" s="18"/>
      <c r="J726" s="18"/>
      <c r="K726" s="18"/>
      <c r="L726" s="18"/>
      <c r="N726" s="18"/>
      <c r="O726" s="18"/>
    </row>
    <row r="727" spans="9:15" ht="12.75" x14ac:dyDescent="0.35">
      <c r="I727" s="18"/>
      <c r="J727" s="18"/>
      <c r="K727" s="18"/>
      <c r="L727" s="18"/>
      <c r="N727" s="18"/>
      <c r="O727" s="18"/>
    </row>
    <row r="728" spans="9:15" ht="12.75" x14ac:dyDescent="0.35">
      <c r="I728" s="18"/>
      <c r="J728" s="18"/>
      <c r="K728" s="18"/>
      <c r="L728" s="18"/>
      <c r="N728" s="18"/>
      <c r="O728" s="18"/>
    </row>
    <row r="729" spans="9:15" ht="12.75" x14ac:dyDescent="0.35">
      <c r="I729" s="18"/>
      <c r="J729" s="18"/>
      <c r="K729" s="18"/>
      <c r="L729" s="18"/>
      <c r="N729" s="18"/>
      <c r="O729" s="18"/>
    </row>
    <row r="730" spans="9:15" ht="12.75" x14ac:dyDescent="0.35">
      <c r="I730" s="18"/>
      <c r="J730" s="18"/>
      <c r="K730" s="18"/>
      <c r="L730" s="18"/>
      <c r="N730" s="18"/>
      <c r="O730" s="18"/>
    </row>
    <row r="731" spans="9:15" ht="12.75" x14ac:dyDescent="0.35">
      <c r="I731" s="18"/>
      <c r="J731" s="18"/>
      <c r="K731" s="18"/>
      <c r="L731" s="18"/>
      <c r="N731" s="18"/>
      <c r="O731" s="18"/>
    </row>
    <row r="732" spans="9:15" ht="12.75" x14ac:dyDescent="0.35">
      <c r="I732" s="18"/>
      <c r="J732" s="18"/>
      <c r="K732" s="18"/>
      <c r="L732" s="18"/>
      <c r="N732" s="18"/>
      <c r="O732" s="18"/>
    </row>
    <row r="733" spans="9:15" ht="12.75" x14ac:dyDescent="0.35">
      <c r="I733" s="18"/>
      <c r="J733" s="18"/>
      <c r="K733" s="18"/>
      <c r="L733" s="18"/>
      <c r="N733" s="18"/>
      <c r="O733" s="18"/>
    </row>
    <row r="734" spans="9:15" ht="12.75" x14ac:dyDescent="0.35">
      <c r="I734" s="18"/>
      <c r="J734" s="18"/>
      <c r="K734" s="18"/>
      <c r="L734" s="18"/>
      <c r="N734" s="18"/>
      <c r="O734" s="18"/>
    </row>
    <row r="735" spans="9:15" ht="12.75" x14ac:dyDescent="0.35">
      <c r="I735" s="18"/>
      <c r="J735" s="18"/>
      <c r="K735" s="18"/>
      <c r="L735" s="18"/>
      <c r="N735" s="18"/>
      <c r="O735" s="18"/>
    </row>
    <row r="736" spans="9:15" ht="12.75" x14ac:dyDescent="0.35">
      <c r="I736" s="18"/>
      <c r="J736" s="18"/>
      <c r="K736" s="18"/>
      <c r="L736" s="18"/>
      <c r="N736" s="18"/>
      <c r="O736" s="18"/>
    </row>
    <row r="737" spans="9:15" ht="12.75" x14ac:dyDescent="0.35">
      <c r="I737" s="18"/>
      <c r="J737" s="18"/>
      <c r="K737" s="18"/>
      <c r="L737" s="18"/>
      <c r="N737" s="18"/>
      <c r="O737" s="18"/>
    </row>
    <row r="738" spans="9:15" ht="12.75" x14ac:dyDescent="0.35">
      <c r="I738" s="18"/>
      <c r="J738" s="18"/>
      <c r="K738" s="18"/>
      <c r="L738" s="18"/>
      <c r="N738" s="18"/>
      <c r="O738" s="18"/>
    </row>
    <row r="739" spans="9:15" ht="12.75" x14ac:dyDescent="0.35">
      <c r="I739" s="18"/>
      <c r="J739" s="18"/>
      <c r="K739" s="18"/>
      <c r="L739" s="18"/>
      <c r="N739" s="18"/>
      <c r="O739" s="18"/>
    </row>
    <row r="740" spans="9:15" ht="12.75" x14ac:dyDescent="0.35">
      <c r="I740" s="18"/>
      <c r="J740" s="18"/>
      <c r="K740" s="18"/>
      <c r="L740" s="18"/>
      <c r="N740" s="18"/>
      <c r="O740" s="18"/>
    </row>
    <row r="741" spans="9:15" ht="12.75" x14ac:dyDescent="0.35">
      <c r="I741" s="18"/>
      <c r="J741" s="18"/>
      <c r="K741" s="18"/>
      <c r="L741" s="18"/>
      <c r="N741" s="18"/>
      <c r="O741" s="18"/>
    </row>
    <row r="742" spans="9:15" ht="12.75" x14ac:dyDescent="0.35">
      <c r="I742" s="18"/>
      <c r="J742" s="18"/>
      <c r="K742" s="18"/>
      <c r="L742" s="18"/>
      <c r="N742" s="18"/>
      <c r="O742" s="18"/>
    </row>
    <row r="743" spans="9:15" ht="12.75" x14ac:dyDescent="0.35">
      <c r="I743" s="18"/>
      <c r="J743" s="18"/>
      <c r="K743" s="18"/>
      <c r="L743" s="18"/>
      <c r="N743" s="18"/>
      <c r="O743" s="18"/>
    </row>
    <row r="744" spans="9:15" ht="12.75" x14ac:dyDescent="0.35">
      <c r="I744" s="18"/>
      <c r="J744" s="18"/>
      <c r="K744" s="18"/>
      <c r="L744" s="18"/>
      <c r="N744" s="18"/>
      <c r="O744" s="18"/>
    </row>
    <row r="745" spans="9:15" ht="12.75" x14ac:dyDescent="0.35">
      <c r="I745" s="18"/>
      <c r="J745" s="18"/>
      <c r="K745" s="18"/>
      <c r="L745" s="18"/>
      <c r="N745" s="18"/>
      <c r="O745" s="18"/>
    </row>
    <row r="746" spans="9:15" ht="12.75" x14ac:dyDescent="0.35">
      <c r="I746" s="18"/>
      <c r="J746" s="18"/>
      <c r="K746" s="18"/>
      <c r="L746" s="18"/>
      <c r="N746" s="18"/>
      <c r="O746" s="18"/>
    </row>
    <row r="747" spans="9:15" ht="12.75" x14ac:dyDescent="0.35">
      <c r="I747" s="18"/>
      <c r="J747" s="18"/>
      <c r="K747" s="18"/>
      <c r="L747" s="18"/>
      <c r="N747" s="18"/>
      <c r="O747" s="18"/>
    </row>
    <row r="748" spans="9:15" ht="12.75" x14ac:dyDescent="0.35">
      <c r="I748" s="18"/>
      <c r="J748" s="18"/>
      <c r="K748" s="18"/>
      <c r="L748" s="18"/>
      <c r="N748" s="18"/>
      <c r="O748" s="18"/>
    </row>
    <row r="749" spans="9:15" ht="12.75" x14ac:dyDescent="0.35">
      <c r="I749" s="18"/>
      <c r="J749" s="18"/>
      <c r="K749" s="18"/>
      <c r="L749" s="18"/>
      <c r="N749" s="18"/>
      <c r="O749" s="18"/>
    </row>
    <row r="750" spans="9:15" ht="12.75" x14ac:dyDescent="0.35">
      <c r="I750" s="18"/>
      <c r="J750" s="18"/>
      <c r="K750" s="18"/>
      <c r="L750" s="18"/>
      <c r="N750" s="18"/>
      <c r="O750" s="18"/>
    </row>
    <row r="751" spans="9:15" ht="12.75" x14ac:dyDescent="0.35">
      <c r="I751" s="18"/>
      <c r="J751" s="18"/>
      <c r="K751" s="18"/>
      <c r="L751" s="18"/>
      <c r="N751" s="18"/>
      <c r="O751" s="18"/>
    </row>
    <row r="752" spans="9:15" ht="12.75" x14ac:dyDescent="0.35">
      <c r="I752" s="18"/>
      <c r="J752" s="18"/>
      <c r="K752" s="18"/>
      <c r="L752" s="18"/>
      <c r="N752" s="18"/>
      <c r="O752" s="18"/>
    </row>
    <row r="753" spans="9:15" ht="12.75" x14ac:dyDescent="0.35">
      <c r="I753" s="18"/>
      <c r="J753" s="18"/>
      <c r="K753" s="18"/>
      <c r="L753" s="18"/>
      <c r="N753" s="18"/>
      <c r="O753" s="18"/>
    </row>
    <row r="754" spans="9:15" ht="12.75" x14ac:dyDescent="0.35">
      <c r="I754" s="18"/>
      <c r="J754" s="18"/>
      <c r="K754" s="18"/>
      <c r="L754" s="18"/>
      <c r="N754" s="18"/>
      <c r="O754" s="18"/>
    </row>
    <row r="755" spans="9:15" ht="12.75" x14ac:dyDescent="0.35">
      <c r="I755" s="18"/>
      <c r="J755" s="18"/>
      <c r="K755" s="18"/>
      <c r="L755" s="18"/>
      <c r="N755" s="18"/>
      <c r="O755" s="18"/>
    </row>
    <row r="756" spans="9:15" ht="12.75" x14ac:dyDescent="0.35">
      <c r="I756" s="18"/>
      <c r="J756" s="18"/>
      <c r="K756" s="18"/>
      <c r="L756" s="18"/>
      <c r="N756" s="18"/>
      <c r="O756" s="18"/>
    </row>
    <row r="757" spans="9:15" ht="12.75" x14ac:dyDescent="0.35">
      <c r="I757" s="18"/>
      <c r="J757" s="18"/>
      <c r="K757" s="18"/>
      <c r="L757" s="18"/>
      <c r="N757" s="18"/>
      <c r="O757" s="18"/>
    </row>
    <row r="758" spans="9:15" ht="12.75" x14ac:dyDescent="0.35">
      <c r="I758" s="18"/>
      <c r="J758" s="18"/>
      <c r="K758" s="18"/>
      <c r="L758" s="18"/>
      <c r="N758" s="18"/>
      <c r="O758" s="18"/>
    </row>
    <row r="759" spans="9:15" ht="12.75" x14ac:dyDescent="0.35">
      <c r="I759" s="18"/>
      <c r="J759" s="18"/>
      <c r="K759" s="18"/>
      <c r="L759" s="18"/>
      <c r="N759" s="18"/>
      <c r="O759" s="18"/>
    </row>
    <row r="760" spans="9:15" ht="12.75" x14ac:dyDescent="0.35">
      <c r="I760" s="18"/>
      <c r="J760" s="18"/>
      <c r="K760" s="18"/>
      <c r="L760" s="18"/>
      <c r="N760" s="18"/>
      <c r="O760" s="18"/>
    </row>
    <row r="761" spans="9:15" ht="12.75" x14ac:dyDescent="0.35">
      <c r="I761" s="18"/>
      <c r="J761" s="18"/>
      <c r="K761" s="18"/>
      <c r="L761" s="18"/>
      <c r="N761" s="18"/>
      <c r="O761" s="18"/>
    </row>
    <row r="762" spans="9:15" ht="12.75" x14ac:dyDescent="0.35">
      <c r="I762" s="18"/>
      <c r="J762" s="18"/>
      <c r="K762" s="18"/>
      <c r="L762" s="18"/>
      <c r="N762" s="18"/>
      <c r="O762" s="18"/>
    </row>
    <row r="763" spans="9:15" ht="12.75" x14ac:dyDescent="0.35">
      <c r="I763" s="18"/>
      <c r="J763" s="18"/>
      <c r="K763" s="18"/>
      <c r="L763" s="18"/>
      <c r="N763" s="18"/>
      <c r="O763" s="18"/>
    </row>
    <row r="764" spans="9:15" ht="12.75" x14ac:dyDescent="0.35">
      <c r="I764" s="18"/>
      <c r="J764" s="18"/>
      <c r="K764" s="18"/>
      <c r="L764" s="18"/>
      <c r="N764" s="18"/>
      <c r="O764" s="18"/>
    </row>
    <row r="765" spans="9:15" ht="12.75" x14ac:dyDescent="0.35">
      <c r="I765" s="18"/>
      <c r="J765" s="18"/>
      <c r="K765" s="18"/>
      <c r="L765" s="18"/>
      <c r="N765" s="18"/>
      <c r="O765" s="18"/>
    </row>
    <row r="766" spans="9:15" ht="12.75" x14ac:dyDescent="0.35">
      <c r="I766" s="18"/>
      <c r="J766" s="18"/>
      <c r="K766" s="18"/>
      <c r="L766" s="18"/>
      <c r="N766" s="18"/>
      <c r="O766" s="18"/>
    </row>
    <row r="767" spans="9:15" ht="12.75" x14ac:dyDescent="0.35">
      <c r="I767" s="18"/>
      <c r="J767" s="18"/>
      <c r="K767" s="18"/>
      <c r="L767" s="18"/>
      <c r="N767" s="18"/>
      <c r="O767" s="18"/>
    </row>
    <row r="768" spans="9:15" ht="12.75" x14ac:dyDescent="0.35">
      <c r="I768" s="18"/>
      <c r="J768" s="18"/>
      <c r="K768" s="18"/>
      <c r="L768" s="18"/>
      <c r="N768" s="18"/>
      <c r="O768" s="18"/>
    </row>
    <row r="769" spans="9:15" ht="12.75" x14ac:dyDescent="0.35">
      <c r="I769" s="18"/>
      <c r="J769" s="18"/>
      <c r="K769" s="18"/>
      <c r="L769" s="18"/>
      <c r="N769" s="18"/>
      <c r="O769" s="18"/>
    </row>
    <row r="770" spans="9:15" ht="12.75" x14ac:dyDescent="0.35">
      <c r="I770" s="18"/>
      <c r="J770" s="18"/>
      <c r="K770" s="18"/>
      <c r="L770" s="18"/>
      <c r="N770" s="18"/>
      <c r="O770" s="18"/>
    </row>
    <row r="771" spans="9:15" ht="12.75" x14ac:dyDescent="0.35">
      <c r="I771" s="18"/>
      <c r="J771" s="18"/>
      <c r="K771" s="18"/>
      <c r="L771" s="18"/>
      <c r="N771" s="18"/>
      <c r="O771" s="18"/>
    </row>
    <row r="772" spans="9:15" ht="12.75" x14ac:dyDescent="0.35">
      <c r="I772" s="18"/>
      <c r="J772" s="18"/>
      <c r="K772" s="18"/>
      <c r="L772" s="18"/>
      <c r="N772" s="18"/>
      <c r="O772" s="18"/>
    </row>
    <row r="773" spans="9:15" ht="12.75" x14ac:dyDescent="0.35">
      <c r="I773" s="18"/>
      <c r="J773" s="18"/>
      <c r="K773" s="18"/>
      <c r="L773" s="18"/>
      <c r="N773" s="18"/>
      <c r="O773" s="18"/>
    </row>
    <row r="774" spans="9:15" ht="12.75" x14ac:dyDescent="0.35">
      <c r="I774" s="18"/>
      <c r="J774" s="18"/>
      <c r="K774" s="18"/>
      <c r="L774" s="18"/>
      <c r="N774" s="18"/>
      <c r="O774" s="18"/>
    </row>
    <row r="775" spans="9:15" ht="12.75" x14ac:dyDescent="0.35">
      <c r="I775" s="18"/>
      <c r="J775" s="18"/>
      <c r="K775" s="18"/>
      <c r="L775" s="18"/>
      <c r="N775" s="18"/>
      <c r="O775" s="18"/>
    </row>
    <row r="776" spans="9:15" ht="12.75" x14ac:dyDescent="0.35">
      <c r="I776" s="18"/>
      <c r="J776" s="18"/>
      <c r="K776" s="18"/>
      <c r="L776" s="18"/>
      <c r="N776" s="18"/>
      <c r="O776" s="18"/>
    </row>
    <row r="777" spans="9:15" ht="12.75" x14ac:dyDescent="0.35">
      <c r="I777" s="18"/>
      <c r="J777" s="18"/>
      <c r="K777" s="18"/>
      <c r="L777" s="18"/>
      <c r="N777" s="18"/>
      <c r="O777" s="18"/>
    </row>
    <row r="778" spans="9:15" ht="12.75" x14ac:dyDescent="0.35">
      <c r="I778" s="18"/>
      <c r="J778" s="18"/>
      <c r="K778" s="18"/>
      <c r="L778" s="18"/>
      <c r="N778" s="18"/>
      <c r="O778" s="18"/>
    </row>
    <row r="779" spans="9:15" ht="12.75" x14ac:dyDescent="0.35">
      <c r="I779" s="18"/>
      <c r="J779" s="18"/>
      <c r="K779" s="18"/>
      <c r="L779" s="18"/>
      <c r="N779" s="18"/>
      <c r="O779" s="18"/>
    </row>
    <row r="780" spans="9:15" ht="12.75" x14ac:dyDescent="0.35">
      <c r="I780" s="18"/>
      <c r="J780" s="18"/>
      <c r="K780" s="18"/>
      <c r="L780" s="18"/>
      <c r="N780" s="18"/>
      <c r="O780" s="18"/>
    </row>
    <row r="781" spans="9:15" ht="12.75" x14ac:dyDescent="0.35">
      <c r="I781" s="18"/>
      <c r="J781" s="18"/>
      <c r="K781" s="18"/>
      <c r="L781" s="18"/>
      <c r="N781" s="18"/>
      <c r="O781" s="18"/>
    </row>
    <row r="782" spans="9:15" ht="12.75" x14ac:dyDescent="0.35">
      <c r="I782" s="18"/>
      <c r="J782" s="18"/>
      <c r="K782" s="18"/>
      <c r="L782" s="18"/>
      <c r="N782" s="18"/>
      <c r="O782" s="18"/>
    </row>
    <row r="783" spans="9:15" ht="12.75" x14ac:dyDescent="0.35">
      <c r="I783" s="18"/>
      <c r="J783" s="18"/>
      <c r="K783" s="18"/>
      <c r="L783" s="18"/>
      <c r="N783" s="18"/>
      <c r="O783" s="18"/>
    </row>
    <row r="784" spans="9:15" ht="12.75" x14ac:dyDescent="0.35">
      <c r="I784" s="18"/>
      <c r="J784" s="18"/>
      <c r="K784" s="18"/>
      <c r="L784" s="18"/>
      <c r="N784" s="18"/>
      <c r="O784" s="18"/>
    </row>
    <row r="785" spans="9:15" ht="12.75" x14ac:dyDescent="0.35">
      <c r="I785" s="18"/>
      <c r="J785" s="18"/>
      <c r="K785" s="18"/>
      <c r="L785" s="18"/>
      <c r="N785" s="18"/>
      <c r="O785" s="18"/>
    </row>
    <row r="786" spans="9:15" ht="12.75" x14ac:dyDescent="0.35">
      <c r="I786" s="18"/>
      <c r="J786" s="18"/>
      <c r="K786" s="18"/>
      <c r="L786" s="18"/>
      <c r="N786" s="18"/>
      <c r="O786" s="18"/>
    </row>
    <row r="787" spans="9:15" ht="12.75" x14ac:dyDescent="0.35">
      <c r="I787" s="18"/>
      <c r="J787" s="18"/>
      <c r="K787" s="18"/>
      <c r="L787" s="18"/>
      <c r="N787" s="18"/>
      <c r="O787" s="18"/>
    </row>
    <row r="788" spans="9:15" ht="12.75" x14ac:dyDescent="0.35">
      <c r="I788" s="18"/>
      <c r="J788" s="18"/>
      <c r="K788" s="18"/>
      <c r="L788" s="18"/>
      <c r="N788" s="18"/>
      <c r="O788" s="18"/>
    </row>
    <row r="789" spans="9:15" ht="12.75" x14ac:dyDescent="0.35">
      <c r="I789" s="18"/>
      <c r="J789" s="18"/>
      <c r="K789" s="18"/>
      <c r="L789" s="18"/>
      <c r="N789" s="18"/>
      <c r="O789" s="18"/>
    </row>
    <row r="790" spans="9:15" ht="12.75" x14ac:dyDescent="0.35">
      <c r="I790" s="18"/>
      <c r="J790" s="18"/>
      <c r="K790" s="18"/>
      <c r="L790" s="18"/>
      <c r="N790" s="18"/>
      <c r="O790" s="18"/>
    </row>
    <row r="791" spans="9:15" ht="12.75" x14ac:dyDescent="0.35">
      <c r="I791" s="18"/>
      <c r="J791" s="18"/>
      <c r="K791" s="18"/>
      <c r="L791" s="18"/>
      <c r="N791" s="18"/>
      <c r="O791" s="18"/>
    </row>
    <row r="792" spans="9:15" ht="12.75" x14ac:dyDescent="0.35">
      <c r="I792" s="18"/>
      <c r="J792" s="18"/>
      <c r="K792" s="18"/>
      <c r="L792" s="18"/>
      <c r="N792" s="18"/>
      <c r="O792" s="18"/>
    </row>
    <row r="793" spans="9:15" ht="12.75" x14ac:dyDescent="0.35">
      <c r="I793" s="18"/>
      <c r="J793" s="18"/>
      <c r="K793" s="18"/>
      <c r="L793" s="18"/>
      <c r="N793" s="18"/>
      <c r="O793" s="18"/>
    </row>
    <row r="794" spans="9:15" ht="12.75" x14ac:dyDescent="0.35">
      <c r="I794" s="18"/>
      <c r="J794" s="18"/>
      <c r="K794" s="18"/>
      <c r="L794" s="18"/>
      <c r="N794" s="18"/>
      <c r="O794" s="18"/>
    </row>
    <row r="795" spans="9:15" ht="12.75" x14ac:dyDescent="0.35">
      <c r="I795" s="18"/>
      <c r="J795" s="18"/>
      <c r="K795" s="18"/>
      <c r="L795" s="18"/>
      <c r="N795" s="18"/>
      <c r="O795" s="18"/>
    </row>
    <row r="796" spans="9:15" ht="12.75" x14ac:dyDescent="0.35">
      <c r="I796" s="18"/>
      <c r="J796" s="18"/>
      <c r="K796" s="18"/>
      <c r="L796" s="18"/>
      <c r="N796" s="18"/>
      <c r="O796" s="18"/>
    </row>
    <row r="797" spans="9:15" ht="12.75" x14ac:dyDescent="0.35">
      <c r="I797" s="18"/>
      <c r="J797" s="18"/>
      <c r="K797" s="18"/>
      <c r="L797" s="18"/>
      <c r="N797" s="18"/>
      <c r="O797" s="18"/>
    </row>
    <row r="798" spans="9:15" ht="12.75" x14ac:dyDescent="0.35">
      <c r="I798" s="18"/>
      <c r="J798" s="18"/>
      <c r="K798" s="18"/>
      <c r="L798" s="18"/>
      <c r="N798" s="18"/>
      <c r="O798" s="18"/>
    </row>
    <row r="799" spans="9:15" ht="12.75" x14ac:dyDescent="0.35">
      <c r="I799" s="18"/>
      <c r="J799" s="18"/>
      <c r="K799" s="18"/>
      <c r="L799" s="18"/>
      <c r="N799" s="18"/>
      <c r="O799" s="18"/>
    </row>
    <row r="800" spans="9:15" ht="12.75" x14ac:dyDescent="0.35">
      <c r="I800" s="18"/>
      <c r="J800" s="18"/>
      <c r="K800" s="18"/>
      <c r="L800" s="18"/>
      <c r="N800" s="18"/>
      <c r="O800" s="18"/>
    </row>
    <row r="801" spans="9:15" ht="12.75" x14ac:dyDescent="0.35">
      <c r="I801" s="18"/>
      <c r="J801" s="18"/>
      <c r="K801" s="18"/>
      <c r="L801" s="18"/>
      <c r="N801" s="18"/>
      <c r="O801" s="18"/>
    </row>
    <row r="802" spans="9:15" ht="12.75" x14ac:dyDescent="0.35">
      <c r="I802" s="18"/>
      <c r="J802" s="18"/>
      <c r="K802" s="18"/>
      <c r="L802" s="18"/>
      <c r="N802" s="18"/>
      <c r="O802" s="18"/>
    </row>
    <row r="803" spans="9:15" ht="12.75" x14ac:dyDescent="0.35">
      <c r="I803" s="18"/>
      <c r="J803" s="18"/>
      <c r="K803" s="18"/>
      <c r="L803" s="18"/>
      <c r="N803" s="18"/>
      <c r="O803" s="18"/>
    </row>
    <row r="804" spans="9:15" ht="12.75" x14ac:dyDescent="0.35">
      <c r="I804" s="18"/>
      <c r="J804" s="18"/>
      <c r="K804" s="18"/>
      <c r="L804" s="18"/>
      <c r="N804" s="18"/>
      <c r="O804" s="18"/>
    </row>
    <row r="805" spans="9:15" ht="12.75" x14ac:dyDescent="0.35">
      <c r="I805" s="18"/>
      <c r="J805" s="18"/>
      <c r="K805" s="18"/>
      <c r="L805" s="18"/>
      <c r="N805" s="18"/>
      <c r="O805" s="18"/>
    </row>
    <row r="806" spans="9:15" ht="12.75" x14ac:dyDescent="0.35">
      <c r="I806" s="18"/>
      <c r="J806" s="18"/>
      <c r="K806" s="18"/>
      <c r="L806" s="18"/>
      <c r="N806" s="18"/>
      <c r="O806" s="18"/>
    </row>
    <row r="807" spans="9:15" ht="12.75" x14ac:dyDescent="0.35">
      <c r="I807" s="18"/>
      <c r="J807" s="18"/>
      <c r="K807" s="18"/>
      <c r="L807" s="18"/>
      <c r="N807" s="18"/>
      <c r="O807" s="18"/>
    </row>
    <row r="808" spans="9:15" ht="12.75" x14ac:dyDescent="0.35">
      <c r="I808" s="18"/>
      <c r="J808" s="18"/>
      <c r="K808" s="18"/>
      <c r="L808" s="18"/>
      <c r="N808" s="18"/>
      <c r="O808" s="18"/>
    </row>
    <row r="809" spans="9:15" ht="12.75" x14ac:dyDescent="0.35">
      <c r="I809" s="18"/>
      <c r="J809" s="18"/>
      <c r="K809" s="18"/>
      <c r="L809" s="18"/>
      <c r="N809" s="18"/>
      <c r="O809" s="18"/>
    </row>
    <row r="810" spans="9:15" ht="12.75" x14ac:dyDescent="0.35">
      <c r="I810" s="18"/>
      <c r="J810" s="18"/>
      <c r="K810" s="18"/>
      <c r="L810" s="18"/>
      <c r="N810" s="18"/>
      <c r="O810" s="18"/>
    </row>
    <row r="811" spans="9:15" ht="12.75" x14ac:dyDescent="0.35">
      <c r="I811" s="18"/>
      <c r="J811" s="18"/>
      <c r="K811" s="18"/>
      <c r="L811" s="18"/>
      <c r="N811" s="18"/>
      <c r="O811" s="18"/>
    </row>
    <row r="812" spans="9:15" ht="12.75" x14ac:dyDescent="0.35">
      <c r="I812" s="18"/>
      <c r="J812" s="18"/>
      <c r="K812" s="18"/>
      <c r="L812" s="18"/>
      <c r="N812" s="18"/>
      <c r="O812" s="18"/>
    </row>
    <row r="813" spans="9:15" ht="12.75" x14ac:dyDescent="0.35">
      <c r="I813" s="18"/>
      <c r="J813" s="18"/>
      <c r="K813" s="18"/>
      <c r="L813" s="18"/>
      <c r="N813" s="18"/>
      <c r="O813" s="18"/>
    </row>
    <row r="814" spans="9:15" ht="12.75" x14ac:dyDescent="0.35">
      <c r="I814" s="18"/>
      <c r="J814" s="18"/>
      <c r="K814" s="18"/>
      <c r="L814" s="18"/>
      <c r="N814" s="18"/>
      <c r="O814" s="18"/>
    </row>
    <row r="815" spans="9:15" ht="12.75" x14ac:dyDescent="0.35">
      <c r="I815" s="18"/>
      <c r="J815" s="18"/>
      <c r="K815" s="18"/>
      <c r="L815" s="18"/>
      <c r="N815" s="18"/>
      <c r="O815" s="18"/>
    </row>
    <row r="816" spans="9:15" ht="12.75" x14ac:dyDescent="0.35">
      <c r="I816" s="18"/>
      <c r="J816" s="18"/>
      <c r="K816" s="18"/>
      <c r="L816" s="18"/>
      <c r="N816" s="18"/>
      <c r="O816" s="18"/>
    </row>
    <row r="817" spans="9:15" ht="12.75" x14ac:dyDescent="0.35">
      <c r="I817" s="18"/>
      <c r="J817" s="18"/>
      <c r="K817" s="18"/>
      <c r="L817" s="18"/>
      <c r="N817" s="18"/>
      <c r="O817" s="18"/>
    </row>
    <row r="818" spans="9:15" ht="12.75" x14ac:dyDescent="0.35">
      <c r="I818" s="18"/>
      <c r="J818" s="18"/>
      <c r="K818" s="18"/>
      <c r="L818" s="18"/>
      <c r="N818" s="18"/>
      <c r="O818" s="18"/>
    </row>
    <row r="819" spans="9:15" ht="12.75" x14ac:dyDescent="0.35">
      <c r="I819" s="18"/>
      <c r="J819" s="18"/>
      <c r="K819" s="18"/>
      <c r="L819" s="18"/>
      <c r="N819" s="18"/>
      <c r="O819" s="18"/>
    </row>
    <row r="820" spans="9:15" ht="12.75" x14ac:dyDescent="0.35">
      <c r="I820" s="18"/>
      <c r="J820" s="18"/>
      <c r="K820" s="18"/>
      <c r="L820" s="18"/>
      <c r="N820" s="18"/>
      <c r="O820" s="18"/>
    </row>
    <row r="821" spans="9:15" ht="12.75" x14ac:dyDescent="0.35">
      <c r="I821" s="18"/>
      <c r="J821" s="18"/>
      <c r="K821" s="18"/>
      <c r="L821" s="18"/>
      <c r="N821" s="18"/>
      <c r="O821" s="18"/>
    </row>
    <row r="822" spans="9:15" ht="12.75" x14ac:dyDescent="0.35">
      <c r="I822" s="18"/>
      <c r="J822" s="18"/>
      <c r="K822" s="18"/>
      <c r="L822" s="18"/>
      <c r="N822" s="18"/>
      <c r="O822" s="18"/>
    </row>
    <row r="823" spans="9:15" ht="12.75" x14ac:dyDescent="0.35">
      <c r="I823" s="18"/>
      <c r="J823" s="18"/>
      <c r="K823" s="18"/>
      <c r="L823" s="18"/>
      <c r="N823" s="18"/>
      <c r="O823" s="18"/>
    </row>
    <row r="824" spans="9:15" ht="12.75" x14ac:dyDescent="0.35">
      <c r="I824" s="18"/>
      <c r="J824" s="18"/>
      <c r="K824" s="18"/>
      <c r="L824" s="18"/>
      <c r="N824" s="18"/>
      <c r="O824" s="18"/>
    </row>
    <row r="825" spans="9:15" ht="12.75" x14ac:dyDescent="0.35">
      <c r="I825" s="18"/>
      <c r="J825" s="18"/>
      <c r="K825" s="18"/>
      <c r="L825" s="18"/>
      <c r="N825" s="18"/>
      <c r="O825" s="18"/>
    </row>
    <row r="826" spans="9:15" ht="12.75" x14ac:dyDescent="0.35">
      <c r="I826" s="18"/>
      <c r="J826" s="18"/>
      <c r="K826" s="18"/>
      <c r="L826" s="18"/>
      <c r="N826" s="18"/>
      <c r="O826" s="18"/>
    </row>
    <row r="827" spans="9:15" ht="12.75" x14ac:dyDescent="0.35">
      <c r="I827" s="18"/>
      <c r="J827" s="18"/>
      <c r="K827" s="18"/>
      <c r="L827" s="18"/>
      <c r="N827" s="18"/>
      <c r="O827" s="18"/>
    </row>
    <row r="828" spans="9:15" ht="12.75" x14ac:dyDescent="0.35">
      <c r="I828" s="18"/>
      <c r="J828" s="18"/>
      <c r="K828" s="18"/>
      <c r="L828" s="18"/>
      <c r="N828" s="18"/>
      <c r="O828" s="18"/>
    </row>
    <row r="829" spans="9:15" ht="12.75" x14ac:dyDescent="0.35">
      <c r="I829" s="18"/>
      <c r="J829" s="18"/>
      <c r="K829" s="18"/>
      <c r="L829" s="18"/>
      <c r="N829" s="18"/>
      <c r="O829" s="18"/>
    </row>
    <row r="830" spans="9:15" ht="12.75" x14ac:dyDescent="0.35">
      <c r="I830" s="18"/>
      <c r="J830" s="18"/>
      <c r="K830" s="18"/>
      <c r="L830" s="18"/>
      <c r="N830" s="18"/>
      <c r="O830" s="18"/>
    </row>
    <row r="831" spans="9:15" ht="12.75" x14ac:dyDescent="0.35">
      <c r="I831" s="18"/>
      <c r="J831" s="18"/>
      <c r="K831" s="18"/>
      <c r="L831" s="18"/>
      <c r="N831" s="18"/>
      <c r="O831" s="18"/>
    </row>
    <row r="832" spans="9:15" ht="12.75" x14ac:dyDescent="0.35">
      <c r="I832" s="18"/>
      <c r="J832" s="18"/>
      <c r="K832" s="18"/>
      <c r="L832" s="18"/>
      <c r="N832" s="18"/>
      <c r="O832" s="18"/>
    </row>
    <row r="833" spans="9:15" ht="12.75" x14ac:dyDescent="0.35">
      <c r="I833" s="18"/>
      <c r="J833" s="18"/>
      <c r="K833" s="18"/>
      <c r="L833" s="18"/>
      <c r="N833" s="18"/>
      <c r="O833" s="18"/>
    </row>
    <row r="834" spans="9:15" ht="12.75" x14ac:dyDescent="0.35">
      <c r="I834" s="18"/>
      <c r="J834" s="18"/>
      <c r="K834" s="18"/>
      <c r="L834" s="18"/>
      <c r="N834" s="18"/>
      <c r="O834" s="18"/>
    </row>
    <row r="835" spans="9:15" ht="12.75" x14ac:dyDescent="0.35">
      <c r="I835" s="18"/>
      <c r="J835" s="18"/>
      <c r="K835" s="18"/>
      <c r="L835" s="18"/>
      <c r="N835" s="18"/>
      <c r="O835" s="18"/>
    </row>
    <row r="836" spans="9:15" ht="12.75" x14ac:dyDescent="0.35">
      <c r="I836" s="18"/>
      <c r="J836" s="18"/>
      <c r="K836" s="18"/>
      <c r="L836" s="18"/>
      <c r="N836" s="18"/>
      <c r="O836" s="18"/>
    </row>
    <row r="837" spans="9:15" ht="12.75" x14ac:dyDescent="0.35">
      <c r="I837" s="18"/>
      <c r="J837" s="18"/>
      <c r="K837" s="18"/>
      <c r="L837" s="18"/>
      <c r="N837" s="18"/>
      <c r="O837" s="18"/>
    </row>
    <row r="838" spans="9:15" ht="12.75" x14ac:dyDescent="0.35">
      <c r="I838" s="18"/>
      <c r="J838" s="18"/>
      <c r="K838" s="18"/>
      <c r="L838" s="18"/>
      <c r="N838" s="18"/>
      <c r="O838" s="18"/>
    </row>
    <row r="839" spans="9:15" ht="12.75" x14ac:dyDescent="0.35">
      <c r="I839" s="18"/>
      <c r="J839" s="18"/>
      <c r="K839" s="18"/>
      <c r="L839" s="18"/>
      <c r="N839" s="18"/>
      <c r="O839" s="18"/>
    </row>
    <row r="840" spans="9:15" ht="12.75" x14ac:dyDescent="0.35">
      <c r="I840" s="18"/>
      <c r="J840" s="18"/>
      <c r="K840" s="18"/>
      <c r="L840" s="18"/>
      <c r="N840" s="18"/>
      <c r="O840" s="18"/>
    </row>
    <row r="841" spans="9:15" ht="12.75" x14ac:dyDescent="0.35">
      <c r="I841" s="18"/>
      <c r="J841" s="18"/>
      <c r="K841" s="18"/>
      <c r="L841" s="18"/>
      <c r="N841" s="18"/>
      <c r="O841" s="18"/>
    </row>
    <row r="842" spans="9:15" ht="12.75" x14ac:dyDescent="0.35">
      <c r="I842" s="18"/>
      <c r="J842" s="18"/>
      <c r="K842" s="18"/>
      <c r="L842" s="18"/>
      <c r="N842" s="18"/>
      <c r="O842" s="18"/>
    </row>
    <row r="843" spans="9:15" ht="12.75" x14ac:dyDescent="0.35">
      <c r="I843" s="18"/>
      <c r="J843" s="18"/>
      <c r="K843" s="18"/>
      <c r="L843" s="18"/>
      <c r="N843" s="18"/>
      <c r="O843" s="18"/>
    </row>
    <row r="844" spans="9:15" ht="12.75" x14ac:dyDescent="0.35">
      <c r="I844" s="18"/>
      <c r="J844" s="18"/>
      <c r="K844" s="18"/>
      <c r="L844" s="18"/>
      <c r="N844" s="18"/>
      <c r="O844" s="18"/>
    </row>
    <row r="845" spans="9:15" ht="12.75" x14ac:dyDescent="0.35">
      <c r="I845" s="18"/>
      <c r="J845" s="18"/>
      <c r="K845" s="18"/>
      <c r="L845" s="18"/>
      <c r="N845" s="18"/>
      <c r="O845" s="18"/>
    </row>
    <row r="846" spans="9:15" ht="12.75" x14ac:dyDescent="0.35">
      <c r="I846" s="18"/>
      <c r="J846" s="18"/>
      <c r="K846" s="18"/>
      <c r="L846" s="18"/>
      <c r="N846" s="18"/>
      <c r="O846" s="18"/>
    </row>
    <row r="847" spans="9:15" ht="12.75" x14ac:dyDescent="0.35">
      <c r="I847" s="18"/>
      <c r="J847" s="18"/>
      <c r="K847" s="18"/>
      <c r="L847" s="18"/>
      <c r="N847" s="18"/>
      <c r="O847" s="18"/>
    </row>
    <row r="848" spans="9:15" ht="12.75" x14ac:dyDescent="0.35">
      <c r="I848" s="18"/>
      <c r="J848" s="18"/>
      <c r="K848" s="18"/>
      <c r="L848" s="18"/>
      <c r="N848" s="18"/>
      <c r="O848" s="18"/>
    </row>
    <row r="849" spans="9:15" ht="12.75" x14ac:dyDescent="0.35">
      <c r="I849" s="18"/>
      <c r="J849" s="18"/>
      <c r="K849" s="18"/>
      <c r="L849" s="18"/>
      <c r="N849" s="18"/>
      <c r="O849" s="18"/>
    </row>
    <row r="850" spans="9:15" ht="12.75" x14ac:dyDescent="0.35">
      <c r="I850" s="18"/>
      <c r="J850" s="18"/>
      <c r="K850" s="18"/>
      <c r="L850" s="18"/>
      <c r="N850" s="18"/>
      <c r="O850" s="18"/>
    </row>
    <row r="851" spans="9:15" ht="12.75" x14ac:dyDescent="0.35">
      <c r="I851" s="18"/>
      <c r="J851" s="18"/>
      <c r="K851" s="18"/>
      <c r="L851" s="18"/>
      <c r="N851" s="18"/>
      <c r="O851" s="18"/>
    </row>
    <row r="852" spans="9:15" ht="12.75" x14ac:dyDescent="0.35">
      <c r="I852" s="18"/>
      <c r="J852" s="18"/>
      <c r="K852" s="18"/>
      <c r="L852" s="18"/>
      <c r="N852" s="18"/>
      <c r="O852" s="18"/>
    </row>
    <row r="853" spans="9:15" ht="12.75" x14ac:dyDescent="0.35">
      <c r="I853" s="18"/>
      <c r="J853" s="18"/>
      <c r="K853" s="18"/>
      <c r="L853" s="18"/>
      <c r="N853" s="18"/>
      <c r="O853" s="18"/>
    </row>
    <row r="854" spans="9:15" ht="12.75" x14ac:dyDescent="0.35">
      <c r="I854" s="18"/>
      <c r="J854" s="18"/>
      <c r="K854" s="18"/>
      <c r="L854" s="18"/>
      <c r="N854" s="18"/>
      <c r="O854" s="18"/>
    </row>
    <row r="855" spans="9:15" ht="12.75" x14ac:dyDescent="0.35">
      <c r="I855" s="18"/>
      <c r="J855" s="18"/>
      <c r="K855" s="18"/>
      <c r="L855" s="18"/>
      <c r="N855" s="18"/>
      <c r="O855" s="18"/>
    </row>
    <row r="856" spans="9:15" ht="12.75" x14ac:dyDescent="0.35">
      <c r="I856" s="18"/>
      <c r="J856" s="18"/>
      <c r="K856" s="18"/>
      <c r="L856" s="18"/>
      <c r="N856" s="18"/>
      <c r="O856" s="18"/>
    </row>
    <row r="857" spans="9:15" ht="12.75" x14ac:dyDescent="0.35">
      <c r="I857" s="18"/>
      <c r="J857" s="18"/>
      <c r="K857" s="18"/>
      <c r="L857" s="18"/>
      <c r="N857" s="18"/>
      <c r="O857" s="18"/>
    </row>
    <row r="858" spans="9:15" ht="12.75" x14ac:dyDescent="0.35">
      <c r="I858" s="18"/>
      <c r="J858" s="18"/>
      <c r="K858" s="18"/>
      <c r="L858" s="18"/>
      <c r="N858" s="18"/>
      <c r="O858" s="18"/>
    </row>
    <row r="859" spans="9:15" ht="12.75" x14ac:dyDescent="0.35">
      <c r="I859" s="18"/>
      <c r="J859" s="18"/>
      <c r="K859" s="18"/>
      <c r="L859" s="18"/>
      <c r="N859" s="18"/>
      <c r="O859" s="18"/>
    </row>
    <row r="860" spans="9:15" ht="12.75" x14ac:dyDescent="0.35">
      <c r="I860" s="18"/>
      <c r="J860" s="18"/>
      <c r="K860" s="18"/>
      <c r="L860" s="18"/>
      <c r="N860" s="18"/>
      <c r="O860" s="18"/>
    </row>
    <row r="861" spans="9:15" ht="12.75" x14ac:dyDescent="0.35">
      <c r="I861" s="18"/>
      <c r="J861" s="18"/>
      <c r="K861" s="18"/>
      <c r="L861" s="18"/>
      <c r="N861" s="18"/>
      <c r="O861" s="18"/>
    </row>
    <row r="862" spans="9:15" ht="12.75" x14ac:dyDescent="0.35">
      <c r="I862" s="18"/>
      <c r="J862" s="18"/>
      <c r="K862" s="18"/>
      <c r="L862" s="18"/>
      <c r="N862" s="18"/>
      <c r="O862" s="18"/>
    </row>
    <row r="863" spans="9:15" ht="12.75" x14ac:dyDescent="0.35">
      <c r="I863" s="18"/>
      <c r="J863" s="18"/>
      <c r="K863" s="18"/>
      <c r="L863" s="18"/>
      <c r="N863" s="18"/>
      <c r="O863" s="18"/>
    </row>
    <row r="864" spans="9:15" ht="12.75" x14ac:dyDescent="0.35">
      <c r="I864" s="18"/>
      <c r="J864" s="18"/>
      <c r="K864" s="18"/>
      <c r="L864" s="18"/>
      <c r="N864" s="18"/>
      <c r="O864" s="18"/>
    </row>
    <row r="865" spans="9:15" ht="12.75" x14ac:dyDescent="0.35">
      <c r="I865" s="18"/>
      <c r="J865" s="18"/>
      <c r="K865" s="18"/>
      <c r="L865" s="18"/>
      <c r="N865" s="18"/>
      <c r="O865" s="18"/>
    </row>
    <row r="866" spans="9:15" ht="12.75" x14ac:dyDescent="0.35">
      <c r="I866" s="18"/>
      <c r="J866" s="18"/>
      <c r="K866" s="18"/>
      <c r="L866" s="18"/>
      <c r="N866" s="18"/>
      <c r="O866" s="18"/>
    </row>
    <row r="867" spans="9:15" ht="12.75" x14ac:dyDescent="0.35">
      <c r="I867" s="18"/>
      <c r="J867" s="18"/>
      <c r="K867" s="18"/>
      <c r="L867" s="18"/>
      <c r="N867" s="18"/>
      <c r="O867" s="18"/>
    </row>
    <row r="868" spans="9:15" ht="12.75" x14ac:dyDescent="0.35">
      <c r="I868" s="18"/>
      <c r="J868" s="18"/>
      <c r="K868" s="18"/>
      <c r="L868" s="18"/>
      <c r="N868" s="18"/>
      <c r="O868" s="18"/>
    </row>
    <row r="869" spans="9:15" ht="12.75" x14ac:dyDescent="0.35">
      <c r="I869" s="18"/>
      <c r="J869" s="18"/>
      <c r="K869" s="18"/>
      <c r="L869" s="18"/>
      <c r="N869" s="18"/>
      <c r="O869" s="18"/>
    </row>
    <row r="870" spans="9:15" ht="12.75" x14ac:dyDescent="0.35">
      <c r="I870" s="18"/>
      <c r="J870" s="18"/>
      <c r="K870" s="18"/>
      <c r="L870" s="18"/>
      <c r="N870" s="18"/>
      <c r="O870" s="18"/>
    </row>
    <row r="871" spans="9:15" ht="12.75" x14ac:dyDescent="0.35">
      <c r="I871" s="18"/>
      <c r="J871" s="18"/>
      <c r="K871" s="18"/>
      <c r="L871" s="18"/>
      <c r="N871" s="18"/>
      <c r="O871" s="18"/>
    </row>
    <row r="872" spans="9:15" ht="12.75" x14ac:dyDescent="0.35">
      <c r="I872" s="18"/>
      <c r="J872" s="18"/>
      <c r="K872" s="18"/>
      <c r="L872" s="18"/>
      <c r="N872" s="18"/>
      <c r="O872" s="18"/>
    </row>
    <row r="873" spans="9:15" ht="12.75" x14ac:dyDescent="0.35">
      <c r="I873" s="18"/>
      <c r="J873" s="18"/>
      <c r="K873" s="18"/>
      <c r="L873" s="18"/>
      <c r="N873" s="18"/>
      <c r="O873" s="18"/>
    </row>
    <row r="874" spans="9:15" ht="12.75" x14ac:dyDescent="0.35">
      <c r="I874" s="18"/>
      <c r="J874" s="18"/>
      <c r="K874" s="18"/>
      <c r="L874" s="18"/>
      <c r="N874" s="18"/>
      <c r="O874" s="18"/>
    </row>
    <row r="875" spans="9:15" ht="12.75" x14ac:dyDescent="0.35">
      <c r="I875" s="18"/>
      <c r="J875" s="18"/>
      <c r="K875" s="18"/>
      <c r="L875" s="18"/>
      <c r="N875" s="18"/>
      <c r="O875" s="18"/>
    </row>
    <row r="876" spans="9:15" ht="12.75" x14ac:dyDescent="0.35">
      <c r="I876" s="18"/>
      <c r="J876" s="18"/>
      <c r="K876" s="18"/>
      <c r="L876" s="18"/>
      <c r="N876" s="18"/>
      <c r="O876" s="18"/>
    </row>
    <row r="877" spans="9:15" ht="12.75" x14ac:dyDescent="0.35">
      <c r="I877" s="18"/>
      <c r="J877" s="18"/>
      <c r="K877" s="18"/>
      <c r="L877" s="18"/>
      <c r="N877" s="18"/>
      <c r="O877" s="18"/>
    </row>
    <row r="878" spans="9:15" ht="12.75" x14ac:dyDescent="0.35">
      <c r="I878" s="18"/>
      <c r="J878" s="18"/>
      <c r="K878" s="18"/>
      <c r="L878" s="18"/>
      <c r="N878" s="18"/>
      <c r="O878" s="18"/>
    </row>
    <row r="879" spans="9:15" ht="12.75" x14ac:dyDescent="0.35">
      <c r="I879" s="18"/>
      <c r="J879" s="18"/>
      <c r="K879" s="18"/>
      <c r="L879" s="18"/>
      <c r="N879" s="18"/>
      <c r="O879" s="18"/>
    </row>
    <row r="880" spans="9:15" ht="12.75" x14ac:dyDescent="0.35">
      <c r="I880" s="18"/>
      <c r="J880" s="18"/>
      <c r="K880" s="18"/>
      <c r="L880" s="18"/>
      <c r="N880" s="18"/>
      <c r="O880" s="18"/>
    </row>
    <row r="881" spans="9:15" ht="12.75" x14ac:dyDescent="0.35">
      <c r="I881" s="18"/>
      <c r="J881" s="18"/>
      <c r="K881" s="18"/>
      <c r="L881" s="18"/>
      <c r="N881" s="18"/>
      <c r="O881" s="18"/>
    </row>
    <row r="882" spans="9:15" ht="12.75" x14ac:dyDescent="0.35">
      <c r="I882" s="18"/>
      <c r="J882" s="18"/>
      <c r="K882" s="18"/>
      <c r="L882" s="18"/>
      <c r="N882" s="18"/>
      <c r="O882" s="18"/>
    </row>
    <row r="883" spans="9:15" ht="12.75" x14ac:dyDescent="0.35">
      <c r="I883" s="18"/>
      <c r="J883" s="18"/>
      <c r="K883" s="18"/>
      <c r="L883" s="18"/>
      <c r="N883" s="18"/>
      <c r="O883" s="18"/>
    </row>
    <row r="884" spans="9:15" ht="12.75" x14ac:dyDescent="0.35">
      <c r="I884" s="18"/>
      <c r="J884" s="18"/>
      <c r="K884" s="18"/>
      <c r="L884" s="18"/>
      <c r="N884" s="18"/>
      <c r="O884" s="18"/>
    </row>
    <row r="885" spans="9:15" ht="12.75" x14ac:dyDescent="0.35">
      <c r="I885" s="18"/>
      <c r="J885" s="18"/>
      <c r="K885" s="18"/>
      <c r="L885" s="18"/>
      <c r="N885" s="18"/>
      <c r="O885" s="18"/>
    </row>
    <row r="886" spans="9:15" ht="12.75" x14ac:dyDescent="0.35">
      <c r="I886" s="18"/>
      <c r="J886" s="18"/>
      <c r="K886" s="18"/>
      <c r="L886" s="18"/>
      <c r="N886" s="18"/>
      <c r="O886" s="18"/>
    </row>
    <row r="887" spans="9:15" ht="12.75" x14ac:dyDescent="0.35">
      <c r="I887" s="18"/>
      <c r="J887" s="18"/>
      <c r="K887" s="18"/>
      <c r="L887" s="18"/>
      <c r="N887" s="18"/>
      <c r="O887" s="18"/>
    </row>
    <row r="888" spans="9:15" ht="12.75" x14ac:dyDescent="0.35">
      <c r="I888" s="18"/>
      <c r="J888" s="18"/>
      <c r="K888" s="18"/>
      <c r="L888" s="18"/>
      <c r="N888" s="18"/>
      <c r="O888" s="18"/>
    </row>
    <row r="889" spans="9:15" ht="12.75" x14ac:dyDescent="0.35">
      <c r="I889" s="18"/>
      <c r="J889" s="18"/>
      <c r="K889" s="18"/>
      <c r="L889" s="18"/>
      <c r="N889" s="18"/>
      <c r="O889" s="18"/>
    </row>
    <row r="890" spans="9:15" ht="12.75" x14ac:dyDescent="0.35">
      <c r="I890" s="18"/>
      <c r="J890" s="18"/>
      <c r="K890" s="18"/>
      <c r="L890" s="18"/>
      <c r="N890" s="18"/>
      <c r="O890" s="18"/>
    </row>
    <row r="891" spans="9:15" ht="12.75" x14ac:dyDescent="0.35">
      <c r="I891" s="18"/>
      <c r="J891" s="18"/>
      <c r="K891" s="18"/>
      <c r="L891" s="18"/>
      <c r="N891" s="18"/>
      <c r="O891" s="18"/>
    </row>
    <row r="892" spans="9:15" ht="12.75" x14ac:dyDescent="0.35">
      <c r="I892" s="18"/>
      <c r="J892" s="18"/>
      <c r="K892" s="18"/>
      <c r="L892" s="18"/>
      <c r="N892" s="18"/>
      <c r="O892" s="18"/>
    </row>
    <row r="893" spans="9:15" ht="12.75" x14ac:dyDescent="0.35">
      <c r="I893" s="18"/>
      <c r="J893" s="18"/>
      <c r="K893" s="18"/>
      <c r="L893" s="18"/>
      <c r="N893" s="18"/>
      <c r="O893" s="18"/>
    </row>
    <row r="894" spans="9:15" ht="12.75" x14ac:dyDescent="0.35">
      <c r="I894" s="18"/>
      <c r="J894" s="18"/>
      <c r="K894" s="18"/>
      <c r="L894" s="18"/>
      <c r="N894" s="18"/>
      <c r="O894" s="18"/>
    </row>
    <row r="895" spans="9:15" ht="12.75" x14ac:dyDescent="0.35">
      <c r="I895" s="18"/>
      <c r="J895" s="18"/>
      <c r="K895" s="18"/>
      <c r="L895" s="18"/>
      <c r="N895" s="18"/>
      <c r="O895" s="18"/>
    </row>
    <row r="896" spans="9:15" ht="12.75" x14ac:dyDescent="0.35">
      <c r="I896" s="18"/>
      <c r="J896" s="18"/>
      <c r="K896" s="18"/>
      <c r="L896" s="18"/>
      <c r="N896" s="18"/>
      <c r="O896" s="18"/>
    </row>
    <row r="897" spans="9:15" ht="12.75" x14ac:dyDescent="0.35">
      <c r="I897" s="18"/>
      <c r="J897" s="18"/>
      <c r="K897" s="18"/>
      <c r="L897" s="18"/>
      <c r="N897" s="18"/>
      <c r="O897" s="18"/>
    </row>
    <row r="898" spans="9:15" ht="12.75" x14ac:dyDescent="0.35">
      <c r="I898" s="18"/>
      <c r="J898" s="18"/>
      <c r="K898" s="18"/>
      <c r="L898" s="18"/>
      <c r="N898" s="18"/>
      <c r="O898" s="18"/>
    </row>
    <row r="899" spans="9:15" ht="12.75" x14ac:dyDescent="0.35">
      <c r="I899" s="18"/>
      <c r="J899" s="18"/>
      <c r="K899" s="18"/>
      <c r="L899" s="18"/>
      <c r="N899" s="18"/>
      <c r="O899" s="18"/>
    </row>
    <row r="900" spans="9:15" ht="12.75" x14ac:dyDescent="0.35">
      <c r="I900" s="18"/>
      <c r="J900" s="18"/>
      <c r="K900" s="18"/>
      <c r="L900" s="18"/>
      <c r="N900" s="18"/>
      <c r="O900" s="18"/>
    </row>
    <row r="901" spans="9:15" ht="12.75" x14ac:dyDescent="0.35">
      <c r="I901" s="18"/>
      <c r="J901" s="18"/>
      <c r="K901" s="18"/>
      <c r="L901" s="18"/>
      <c r="N901" s="18"/>
      <c r="O901" s="18"/>
    </row>
    <row r="902" spans="9:15" ht="12.75" x14ac:dyDescent="0.35">
      <c r="I902" s="18"/>
      <c r="J902" s="18"/>
      <c r="K902" s="18"/>
      <c r="L902" s="18"/>
      <c r="N902" s="18"/>
      <c r="O902" s="18"/>
    </row>
    <row r="903" spans="9:15" ht="12.75" x14ac:dyDescent="0.35">
      <c r="I903" s="18"/>
      <c r="J903" s="18"/>
      <c r="K903" s="18"/>
      <c r="L903" s="18"/>
      <c r="N903" s="18"/>
      <c r="O903" s="18"/>
    </row>
    <row r="904" spans="9:15" ht="12.75" x14ac:dyDescent="0.35">
      <c r="I904" s="18"/>
      <c r="J904" s="18"/>
      <c r="K904" s="18"/>
      <c r="L904" s="18"/>
      <c r="N904" s="18"/>
      <c r="O904" s="18"/>
    </row>
    <row r="905" spans="9:15" ht="12.75" x14ac:dyDescent="0.35">
      <c r="I905" s="18"/>
      <c r="J905" s="18"/>
      <c r="K905" s="18"/>
      <c r="L905" s="18"/>
      <c r="N905" s="18"/>
      <c r="O905" s="18"/>
    </row>
    <row r="906" spans="9:15" ht="12.75" x14ac:dyDescent="0.35">
      <c r="I906" s="18"/>
      <c r="J906" s="18"/>
      <c r="K906" s="18"/>
      <c r="L906" s="18"/>
      <c r="N906" s="18"/>
      <c r="O906" s="18"/>
    </row>
    <row r="907" spans="9:15" ht="12.75" x14ac:dyDescent="0.35">
      <c r="I907" s="18"/>
      <c r="J907" s="18"/>
      <c r="K907" s="18"/>
      <c r="L907" s="18"/>
      <c r="N907" s="18"/>
      <c r="O907" s="18"/>
    </row>
    <row r="908" spans="9:15" ht="12.75" x14ac:dyDescent="0.35">
      <c r="I908" s="18"/>
      <c r="J908" s="18"/>
      <c r="K908" s="18"/>
      <c r="L908" s="18"/>
      <c r="N908" s="18"/>
      <c r="O908" s="18"/>
    </row>
    <row r="909" spans="9:15" ht="12.75" x14ac:dyDescent="0.35">
      <c r="I909" s="18"/>
      <c r="J909" s="18"/>
      <c r="K909" s="18"/>
      <c r="L909" s="18"/>
      <c r="N909" s="18"/>
      <c r="O909" s="18"/>
    </row>
    <row r="910" spans="9:15" ht="12.75" x14ac:dyDescent="0.35">
      <c r="I910" s="18"/>
      <c r="J910" s="18"/>
      <c r="K910" s="18"/>
      <c r="L910" s="18"/>
      <c r="N910" s="18"/>
      <c r="O910" s="18"/>
    </row>
    <row r="911" spans="9:15" ht="12.75" x14ac:dyDescent="0.35">
      <c r="I911" s="18"/>
      <c r="J911" s="18"/>
      <c r="K911" s="18"/>
      <c r="L911" s="18"/>
      <c r="N911" s="18"/>
      <c r="O911" s="18"/>
    </row>
    <row r="912" spans="9:15" ht="12.75" x14ac:dyDescent="0.35">
      <c r="I912" s="18"/>
      <c r="J912" s="18"/>
      <c r="K912" s="18"/>
      <c r="L912" s="18"/>
      <c r="N912" s="18"/>
      <c r="O912" s="18"/>
    </row>
    <row r="913" spans="9:15" ht="12.75" x14ac:dyDescent="0.35">
      <c r="I913" s="18"/>
      <c r="J913" s="18"/>
      <c r="K913" s="18"/>
      <c r="L913" s="18"/>
      <c r="N913" s="18"/>
      <c r="O913" s="18"/>
    </row>
    <row r="914" spans="9:15" ht="12.75" x14ac:dyDescent="0.35">
      <c r="I914" s="18"/>
      <c r="J914" s="18"/>
      <c r="K914" s="18"/>
      <c r="L914" s="18"/>
      <c r="N914" s="18"/>
      <c r="O914" s="18"/>
    </row>
    <row r="915" spans="9:15" ht="12.75" x14ac:dyDescent="0.35">
      <c r="I915" s="18"/>
      <c r="J915" s="18"/>
      <c r="K915" s="18"/>
      <c r="L915" s="18"/>
      <c r="N915" s="18"/>
      <c r="O915" s="18"/>
    </row>
    <row r="916" spans="9:15" ht="12.75" x14ac:dyDescent="0.35">
      <c r="I916" s="18"/>
      <c r="J916" s="18"/>
      <c r="K916" s="18"/>
      <c r="L916" s="18"/>
      <c r="N916" s="18"/>
      <c r="O916" s="18"/>
    </row>
    <row r="917" spans="9:15" ht="12.75" x14ac:dyDescent="0.35">
      <c r="I917" s="18"/>
      <c r="J917" s="18"/>
      <c r="K917" s="18"/>
      <c r="L917" s="18"/>
      <c r="N917" s="18"/>
      <c r="O917" s="18"/>
    </row>
    <row r="918" spans="9:15" ht="12.75" x14ac:dyDescent="0.35">
      <c r="I918" s="18"/>
      <c r="J918" s="18"/>
      <c r="K918" s="18"/>
      <c r="L918" s="18"/>
      <c r="N918" s="18"/>
      <c r="O918" s="18"/>
    </row>
    <row r="919" spans="9:15" ht="12.75" x14ac:dyDescent="0.35">
      <c r="I919" s="18"/>
      <c r="J919" s="18"/>
      <c r="K919" s="18"/>
      <c r="L919" s="18"/>
      <c r="N919" s="18"/>
      <c r="O919" s="18"/>
    </row>
    <row r="920" spans="9:15" ht="12.75" x14ac:dyDescent="0.35">
      <c r="I920" s="18"/>
      <c r="J920" s="18"/>
      <c r="K920" s="18"/>
      <c r="L920" s="18"/>
      <c r="N920" s="18"/>
      <c r="O920" s="18"/>
    </row>
    <row r="921" spans="9:15" ht="12.75" x14ac:dyDescent="0.35">
      <c r="I921" s="18"/>
      <c r="J921" s="18"/>
      <c r="K921" s="18"/>
      <c r="L921" s="18"/>
      <c r="N921" s="18"/>
      <c r="O921" s="18"/>
    </row>
    <row r="922" spans="9:15" ht="12.75" x14ac:dyDescent="0.35">
      <c r="I922" s="18"/>
      <c r="J922" s="18"/>
      <c r="K922" s="18"/>
      <c r="L922" s="18"/>
      <c r="N922" s="18"/>
      <c r="O922" s="18"/>
    </row>
    <row r="923" spans="9:15" ht="12.75" x14ac:dyDescent="0.35">
      <c r="I923" s="18"/>
      <c r="J923" s="18"/>
      <c r="K923" s="18"/>
      <c r="L923" s="18"/>
      <c r="N923" s="18"/>
      <c r="O923" s="18"/>
    </row>
    <row r="924" spans="9:15" ht="12.75" x14ac:dyDescent="0.35">
      <c r="I924" s="18"/>
      <c r="J924" s="18"/>
      <c r="K924" s="18"/>
      <c r="L924" s="18"/>
      <c r="N924" s="18"/>
      <c r="O924" s="18"/>
    </row>
    <row r="925" spans="9:15" ht="12.75" x14ac:dyDescent="0.35">
      <c r="I925" s="18"/>
      <c r="J925" s="18"/>
      <c r="K925" s="18"/>
      <c r="L925" s="18"/>
      <c r="N925" s="18"/>
      <c r="O925" s="18"/>
    </row>
    <row r="926" spans="9:15" ht="12.75" x14ac:dyDescent="0.35">
      <c r="I926" s="18"/>
      <c r="J926" s="18"/>
      <c r="K926" s="18"/>
      <c r="L926" s="18"/>
      <c r="N926" s="18"/>
      <c r="O926" s="18"/>
    </row>
    <row r="927" spans="9:15" ht="12.75" x14ac:dyDescent="0.35">
      <c r="I927" s="18"/>
      <c r="J927" s="18"/>
      <c r="K927" s="18"/>
      <c r="L927" s="18"/>
      <c r="N927" s="18"/>
      <c r="O927" s="18"/>
    </row>
    <row r="928" spans="9:15" ht="12.75" x14ac:dyDescent="0.35">
      <c r="I928" s="18"/>
      <c r="J928" s="18"/>
      <c r="K928" s="18"/>
      <c r="L928" s="18"/>
      <c r="N928" s="18"/>
      <c r="O928" s="18"/>
    </row>
    <row r="929" spans="9:15" ht="12.75" x14ac:dyDescent="0.35">
      <c r="I929" s="18"/>
      <c r="J929" s="18"/>
      <c r="K929" s="18"/>
      <c r="L929" s="18"/>
      <c r="N929" s="18"/>
      <c r="O929" s="18"/>
    </row>
    <row r="930" spans="9:15" ht="12.75" x14ac:dyDescent="0.35">
      <c r="I930" s="18"/>
      <c r="J930" s="18"/>
      <c r="K930" s="18"/>
      <c r="L930" s="18"/>
      <c r="N930" s="18"/>
      <c r="O930" s="18"/>
    </row>
    <row r="931" spans="9:15" ht="12.75" x14ac:dyDescent="0.35">
      <c r="I931" s="18"/>
      <c r="J931" s="18"/>
      <c r="K931" s="18"/>
      <c r="L931" s="18"/>
      <c r="N931" s="18"/>
      <c r="O931" s="18"/>
    </row>
    <row r="932" spans="9:15" ht="12.75" x14ac:dyDescent="0.35">
      <c r="I932" s="18"/>
      <c r="J932" s="18"/>
      <c r="K932" s="18"/>
      <c r="L932" s="18"/>
      <c r="N932" s="18"/>
      <c r="O932" s="18"/>
    </row>
    <row r="933" spans="9:15" ht="12.75" x14ac:dyDescent="0.35">
      <c r="I933" s="18"/>
      <c r="J933" s="18"/>
      <c r="K933" s="18"/>
      <c r="L933" s="18"/>
      <c r="N933" s="18"/>
      <c r="O933" s="18"/>
    </row>
    <row r="934" spans="9:15" ht="12.75" x14ac:dyDescent="0.35">
      <c r="I934" s="18"/>
      <c r="J934" s="18"/>
      <c r="K934" s="18"/>
      <c r="L934" s="18"/>
      <c r="N934" s="18"/>
      <c r="O934" s="18"/>
    </row>
    <row r="935" spans="9:15" ht="12.75" x14ac:dyDescent="0.35">
      <c r="I935" s="18"/>
      <c r="J935" s="18"/>
      <c r="K935" s="18"/>
      <c r="L935" s="18"/>
      <c r="N935" s="18"/>
      <c r="O935" s="18"/>
    </row>
    <row r="936" spans="9:15" ht="12.75" x14ac:dyDescent="0.35">
      <c r="I936" s="18"/>
      <c r="J936" s="18"/>
      <c r="K936" s="18"/>
      <c r="L936" s="18"/>
      <c r="N936" s="18"/>
      <c r="O936" s="18"/>
    </row>
    <row r="937" spans="9:15" ht="12.75" x14ac:dyDescent="0.35">
      <c r="I937" s="18"/>
      <c r="J937" s="18"/>
      <c r="K937" s="18"/>
      <c r="L937" s="18"/>
      <c r="N937" s="18"/>
      <c r="O937" s="18"/>
    </row>
    <row r="938" spans="9:15" ht="12.75" x14ac:dyDescent="0.35">
      <c r="I938" s="18"/>
      <c r="J938" s="18"/>
      <c r="K938" s="18"/>
      <c r="L938" s="18"/>
      <c r="N938" s="18"/>
      <c r="O938" s="18"/>
    </row>
    <row r="939" spans="9:15" ht="12.75" x14ac:dyDescent="0.35">
      <c r="I939" s="18"/>
      <c r="J939" s="18"/>
      <c r="K939" s="18"/>
      <c r="L939" s="18"/>
      <c r="N939" s="18"/>
      <c r="O939" s="18"/>
    </row>
    <row r="940" spans="9:15" ht="12.75" x14ac:dyDescent="0.35">
      <c r="I940" s="18"/>
      <c r="J940" s="18"/>
      <c r="K940" s="18"/>
      <c r="L940" s="18"/>
      <c r="N940" s="18"/>
      <c r="O940" s="18"/>
    </row>
    <row r="941" spans="9:15" ht="12.75" x14ac:dyDescent="0.35">
      <c r="I941" s="18"/>
      <c r="J941" s="18"/>
      <c r="K941" s="18"/>
      <c r="L941" s="18"/>
      <c r="N941" s="18"/>
      <c r="O941" s="18"/>
    </row>
    <row r="942" spans="9:15" ht="12.75" x14ac:dyDescent="0.35">
      <c r="I942" s="18"/>
      <c r="J942" s="18"/>
      <c r="K942" s="18"/>
      <c r="L942" s="18"/>
      <c r="N942" s="18"/>
      <c r="O942" s="18"/>
    </row>
    <row r="943" spans="9:15" ht="12.75" x14ac:dyDescent="0.35">
      <c r="I943" s="18"/>
      <c r="J943" s="18"/>
      <c r="K943" s="18"/>
      <c r="L943" s="18"/>
      <c r="N943" s="18"/>
      <c r="O943" s="18"/>
    </row>
    <row r="944" spans="9:15" ht="12.75" x14ac:dyDescent="0.35">
      <c r="I944" s="18"/>
      <c r="J944" s="18"/>
      <c r="K944" s="18"/>
      <c r="L944" s="18"/>
      <c r="N944" s="18"/>
      <c r="O944" s="18"/>
    </row>
    <row r="945" spans="9:15" ht="12.75" x14ac:dyDescent="0.35">
      <c r="I945" s="18"/>
      <c r="J945" s="18"/>
      <c r="K945" s="18"/>
      <c r="L945" s="18"/>
      <c r="N945" s="18"/>
      <c r="O945" s="18"/>
    </row>
    <row r="946" spans="9:15" ht="12.75" x14ac:dyDescent="0.35">
      <c r="I946" s="18"/>
      <c r="J946" s="18"/>
      <c r="K946" s="18"/>
      <c r="L946" s="18"/>
      <c r="N946" s="18"/>
      <c r="O946" s="18"/>
    </row>
    <row r="947" spans="9:15" ht="12.75" x14ac:dyDescent="0.35">
      <c r="I947" s="18"/>
      <c r="J947" s="18"/>
      <c r="K947" s="18"/>
      <c r="L947" s="18"/>
      <c r="N947" s="18"/>
      <c r="O947" s="18"/>
    </row>
    <row r="948" spans="9:15" ht="12.75" x14ac:dyDescent="0.35">
      <c r="I948" s="18"/>
      <c r="J948" s="18"/>
      <c r="K948" s="18"/>
      <c r="L948" s="18"/>
      <c r="N948" s="18"/>
      <c r="O948" s="18"/>
    </row>
    <row r="949" spans="9:15" ht="12.75" x14ac:dyDescent="0.35">
      <c r="I949" s="18"/>
      <c r="J949" s="18"/>
      <c r="K949" s="18"/>
      <c r="L949" s="18"/>
      <c r="N949" s="18"/>
      <c r="O949" s="18"/>
    </row>
    <row r="950" spans="9:15" ht="12.75" x14ac:dyDescent="0.35">
      <c r="I950" s="18"/>
      <c r="J950" s="18"/>
      <c r="K950" s="18"/>
      <c r="L950" s="18"/>
      <c r="N950" s="18"/>
      <c r="O950" s="18"/>
    </row>
    <row r="951" spans="9:15" ht="12.75" x14ac:dyDescent="0.35">
      <c r="I951" s="18"/>
      <c r="J951" s="18"/>
      <c r="K951" s="18"/>
      <c r="L951" s="18"/>
      <c r="N951" s="18"/>
      <c r="O951" s="18"/>
    </row>
    <row r="952" spans="9:15" ht="12.75" x14ac:dyDescent="0.35">
      <c r="I952" s="18"/>
      <c r="J952" s="18"/>
      <c r="K952" s="18"/>
      <c r="L952" s="18"/>
      <c r="N952" s="18"/>
      <c r="O952" s="18"/>
    </row>
    <row r="953" spans="9:15" ht="12.75" x14ac:dyDescent="0.35">
      <c r="I953" s="18"/>
      <c r="J953" s="18"/>
      <c r="K953" s="18"/>
      <c r="L953" s="18"/>
      <c r="N953" s="18"/>
      <c r="O953" s="18"/>
    </row>
    <row r="954" spans="9:15" ht="12.75" x14ac:dyDescent="0.35">
      <c r="I954" s="18"/>
      <c r="J954" s="18"/>
      <c r="K954" s="18"/>
      <c r="L954" s="18"/>
      <c r="N954" s="18"/>
      <c r="O954" s="18"/>
    </row>
    <row r="955" spans="9:15" ht="12.75" x14ac:dyDescent="0.35">
      <c r="I955" s="18"/>
      <c r="J955" s="18"/>
      <c r="K955" s="18"/>
      <c r="L955" s="18"/>
      <c r="N955" s="18"/>
      <c r="O955" s="18"/>
    </row>
    <row r="956" spans="9:15" ht="12.75" x14ac:dyDescent="0.35">
      <c r="I956" s="18"/>
      <c r="J956" s="18"/>
      <c r="K956" s="18"/>
      <c r="L956" s="18"/>
      <c r="N956" s="18"/>
      <c r="O956" s="18"/>
    </row>
    <row r="957" spans="9:15" ht="12.75" x14ac:dyDescent="0.35">
      <c r="I957" s="18"/>
      <c r="J957" s="18"/>
      <c r="K957" s="18"/>
      <c r="L957" s="18"/>
      <c r="N957" s="18"/>
      <c r="O957" s="18"/>
    </row>
    <row r="958" spans="9:15" ht="12.75" x14ac:dyDescent="0.35">
      <c r="I958" s="18"/>
      <c r="J958" s="18"/>
      <c r="K958" s="18"/>
      <c r="L958" s="18"/>
      <c r="N958" s="18"/>
      <c r="O958" s="18"/>
    </row>
    <row r="959" spans="9:15" ht="12.75" x14ac:dyDescent="0.35">
      <c r="I959" s="18"/>
      <c r="J959" s="18"/>
      <c r="K959" s="18"/>
      <c r="L959" s="18"/>
      <c r="N959" s="18"/>
      <c r="O959" s="18"/>
    </row>
    <row r="960" spans="9:15" ht="12.75" x14ac:dyDescent="0.35">
      <c r="I960" s="18"/>
      <c r="J960" s="18"/>
      <c r="K960" s="18"/>
      <c r="L960" s="18"/>
      <c r="N960" s="18"/>
      <c r="O960" s="18"/>
    </row>
    <row r="961" spans="9:15" ht="12.75" x14ac:dyDescent="0.35">
      <c r="I961" s="18"/>
      <c r="J961" s="18"/>
      <c r="K961" s="18"/>
      <c r="L961" s="18"/>
      <c r="N961" s="18"/>
      <c r="O961" s="18"/>
    </row>
    <row r="962" spans="9:15" ht="12.75" x14ac:dyDescent="0.35">
      <c r="I962" s="18"/>
      <c r="J962" s="18"/>
      <c r="K962" s="18"/>
      <c r="L962" s="18"/>
      <c r="N962" s="18"/>
      <c r="O962" s="18"/>
    </row>
    <row r="963" spans="9:15" ht="12.75" x14ac:dyDescent="0.35">
      <c r="I963" s="18"/>
      <c r="J963" s="18"/>
      <c r="K963" s="18"/>
      <c r="L963" s="18"/>
      <c r="N963" s="18"/>
      <c r="O963" s="18"/>
    </row>
    <row r="964" spans="9:15" ht="12.75" x14ac:dyDescent="0.35">
      <c r="I964" s="18"/>
      <c r="J964" s="18"/>
      <c r="K964" s="18"/>
      <c r="L964" s="18"/>
      <c r="N964" s="18"/>
      <c r="O964" s="18"/>
    </row>
    <row r="965" spans="9:15" ht="12.75" x14ac:dyDescent="0.35">
      <c r="I965" s="18"/>
      <c r="J965" s="18"/>
      <c r="K965" s="18"/>
      <c r="L965" s="18"/>
      <c r="N965" s="18"/>
      <c r="O965" s="18"/>
    </row>
    <row r="966" spans="9:15" ht="12.75" x14ac:dyDescent="0.35">
      <c r="I966" s="18"/>
      <c r="J966" s="18"/>
      <c r="K966" s="18"/>
      <c r="L966" s="18"/>
      <c r="N966" s="18"/>
      <c r="O966" s="18"/>
    </row>
    <row r="967" spans="9:15" ht="12.75" x14ac:dyDescent="0.35">
      <c r="I967" s="18"/>
      <c r="J967" s="18"/>
      <c r="K967" s="18"/>
      <c r="L967" s="18"/>
      <c r="N967" s="18"/>
      <c r="O967" s="18"/>
    </row>
    <row r="968" spans="9:15" ht="12.75" x14ac:dyDescent="0.35">
      <c r="I968" s="18"/>
      <c r="J968" s="18"/>
      <c r="K968" s="18"/>
      <c r="L968" s="18"/>
      <c r="N968" s="18"/>
      <c r="O968" s="18"/>
    </row>
    <row r="969" spans="9:15" ht="12.75" x14ac:dyDescent="0.35">
      <c r="I969" s="18"/>
      <c r="J969" s="18"/>
      <c r="K969" s="18"/>
      <c r="L969" s="18"/>
      <c r="N969" s="18"/>
      <c r="O969" s="18"/>
    </row>
    <row r="970" spans="9:15" ht="12.75" x14ac:dyDescent="0.35">
      <c r="I970" s="18"/>
      <c r="J970" s="18"/>
      <c r="K970" s="18"/>
      <c r="L970" s="18"/>
      <c r="N970" s="18"/>
      <c r="O970" s="18"/>
    </row>
    <row r="971" spans="9:15" ht="12.75" x14ac:dyDescent="0.35">
      <c r="I971" s="18"/>
      <c r="J971" s="18"/>
      <c r="K971" s="18"/>
      <c r="L971" s="18"/>
      <c r="N971" s="18"/>
      <c r="O971" s="18"/>
    </row>
    <row r="972" spans="9:15" ht="12.75" x14ac:dyDescent="0.35">
      <c r="I972" s="18"/>
      <c r="J972" s="18"/>
      <c r="K972" s="18"/>
      <c r="L972" s="18"/>
      <c r="N972" s="18"/>
      <c r="O972" s="18"/>
    </row>
    <row r="973" spans="9:15" ht="12.75" x14ac:dyDescent="0.35">
      <c r="I973" s="18"/>
      <c r="J973" s="18"/>
      <c r="K973" s="18"/>
      <c r="L973" s="18"/>
      <c r="N973" s="18"/>
      <c r="O973" s="18"/>
    </row>
    <row r="974" spans="9:15" ht="12.75" x14ac:dyDescent="0.35">
      <c r="I974" s="18"/>
      <c r="J974" s="18"/>
      <c r="K974" s="18"/>
      <c r="L974" s="18"/>
      <c r="N974" s="18"/>
      <c r="O974" s="18"/>
    </row>
    <row r="975" spans="9:15" ht="12.75" x14ac:dyDescent="0.35">
      <c r="I975" s="18"/>
      <c r="J975" s="18"/>
      <c r="K975" s="18"/>
      <c r="L975" s="18"/>
      <c r="N975" s="18"/>
      <c r="O975" s="18"/>
    </row>
    <row r="976" spans="9:15" ht="12.75" x14ac:dyDescent="0.35">
      <c r="I976" s="18"/>
      <c r="J976" s="18"/>
      <c r="K976" s="18"/>
      <c r="L976" s="18"/>
      <c r="N976" s="18"/>
      <c r="O976" s="18"/>
    </row>
    <row r="977" spans="9:15" ht="12.75" x14ac:dyDescent="0.35">
      <c r="I977" s="18"/>
      <c r="J977" s="18"/>
      <c r="K977" s="18"/>
      <c r="L977" s="18"/>
      <c r="N977" s="18"/>
      <c r="O977" s="18"/>
    </row>
    <row r="978" spans="9:15" ht="12.75" x14ac:dyDescent="0.35">
      <c r="I978" s="18"/>
      <c r="J978" s="18"/>
      <c r="K978" s="18"/>
      <c r="L978" s="18"/>
      <c r="N978" s="18"/>
      <c r="O978" s="18"/>
    </row>
    <row r="979" spans="9:15" ht="12.75" x14ac:dyDescent="0.35">
      <c r="I979" s="18"/>
      <c r="J979" s="18"/>
      <c r="K979" s="18"/>
      <c r="L979" s="18"/>
      <c r="N979" s="18"/>
      <c r="O979" s="18"/>
    </row>
    <row r="980" spans="9:15" ht="12.75" x14ac:dyDescent="0.35">
      <c r="I980" s="18"/>
      <c r="J980" s="18"/>
      <c r="K980" s="18"/>
      <c r="L980" s="18"/>
      <c r="N980" s="18"/>
      <c r="O980" s="18"/>
    </row>
    <row r="981" spans="9:15" ht="12.75" x14ac:dyDescent="0.35">
      <c r="I981" s="18"/>
      <c r="J981" s="18"/>
      <c r="K981" s="18"/>
      <c r="L981" s="18"/>
      <c r="N981" s="18"/>
      <c r="O981" s="18"/>
    </row>
    <row r="982" spans="9:15" ht="12.75" x14ac:dyDescent="0.35">
      <c r="I982" s="18"/>
      <c r="J982" s="18"/>
      <c r="K982" s="18"/>
      <c r="L982" s="18"/>
      <c r="N982" s="18"/>
      <c r="O982" s="18"/>
    </row>
    <row r="983" spans="9:15" ht="12.75" x14ac:dyDescent="0.35">
      <c r="I983" s="18"/>
      <c r="J983" s="18"/>
      <c r="K983" s="18"/>
      <c r="L983" s="18"/>
      <c r="N983" s="18"/>
      <c r="O983" s="18"/>
    </row>
    <row r="984" spans="9:15" ht="12.75" x14ac:dyDescent="0.35">
      <c r="I984" s="18"/>
      <c r="J984" s="18"/>
      <c r="K984" s="18"/>
      <c r="L984" s="18"/>
      <c r="N984" s="18"/>
      <c r="O984" s="18"/>
    </row>
    <row r="985" spans="9:15" ht="12.75" x14ac:dyDescent="0.35">
      <c r="I985" s="18"/>
      <c r="J985" s="18"/>
      <c r="K985" s="18"/>
      <c r="L985" s="18"/>
      <c r="N985" s="18"/>
      <c r="O985" s="18"/>
    </row>
    <row r="986" spans="9:15" ht="12.75" x14ac:dyDescent="0.35">
      <c r="I986" s="18"/>
      <c r="J986" s="18"/>
      <c r="K986" s="18"/>
      <c r="L986" s="18"/>
      <c r="N986" s="18"/>
      <c r="O986" s="18"/>
    </row>
    <row r="987" spans="9:15" ht="12.75" x14ac:dyDescent="0.35">
      <c r="I987" s="18"/>
      <c r="J987" s="18"/>
      <c r="K987" s="18"/>
      <c r="L987" s="18"/>
      <c r="N987" s="18"/>
      <c r="O987" s="18"/>
    </row>
    <row r="988" spans="9:15" ht="12.75" x14ac:dyDescent="0.35">
      <c r="I988" s="18"/>
      <c r="J988" s="18"/>
      <c r="K988" s="18"/>
      <c r="L988" s="18"/>
      <c r="N988" s="18"/>
      <c r="O988" s="18"/>
    </row>
    <row r="989" spans="9:15" ht="12.75" x14ac:dyDescent="0.35">
      <c r="I989" s="18"/>
      <c r="J989" s="18"/>
      <c r="K989" s="18"/>
      <c r="L989" s="18"/>
      <c r="N989" s="18"/>
      <c r="O989" s="18"/>
    </row>
    <row r="990" spans="9:15" ht="12.75" x14ac:dyDescent="0.35">
      <c r="I990" s="18"/>
      <c r="J990" s="18"/>
      <c r="K990" s="18"/>
      <c r="L990" s="18"/>
      <c r="N990" s="18"/>
      <c r="O990" s="18"/>
    </row>
    <row r="991" spans="9:15" ht="12.75" x14ac:dyDescent="0.35">
      <c r="I991" s="18"/>
      <c r="J991" s="18"/>
      <c r="K991" s="18"/>
      <c r="L991" s="18"/>
      <c r="N991" s="18"/>
      <c r="O991" s="18"/>
    </row>
    <row r="992" spans="9:15" ht="12.75" x14ac:dyDescent="0.35">
      <c r="I992" s="18"/>
      <c r="J992" s="18"/>
      <c r="K992" s="18"/>
      <c r="L992" s="18"/>
      <c r="N992" s="18"/>
      <c r="O992" s="18"/>
    </row>
    <row r="993" spans="9:15" ht="12.75" x14ac:dyDescent="0.35">
      <c r="I993" s="18"/>
      <c r="J993" s="18"/>
      <c r="K993" s="18"/>
      <c r="L993" s="18"/>
      <c r="N993" s="18"/>
      <c r="O993" s="18"/>
    </row>
    <row r="994" spans="9:15" ht="12.75" x14ac:dyDescent="0.35">
      <c r="I994" s="18"/>
      <c r="J994" s="18"/>
      <c r="K994" s="18"/>
      <c r="L994" s="18"/>
      <c r="N994" s="18"/>
      <c r="O994" s="18"/>
    </row>
    <row r="995" spans="9:15" ht="12.75" x14ac:dyDescent="0.35">
      <c r="I995" s="18"/>
      <c r="J995" s="18"/>
      <c r="K995" s="18"/>
      <c r="L995" s="18"/>
      <c r="N995" s="18"/>
      <c r="O995" s="18"/>
    </row>
    <row r="996" spans="9:15" ht="12.75" x14ac:dyDescent="0.35">
      <c r="I996" s="18"/>
      <c r="J996" s="18"/>
      <c r="K996" s="18"/>
      <c r="L996" s="18"/>
      <c r="N996" s="18"/>
      <c r="O996" s="18"/>
    </row>
    <row r="997" spans="9:15" ht="12.75" x14ac:dyDescent="0.35">
      <c r="I997" s="18"/>
      <c r="J997" s="18"/>
      <c r="K997" s="18"/>
      <c r="L997" s="18"/>
      <c r="N997" s="18"/>
      <c r="O997" s="18"/>
    </row>
    <row r="998" spans="9:15" ht="12.75" x14ac:dyDescent="0.35">
      <c r="I998" s="18"/>
      <c r="J998" s="18"/>
      <c r="K998" s="18"/>
      <c r="L998" s="18"/>
      <c r="N998" s="18"/>
      <c r="O998" s="18"/>
    </row>
    <row r="999" spans="9:15" ht="12.75" x14ac:dyDescent="0.35">
      <c r="I999" s="18"/>
      <c r="J999" s="18"/>
      <c r="K999" s="18"/>
      <c r="L999" s="18"/>
      <c r="N999" s="18"/>
      <c r="O999" s="18"/>
    </row>
    <row r="1000" spans="9:15" ht="12.75" x14ac:dyDescent="0.35">
      <c r="I1000" s="18"/>
      <c r="J1000" s="18"/>
      <c r="K1000" s="18"/>
      <c r="L1000" s="18"/>
      <c r="N1000" s="18"/>
      <c r="O1000" s="18"/>
    </row>
    <row r="1001" spans="9:15" ht="12.75" x14ac:dyDescent="0.35">
      <c r="I1001" s="18"/>
      <c r="J1001" s="18"/>
      <c r="K1001" s="18"/>
      <c r="L1001" s="18"/>
      <c r="N1001" s="18"/>
      <c r="O1001" s="18"/>
    </row>
    <row r="1002" spans="9:15" ht="12.75" x14ac:dyDescent="0.35">
      <c r="I1002" s="18"/>
      <c r="J1002" s="18"/>
      <c r="K1002" s="18"/>
      <c r="L1002" s="18"/>
      <c r="N1002" s="18"/>
      <c r="O1002" s="18"/>
    </row>
    <row r="1003" spans="9:15" ht="12.75" x14ac:dyDescent="0.35">
      <c r="I1003" s="18"/>
      <c r="J1003" s="18"/>
      <c r="K1003" s="18"/>
      <c r="L1003" s="18"/>
      <c r="N1003" s="18"/>
      <c r="O1003" s="18"/>
    </row>
    <row r="1004" spans="9:15" ht="12.75" x14ac:dyDescent="0.35">
      <c r="I1004" s="18"/>
      <c r="J1004" s="18"/>
      <c r="K1004" s="18"/>
      <c r="L1004" s="18"/>
      <c r="N1004" s="18"/>
      <c r="O1004" s="18"/>
    </row>
    <row r="1005" spans="9:15" ht="12.75" x14ac:dyDescent="0.35">
      <c r="I1005" s="18"/>
      <c r="J1005" s="18"/>
      <c r="K1005" s="18"/>
      <c r="L1005" s="18"/>
      <c r="N1005" s="18"/>
      <c r="O1005" s="18"/>
    </row>
    <row r="1006" spans="9:15" ht="12.75" x14ac:dyDescent="0.35">
      <c r="I1006" s="18"/>
      <c r="J1006" s="18"/>
      <c r="K1006" s="18"/>
      <c r="L1006" s="18"/>
      <c r="N1006" s="18"/>
      <c r="O1006" s="18"/>
    </row>
    <row r="1007" spans="9:15" ht="12.75" x14ac:dyDescent="0.35">
      <c r="I1007" s="18"/>
      <c r="J1007" s="18"/>
      <c r="K1007" s="18"/>
      <c r="L1007" s="18"/>
      <c r="N1007" s="18"/>
      <c r="O1007" s="18"/>
    </row>
    <row r="1008" spans="9:15" ht="12.75" x14ac:dyDescent="0.35">
      <c r="I1008" s="18"/>
      <c r="J1008" s="18"/>
      <c r="K1008" s="18"/>
      <c r="L1008" s="18"/>
      <c r="N1008" s="18"/>
      <c r="O1008" s="18"/>
    </row>
    <row r="1009" spans="9:15" ht="12.75" x14ac:dyDescent="0.35">
      <c r="I1009" s="18"/>
      <c r="J1009" s="18"/>
      <c r="K1009" s="18"/>
      <c r="L1009" s="18"/>
      <c r="N1009" s="18"/>
      <c r="O1009" s="18"/>
    </row>
    <row r="1010" spans="9:15" ht="12.75" x14ac:dyDescent="0.35">
      <c r="I1010" s="18"/>
      <c r="J1010" s="18"/>
      <c r="K1010" s="18"/>
      <c r="L1010" s="18"/>
      <c r="N1010" s="18"/>
      <c r="O1010" s="18"/>
    </row>
    <row r="1011" spans="9:15" ht="12.75" x14ac:dyDescent="0.35">
      <c r="I1011" s="18"/>
      <c r="J1011" s="18"/>
      <c r="K1011" s="18"/>
      <c r="L1011" s="18"/>
      <c r="N1011" s="18"/>
      <c r="O1011" s="18"/>
    </row>
    <row r="1012" spans="9:15" ht="12.75" x14ac:dyDescent="0.35">
      <c r="I1012" s="18"/>
      <c r="J1012" s="18"/>
      <c r="K1012" s="18"/>
      <c r="L1012" s="18"/>
      <c r="N1012" s="18"/>
      <c r="O1012" s="18"/>
    </row>
    <row r="1013" spans="9:15" ht="12.75" x14ac:dyDescent="0.35">
      <c r="I1013" s="18"/>
      <c r="J1013" s="18"/>
      <c r="K1013" s="18"/>
      <c r="L1013" s="18"/>
      <c r="N1013" s="18"/>
      <c r="O1013" s="18"/>
    </row>
    <row r="1014" spans="9:15" ht="12.75" x14ac:dyDescent="0.35">
      <c r="I1014" s="18"/>
      <c r="J1014" s="18"/>
      <c r="K1014" s="18"/>
      <c r="L1014" s="18"/>
      <c r="N1014" s="18"/>
      <c r="O1014" s="18"/>
    </row>
    <row r="1015" spans="9:15" ht="12.75" x14ac:dyDescent="0.35">
      <c r="I1015" s="18"/>
      <c r="J1015" s="18"/>
      <c r="K1015" s="18"/>
      <c r="L1015" s="18"/>
      <c r="N1015" s="18"/>
      <c r="O1015" s="18"/>
    </row>
    <row r="1016" spans="9:15" ht="12.75" x14ac:dyDescent="0.35">
      <c r="I1016" s="18"/>
      <c r="J1016" s="18"/>
      <c r="K1016" s="18"/>
      <c r="L1016" s="18"/>
      <c r="N1016" s="18"/>
      <c r="O1016" s="18"/>
    </row>
    <row r="1017" spans="9:15" ht="12.75" x14ac:dyDescent="0.35">
      <c r="I1017" s="18"/>
      <c r="J1017" s="18"/>
      <c r="K1017" s="18"/>
      <c r="L1017" s="18"/>
      <c r="N1017" s="18"/>
      <c r="O1017" s="18"/>
    </row>
    <row r="1018" spans="9:15" ht="12.75" x14ac:dyDescent="0.35">
      <c r="I1018" s="18"/>
      <c r="J1018" s="18"/>
      <c r="K1018" s="18"/>
      <c r="L1018" s="18"/>
      <c r="N1018" s="18"/>
      <c r="O1018" s="18"/>
    </row>
    <row r="1019" spans="9:15" ht="12.75" x14ac:dyDescent="0.35">
      <c r="I1019" s="18"/>
      <c r="J1019" s="18"/>
      <c r="K1019" s="18"/>
      <c r="L1019" s="18"/>
      <c r="N1019" s="18"/>
      <c r="O1019" s="18"/>
    </row>
    <row r="1020" spans="9:15" ht="12.75" x14ac:dyDescent="0.35">
      <c r="I1020" s="18"/>
      <c r="J1020" s="18"/>
      <c r="K1020" s="18"/>
      <c r="L1020" s="18"/>
      <c r="N1020" s="18"/>
      <c r="O1020" s="18"/>
    </row>
    <row r="1021" spans="9:15" ht="12.75" x14ac:dyDescent="0.35">
      <c r="I1021" s="18"/>
      <c r="J1021" s="18"/>
      <c r="K1021" s="18"/>
      <c r="L1021" s="18"/>
      <c r="N1021" s="18"/>
      <c r="O1021" s="18"/>
    </row>
    <row r="1022" spans="9:15" ht="12.75" x14ac:dyDescent="0.35">
      <c r="I1022" s="18"/>
      <c r="J1022" s="18"/>
      <c r="K1022" s="18"/>
      <c r="L1022" s="18"/>
      <c r="N1022" s="18"/>
      <c r="O1022" s="18"/>
    </row>
    <row r="1023" spans="9:15" ht="12.75" x14ac:dyDescent="0.35">
      <c r="I1023" s="18"/>
      <c r="J1023" s="18"/>
      <c r="K1023" s="18"/>
      <c r="L1023" s="18"/>
      <c r="N1023" s="18"/>
      <c r="O1023" s="18"/>
    </row>
    <row r="1024" spans="9:15" ht="12.75" x14ac:dyDescent="0.35">
      <c r="I1024" s="18"/>
      <c r="J1024" s="18"/>
      <c r="K1024" s="18"/>
      <c r="L1024" s="18"/>
      <c r="N1024" s="18"/>
      <c r="O1024" s="18"/>
    </row>
    <row r="1025" spans="9:15" ht="12.75" x14ac:dyDescent="0.35">
      <c r="I1025" s="18"/>
      <c r="J1025" s="18"/>
      <c r="K1025" s="18"/>
      <c r="L1025" s="18"/>
      <c r="N1025" s="18"/>
      <c r="O1025" s="18"/>
    </row>
    <row r="1026" spans="9:15" ht="12.75" x14ac:dyDescent="0.35">
      <c r="I1026" s="18"/>
      <c r="J1026" s="18"/>
      <c r="K1026" s="18"/>
      <c r="L1026" s="18"/>
      <c r="N1026" s="18"/>
      <c r="O1026" s="18"/>
    </row>
    <row r="1027" spans="9:15" ht="12.75" x14ac:dyDescent="0.35">
      <c r="I1027" s="18"/>
      <c r="J1027" s="18"/>
      <c r="K1027" s="18"/>
      <c r="L1027" s="18"/>
      <c r="N1027" s="18"/>
      <c r="O1027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Copy of all</vt:lpstr>
      <vt:lpstr>all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Weifeng</cp:lastModifiedBy>
  <dcterms:modified xsi:type="dcterms:W3CDTF">2016-02-25T23:37:41Z</dcterms:modified>
</cp:coreProperties>
</file>