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indu_varshini_themathcompany_com/Documents/Capstone Project/Review 2/All Excel Files - Client/"/>
    </mc:Choice>
  </mc:AlternateContent>
  <xr:revisionPtr revIDLastSave="65" documentId="11_E60897F41BE170836B02CE998F75CCDC64E183C8" xr6:coauthVersionLast="47" xr6:coauthVersionMax="47" xr10:uidLastSave="{4B1C70EA-B91C-482D-AAF3-0EC4644B8CB6}"/>
  <bookViews>
    <workbookView xWindow="3120" yWindow="1140" windowWidth="17370" windowHeight="9780" xr2:uid="{00000000-000D-0000-FFFF-FFFF00000000}"/>
  </bookViews>
  <sheets>
    <sheet name="Bivariate - Tables, Charts" sheetId="2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E6" i="2"/>
  <c r="G574" i="2"/>
  <c r="G573" i="2"/>
  <c r="G572" i="2"/>
  <c r="G571" i="2"/>
  <c r="G570" i="2"/>
  <c r="G569" i="2"/>
  <c r="G568" i="2"/>
  <c r="G567" i="2"/>
  <c r="G566" i="2"/>
  <c r="G565" i="2"/>
  <c r="F34" i="2"/>
  <c r="F33" i="2"/>
  <c r="F32" i="2"/>
  <c r="F31" i="2"/>
  <c r="F30" i="2"/>
  <c r="F29" i="2"/>
  <c r="F28" i="2"/>
  <c r="F27" i="2"/>
  <c r="F26" i="2"/>
  <c r="F25" i="2"/>
</calcChain>
</file>

<file path=xl/sharedStrings.xml><?xml version="1.0" encoding="utf-8"?>
<sst xmlns="http://schemas.openxmlformats.org/spreadsheetml/2006/main" count="527" uniqueCount="322">
  <si>
    <t>Event of Customer being Profitable</t>
  </si>
  <si>
    <t>Profitability Threshold</t>
  </si>
  <si>
    <t>AED 350</t>
  </si>
  <si>
    <t># of Customers</t>
  </si>
  <si>
    <t>Event Rate</t>
  </si>
  <si>
    <t xml:space="preserve">Profitable </t>
  </si>
  <si>
    <t xml:space="preserve">Non Profitable </t>
  </si>
  <si>
    <t>Total # of Customers</t>
  </si>
  <si>
    <t>Booked_Amt</t>
  </si>
  <si>
    <t>Decile</t>
  </si>
  <si>
    <t>Range</t>
  </si>
  <si>
    <t>% Profitable Customers</t>
  </si>
  <si>
    <t>Non_% Profitable Customers</t>
  </si>
  <si>
    <t>[0-70)</t>
  </si>
  <si>
    <t>[70-97)</t>
  </si>
  <si>
    <t>[97-150)</t>
  </si>
  <si>
    <t>[150-228)</t>
  </si>
  <si>
    <t>[228-327)</t>
  </si>
  <si>
    <t>[327-462)</t>
  </si>
  <si>
    <t>[462-653)</t>
  </si>
  <si>
    <t>[653-936)</t>
  </si>
  <si>
    <t>[936-1482)</t>
  </si>
  <si>
    <t>[1482-234803)</t>
  </si>
  <si>
    <t>Booked_Rdmption</t>
  </si>
  <si>
    <t>[3-29)</t>
  </si>
  <si>
    <t>[29-51)</t>
  </si>
  <si>
    <t>[51-70)</t>
  </si>
  <si>
    <t>[70-105)</t>
  </si>
  <si>
    <t>[105-152)</t>
  </si>
  <si>
    <t>[152-213)</t>
  </si>
  <si>
    <t>[213-308)</t>
  </si>
  <si>
    <t>[308-448)</t>
  </si>
  <si>
    <t>[448-731)</t>
  </si>
  <si>
    <t>[731-9208)</t>
  </si>
  <si>
    <t>Avg_Booking_Time</t>
  </si>
  <si>
    <t>[-0.1 - 1.7)</t>
  </si>
  <si>
    <t>[1.7-2.7)</t>
  </si>
  <si>
    <t>[2.7 - 4.0)</t>
  </si>
  <si>
    <t>[4.0 - 5.8)</t>
  </si>
  <si>
    <t>[5.8-8.5)</t>
  </si>
  <si>
    <t>[8.5-12.9)</t>
  </si>
  <si>
    <t>[12.9-19.2)</t>
  </si>
  <si>
    <t>[19.2-27.6)</t>
  </si>
  <si>
    <t>[27.6-46.8)</t>
  </si>
  <si>
    <t>[46.8-1576.7)</t>
  </si>
  <si>
    <t>#Tickets</t>
  </si>
  <si>
    <t>[1-2)</t>
  </si>
  <si>
    <t>[2-4)</t>
  </si>
  <si>
    <t>[4-6)</t>
  </si>
  <si>
    <t>[6-9)</t>
  </si>
  <si>
    <t>[9-13)</t>
  </si>
  <si>
    <t>[13-18)</t>
  </si>
  <si>
    <t>[18-26)</t>
  </si>
  <si>
    <t>[26-36)</t>
  </si>
  <si>
    <t>[36-57)</t>
  </si>
  <si>
    <t>[57-531)</t>
  </si>
  <si>
    <t>Avg_Movie_Dur</t>
  </si>
  <si>
    <t>[1.3-1.8)</t>
  </si>
  <si>
    <t>[1.8-2.0)</t>
  </si>
  <si>
    <t>[2.0-2.1)</t>
  </si>
  <si>
    <t>[2.1-2.3)</t>
  </si>
  <si>
    <t>[2.3-2.4)</t>
  </si>
  <si>
    <t>[2.4-2.5)</t>
  </si>
  <si>
    <t>[2.5-2.6)</t>
  </si>
  <si>
    <t>[2.6-2.7)</t>
  </si>
  <si>
    <t>[2.7-2.9)</t>
  </si>
  <si>
    <t>[2.9-4.0)</t>
  </si>
  <si>
    <t>#Movies_Watched</t>
  </si>
  <si>
    <t>[4-8)</t>
  </si>
  <si>
    <t>[8-106)</t>
  </si>
  <si>
    <t>#Unique Movies</t>
  </si>
  <si>
    <t>(2-6]</t>
  </si>
  <si>
    <t>[6-90)</t>
  </si>
  <si>
    <t>#Weekends</t>
  </si>
  <si>
    <t>[2-2.6)</t>
  </si>
  <si>
    <t>[2.6-3.4)</t>
  </si>
  <si>
    <t>[3.4-4)</t>
  </si>
  <si>
    <t>[4-4.6)</t>
  </si>
  <si>
    <t>[4.6-6)</t>
  </si>
  <si>
    <t>[6-8)</t>
  </si>
  <si>
    <t>[8-13.6)</t>
  </si>
  <si>
    <t>(13.6-153]</t>
  </si>
  <si>
    <t>genre_name</t>
  </si>
  <si>
    <t>Action</t>
  </si>
  <si>
    <t>Comedy</t>
  </si>
  <si>
    <t>Drama</t>
  </si>
  <si>
    <t>Animation</t>
  </si>
  <si>
    <t>Thriller</t>
  </si>
  <si>
    <t>Biographical</t>
  </si>
  <si>
    <t>Romance</t>
  </si>
  <si>
    <t>Crime</t>
  </si>
  <si>
    <t>Horror</t>
  </si>
  <si>
    <t>Sci-Fi</t>
  </si>
  <si>
    <t>Adventure</t>
  </si>
  <si>
    <t>Hindi</t>
  </si>
  <si>
    <t>Musical</t>
  </si>
  <si>
    <t>Family</t>
  </si>
  <si>
    <t>Sports</t>
  </si>
  <si>
    <t>Documentary</t>
  </si>
  <si>
    <t>film_rating</t>
  </si>
  <si>
    <t>Pg15</t>
  </si>
  <si>
    <t>Pg13</t>
  </si>
  <si>
    <t>15</t>
  </si>
  <si>
    <t>G</t>
  </si>
  <si>
    <t>T13</t>
  </si>
  <si>
    <t>Pg</t>
  </si>
  <si>
    <t>18</t>
  </si>
  <si>
    <t>Pg12</t>
  </si>
  <si>
    <t>R12</t>
  </si>
  <si>
    <t>R15</t>
  </si>
  <si>
    <t>18Tc</t>
  </si>
  <si>
    <t>R18</t>
  </si>
  <si>
    <t>Pg16</t>
  </si>
  <si>
    <t>16</t>
  </si>
  <si>
    <t>Tbc</t>
  </si>
  <si>
    <t>Overall Spend</t>
  </si>
  <si>
    <t>[1- 95)</t>
  </si>
  <si>
    <t>[95 - 147)</t>
  </si>
  <si>
    <t>[147-236)</t>
  </si>
  <si>
    <t>[236 - 340)</t>
  </si>
  <si>
    <t>[340 - 488)</t>
  </si>
  <si>
    <t>[488-691)</t>
  </si>
  <si>
    <t>[691-970)</t>
  </si>
  <si>
    <t>[970-1400)</t>
  </si>
  <si>
    <t>[1400-2209)</t>
  </si>
  <si>
    <t>[2209 - 202186)</t>
  </si>
  <si>
    <t>Tickets_Weekend</t>
  </si>
  <si>
    <t>[8-74)</t>
  </si>
  <si>
    <t>[74-100)</t>
  </si>
  <si>
    <t>[100-125)</t>
  </si>
  <si>
    <t>[125-141)</t>
  </si>
  <si>
    <t>[141-164)</t>
  </si>
  <si>
    <t>[164-201)</t>
  </si>
  <si>
    <t>[201-255)</t>
  </si>
  <si>
    <t>[255-352)</t>
  </si>
  <si>
    <t>[352-560)</t>
  </si>
  <si>
    <t>[560-27516)</t>
  </si>
  <si>
    <t>First_Transaction</t>
  </si>
  <si>
    <t>Right_end</t>
  </si>
  <si>
    <t xml:space="preserve"> [11-01-2015 to 24-11-2015)</t>
  </si>
  <si>
    <t>[24-11-2015 to 13-02-2016)</t>
  </si>
  <si>
    <t>[13-02-2016 to 31-07-2016)</t>
  </si>
  <si>
    <t>[31-07-2016 to 15-10-2016)</t>
  </si>
  <si>
    <t>[15-10-2016 to 13-01-2017)</t>
  </si>
  <si>
    <t>[13-01-2017 to 18-06-2017)</t>
  </si>
  <si>
    <t>[18-06-2017  to 28-11-2017)</t>
  </si>
  <si>
    <t>[28-11-2017 to 18-04-2018)</t>
  </si>
  <si>
    <t>[18-04-2018 to 19-09-2018)</t>
  </si>
  <si>
    <t>[19-09-2018 to 01-12-2019)</t>
  </si>
  <si>
    <t>Last_30_days</t>
  </si>
  <si>
    <t>[1-3)</t>
  </si>
  <si>
    <t>[3-73)</t>
  </si>
  <si>
    <t>Last_60_days</t>
  </si>
  <si>
    <t>Last_90_days</t>
  </si>
  <si>
    <t>Is_Action_flag</t>
  </si>
  <si>
    <t>Values</t>
  </si>
  <si>
    <t>Is_hollywood_Flag</t>
  </si>
  <si>
    <t>Is_Hollywood_flag</t>
  </si>
  <si>
    <t>Is_Internet_flag</t>
  </si>
  <si>
    <t>Is_internet_flag</t>
  </si>
  <si>
    <t>Is_mobile_flag</t>
  </si>
  <si>
    <t>Pref_transaction_channel_Spend</t>
  </si>
  <si>
    <t>Range of Decile</t>
  </si>
  <si>
    <t>[7-63)</t>
  </si>
  <si>
    <t>[63-94)</t>
  </si>
  <si>
    <t>[94-146)</t>
  </si>
  <si>
    <t>[146-210)</t>
  </si>
  <si>
    <t>[210-294)</t>
  </si>
  <si>
    <t>[294-407)</t>
  </si>
  <si>
    <t>[407-573)</t>
  </si>
  <si>
    <t>[573-830)</t>
  </si>
  <si>
    <t>[830-1,323)</t>
  </si>
  <si>
    <t>[1,323-2,34,173)</t>
  </si>
  <si>
    <t>Pref_transaction_channel_#Ticket</t>
  </si>
  <si>
    <t>[8-12)</t>
  </si>
  <si>
    <t>[12-16)</t>
  </si>
  <si>
    <t>[16-22)</t>
  </si>
  <si>
    <t>[22-32)</t>
  </si>
  <si>
    <t>[32-51)</t>
  </si>
  <si>
    <t>[51-436)</t>
  </si>
  <si>
    <t>Pref_movie_country_name_Spend</t>
  </si>
  <si>
    <t>[7-58)</t>
  </si>
  <si>
    <t>[58-94)</t>
  </si>
  <si>
    <t>[94-142)</t>
  </si>
  <si>
    <t>[142-189)</t>
  </si>
  <si>
    <t>[189-274)</t>
  </si>
  <si>
    <t>[274-378)</t>
  </si>
  <si>
    <t>[378-525)</t>
  </si>
  <si>
    <t>[525-756)</t>
  </si>
  <si>
    <t>[756-1,184)</t>
  </si>
  <si>
    <t>[1,184-1,50,251)</t>
  </si>
  <si>
    <t>Pref_movie_country_name_#Ticket</t>
  </si>
  <si>
    <t>Range of Deciles</t>
  </si>
  <si>
    <t>[8-10)</t>
  </si>
  <si>
    <t>[10-15)</t>
  </si>
  <si>
    <t>[15-20)</t>
  </si>
  <si>
    <t>[20-30)</t>
  </si>
  <si>
    <t>[30-46)</t>
  </si>
  <si>
    <t>[46-512)</t>
  </si>
  <si>
    <t>Pref_genre_name_Spend</t>
  </si>
  <si>
    <t>[7-49)</t>
  </si>
  <si>
    <t>[49-74)</t>
  </si>
  <si>
    <t>[74-110)</t>
  </si>
  <si>
    <t>[110-147)</t>
  </si>
  <si>
    <t>[147-204)</t>
  </si>
  <si>
    <t>[204-280)</t>
  </si>
  <si>
    <t>[280-370)</t>
  </si>
  <si>
    <t>[370-526)</t>
  </si>
  <si>
    <t>[526-825)</t>
  </si>
  <si>
    <t>[825-1,45,136)</t>
  </si>
  <si>
    <t>Pref_genre_name_#Ticket</t>
  </si>
  <si>
    <t>[12-17)</t>
  </si>
  <si>
    <t>[17-28)</t>
  </si>
  <si>
    <t>[28-307)</t>
  </si>
  <si>
    <t>Pref_film_rating_Spend</t>
  </si>
  <si>
    <t>Range of  Decile</t>
  </si>
  <si>
    <t>[7-50)</t>
  </si>
  <si>
    <t>[50-84)</t>
  </si>
  <si>
    <t>[84-110)</t>
  </si>
  <si>
    <t>[110-150)</t>
  </si>
  <si>
    <t>[150-213)</t>
  </si>
  <si>
    <t>[213-283)</t>
  </si>
  <si>
    <t>[283-383)</t>
  </si>
  <si>
    <t>[383-550)</t>
  </si>
  <si>
    <t>[550-841)</t>
  </si>
  <si>
    <t>[841-1,40,367)</t>
  </si>
  <si>
    <t>Pref_film_rating_#Ticket</t>
  </si>
  <si>
    <t>[4-5)</t>
  </si>
  <si>
    <t>[5-7)</t>
  </si>
  <si>
    <t>[7-10)</t>
  </si>
  <si>
    <t>[10-14)</t>
  </si>
  <si>
    <t>[14-20)</t>
  </si>
  <si>
    <t>[20-31)</t>
  </si>
  <si>
    <t>[31-260)</t>
  </si>
  <si>
    <t xml:space="preserve">       Pref_cinema_location_Spend</t>
  </si>
  <si>
    <t>Non_Event_Rate(%)</t>
  </si>
  <si>
    <t>[7-52)</t>
  </si>
  <si>
    <t>[52-90)</t>
  </si>
  <si>
    <t>[90-120)</t>
  </si>
  <si>
    <t>[120-170)</t>
  </si>
  <si>
    <t>[170-225)</t>
  </si>
  <si>
    <t>[225-310)</t>
  </si>
  <si>
    <t>[310-431)</t>
  </si>
  <si>
    <t>[431-620)</t>
  </si>
  <si>
    <t>[620-998)</t>
  </si>
  <si>
    <t>[998-85,000)</t>
  </si>
  <si>
    <t xml:space="preserve">     Pref_cinema_location_#Ticket</t>
  </si>
  <si>
    <t>[10-16)</t>
  </si>
  <si>
    <t>[22-36)</t>
  </si>
  <si>
    <t>[36-521)</t>
  </si>
  <si>
    <t xml:space="preserve">      Pref_cinema_experience_Spend</t>
  </si>
  <si>
    <t>[7-70)</t>
  </si>
  <si>
    <t>[97-148)</t>
  </si>
  <si>
    <t>[148-226)</t>
  </si>
  <si>
    <t>[226-325)</t>
  </si>
  <si>
    <t>[325-456)</t>
  </si>
  <si>
    <t>[456-642)</t>
  </si>
  <si>
    <t>[642-923)</t>
  </si>
  <si>
    <t>[923-1,455)</t>
  </si>
  <si>
    <t>[1,455-1,48,715)</t>
  </si>
  <si>
    <t xml:space="preserve">    Pref_cinema_experience_#Ticket</t>
  </si>
  <si>
    <t>[9-12)</t>
  </si>
  <si>
    <t>[12-18)</t>
  </si>
  <si>
    <t>[18-25)</t>
  </si>
  <si>
    <t>[25-36)</t>
  </si>
  <si>
    <t>[57-512)</t>
  </si>
  <si>
    <t>Overall_Ticket_Amt</t>
  </si>
  <si>
    <t>[8-94)</t>
  </si>
  <si>
    <t>[94-147)</t>
  </si>
  <si>
    <t>[147-232)</t>
  </si>
  <si>
    <t>[232-336)</t>
  </si>
  <si>
    <t>[336-486)</t>
  </si>
  <si>
    <t>[486-690)</t>
  </si>
  <si>
    <t>[690-972)</t>
  </si>
  <si>
    <t>[972-1,396)</t>
  </si>
  <si>
    <t>[1,396-2,217)</t>
  </si>
  <si>
    <t>[2,217-2,37,632)</t>
  </si>
  <si>
    <t xml:space="preserve">  Avg_Tickt_Cost</t>
  </si>
  <si>
    <t>[3-30)</t>
  </si>
  <si>
    <t>[30-32)</t>
  </si>
  <si>
    <t>[32-33)</t>
  </si>
  <si>
    <t>[33-34)</t>
  </si>
  <si>
    <t>[34-35)</t>
  </si>
  <si>
    <t>[35-37)</t>
  </si>
  <si>
    <t>[37-39)</t>
  </si>
  <si>
    <t>[39-42)</t>
  </si>
  <si>
    <t>[42-49)</t>
  </si>
  <si>
    <t>[49-17,000)</t>
  </si>
  <si>
    <t>Overall_FB_Spent</t>
  </si>
  <si>
    <t>[0-3)</t>
  </si>
  <si>
    <t>[3-6)</t>
  </si>
  <si>
    <t>[6-7)</t>
  </si>
  <si>
    <t>[7-9)</t>
  </si>
  <si>
    <t>[17-24)</t>
  </si>
  <si>
    <t>[24-37)</t>
  </si>
  <si>
    <t>[37-65)</t>
  </si>
  <si>
    <t>[65-26,697)</t>
  </si>
  <si>
    <t>transaction_channel</t>
  </si>
  <si>
    <t>Channel</t>
  </si>
  <si>
    <t>Call Centre</t>
  </si>
  <si>
    <t>Internet Ticketing</t>
  </si>
  <si>
    <t>Mobile Phone</t>
  </si>
  <si>
    <t>POS Bookings</t>
  </si>
  <si>
    <t>cinema_location</t>
  </si>
  <si>
    <t>%population</t>
  </si>
  <si>
    <t>Marina Mall - Abu Dhabi</t>
  </si>
  <si>
    <t>Cineplex Grand Hyatt</t>
  </si>
  <si>
    <t>City Centre Mirdif</t>
  </si>
  <si>
    <t>City Centre Deira</t>
  </si>
  <si>
    <t>Mall Of Emirates New</t>
  </si>
  <si>
    <t>City Centre Shindagha</t>
  </si>
  <si>
    <t>City Centre Sharjah</t>
  </si>
  <si>
    <t>Burjuman</t>
  </si>
  <si>
    <t>City Centre Ajman</t>
  </si>
  <si>
    <t>Mercato</t>
  </si>
  <si>
    <t>movie_country_name</t>
  </si>
  <si>
    <t>Country</t>
  </si>
  <si>
    <t>Hollywood</t>
  </si>
  <si>
    <t>India</t>
  </si>
  <si>
    <t>Pakistan</t>
  </si>
  <si>
    <t>Egypt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</si>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</sst>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00"/>
    <numFmt numFmtId="166" formatCode="0.0"/>
    <numFmt numFmtId="167" formatCode="_ * #,##0_ ;_ * \-#,##0_ ;_ * &quot;-&quot;??_ ;_ @_ "/>
    <numFmt numFmtId="168" formatCode="dd\/mm\/yyyy"/>
    <numFmt numFmtId="169" formatCode="_ * #,##0.0_ ;_ * \-#,##0.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  <scheme val="minor"/>
    </font>
    <font>
      <b/>
      <sz val="1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6" fillId="0" borderId="0" xfId="3" applyFont="1"/>
    <xf numFmtId="0" fontId="6" fillId="0" borderId="0" xfId="3" applyFont="1" applyBorder="1"/>
    <xf numFmtId="0" fontId="6" fillId="3" borderId="0" xfId="3" applyFont="1" applyFill="1"/>
    <xf numFmtId="0" fontId="7" fillId="0" borderId="1" xfId="3" applyFont="1" applyFill="1" applyBorder="1" applyAlignment="1" applyProtection="1">
      <alignment horizontal="center" vertical="top"/>
    </xf>
    <xf numFmtId="0" fontId="7" fillId="0" borderId="0" xfId="3" applyFont="1" applyFill="1" applyBorder="1" applyAlignment="1" applyProtection="1">
      <alignment horizontal="center" vertical="top"/>
    </xf>
    <xf numFmtId="0" fontId="6" fillId="0" borderId="1" xfId="3" applyFont="1" applyFill="1" applyBorder="1" applyAlignment="1" applyProtection="1"/>
    <xf numFmtId="1" fontId="6" fillId="0" borderId="1" xfId="3" applyNumberFormat="1" applyFont="1" applyFill="1" applyBorder="1" applyAlignment="1" applyProtection="1"/>
    <xf numFmtId="2" fontId="6" fillId="0" borderId="1" xfId="3" applyNumberFormat="1" applyFont="1" applyFill="1" applyBorder="1" applyAlignment="1" applyProtection="1"/>
    <xf numFmtId="165" fontId="6" fillId="0" borderId="1" xfId="3" applyNumberFormat="1" applyFont="1" applyFill="1" applyBorder="1" applyAlignment="1" applyProtection="1"/>
    <xf numFmtId="10" fontId="6" fillId="0" borderId="0" xfId="3" applyNumberFormat="1" applyFont="1"/>
    <xf numFmtId="0" fontId="3" fillId="4" borderId="0" xfId="3" applyFont="1" applyFill="1"/>
    <xf numFmtId="166" fontId="6" fillId="0" borderId="1" xfId="3" applyNumberFormat="1" applyFont="1" applyFill="1" applyBorder="1" applyAlignment="1" applyProtection="1"/>
    <xf numFmtId="0" fontId="6" fillId="0" borderId="0" xfId="3" applyFont="1" applyFill="1" applyBorder="1" applyAlignment="1" applyProtection="1"/>
    <xf numFmtId="166" fontId="6" fillId="0" borderId="0" xfId="3" applyNumberFormat="1" applyFont="1" applyFill="1" applyBorder="1" applyAlignment="1" applyProtection="1"/>
    <xf numFmtId="2" fontId="6" fillId="0" borderId="0" xfId="3" applyNumberFormat="1" applyFont="1" applyFill="1" applyBorder="1" applyAlignment="1" applyProtection="1"/>
    <xf numFmtId="0" fontId="7" fillId="0" borderId="1" xfId="0" applyFont="1" applyBorder="1" applyAlignment="1">
      <alignment horizontal="center" vertical="top"/>
    </xf>
    <xf numFmtId="0" fontId="6" fillId="0" borderId="1" xfId="0" applyFont="1" applyBorder="1"/>
    <xf numFmtId="2" fontId="6" fillId="0" borderId="1" xfId="0" applyNumberFormat="1" applyFont="1" applyBorder="1"/>
    <xf numFmtId="0" fontId="6" fillId="4" borderId="0" xfId="3" applyFont="1" applyFill="1"/>
    <xf numFmtId="0" fontId="8" fillId="0" borderId="1" xfId="0" applyFont="1" applyBorder="1" applyAlignment="1">
      <alignment horizontal="center" vertical="top"/>
    </xf>
    <xf numFmtId="0" fontId="5" fillId="0" borderId="1" xfId="0" applyFont="1" applyBorder="1"/>
    <xf numFmtId="2" fontId="5" fillId="0" borderId="1" xfId="0" applyNumberFormat="1" applyFont="1" applyBorder="1"/>
    <xf numFmtId="0" fontId="9" fillId="5" borderId="0" xfId="3" applyFont="1" applyFill="1" applyBorder="1" applyAlignment="1" applyProtection="1"/>
    <xf numFmtId="0" fontId="7" fillId="0" borderId="1" xfId="3" applyFont="1" applyBorder="1"/>
    <xf numFmtId="166" fontId="7" fillId="0" borderId="1" xfId="3" applyNumberFormat="1" applyFont="1" applyFill="1" applyBorder="1" applyAlignment="1" applyProtection="1"/>
    <xf numFmtId="0" fontId="7" fillId="0" borderId="1" xfId="3" applyFont="1" applyFill="1" applyBorder="1" applyAlignment="1" applyProtection="1"/>
    <xf numFmtId="2" fontId="7" fillId="0" borderId="1" xfId="3" applyNumberFormat="1" applyFont="1" applyFill="1" applyBorder="1" applyAlignment="1" applyProtection="1"/>
    <xf numFmtId="0" fontId="6" fillId="0" borderId="1" xfId="3" applyFont="1" applyBorder="1"/>
    <xf numFmtId="2" fontId="6" fillId="0" borderId="1" xfId="3" applyNumberFormat="1" applyFont="1" applyBorder="1"/>
    <xf numFmtId="2" fontId="6" fillId="0" borderId="0" xfId="3" applyNumberFormat="1" applyFont="1"/>
    <xf numFmtId="0" fontId="7" fillId="6" borderId="0" xfId="3" applyFont="1" applyFill="1" applyBorder="1" applyAlignment="1"/>
    <xf numFmtId="0" fontId="7" fillId="6" borderId="2" xfId="3" applyFont="1" applyFill="1" applyBorder="1" applyAlignment="1"/>
    <xf numFmtId="0" fontId="7" fillId="0" borderId="2" xfId="3" applyFont="1" applyFill="1" applyBorder="1" applyAlignment="1" applyProtection="1">
      <alignment vertical="top"/>
    </xf>
    <xf numFmtId="0" fontId="7" fillId="0" borderId="5" xfId="3" applyFont="1" applyFill="1" applyBorder="1" applyAlignment="1" applyProtection="1">
      <alignment vertical="top"/>
    </xf>
    <xf numFmtId="0" fontId="6" fillId="0" borderId="2" xfId="3" applyFont="1" applyBorder="1" applyAlignment="1"/>
    <xf numFmtId="0" fontId="6" fillId="0" borderId="4" xfId="3" applyFont="1" applyBorder="1" applyAlignment="1"/>
    <xf numFmtId="0" fontId="7" fillId="0" borderId="4" xfId="3" applyFont="1" applyFill="1" applyBorder="1" applyAlignment="1" applyProtection="1">
      <alignment vertical="top"/>
    </xf>
    <xf numFmtId="0" fontId="6" fillId="7" borderId="0" xfId="3" applyFont="1" applyFill="1"/>
    <xf numFmtId="0" fontId="0" fillId="0" borderId="1" xfId="0" applyBorder="1"/>
    <xf numFmtId="167" fontId="0" fillId="0" borderId="1" xfId="4" applyNumberFormat="1" applyFont="1" applyBorder="1"/>
    <xf numFmtId="164" fontId="0" fillId="0" borderId="1" xfId="4" applyFont="1" applyBorder="1"/>
    <xf numFmtId="0" fontId="6" fillId="0" borderId="0" xfId="3" applyFont="1" applyFill="1"/>
    <xf numFmtId="14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164" fontId="0" fillId="0" borderId="0" xfId="4" applyFont="1" applyBorder="1"/>
    <xf numFmtId="167" fontId="6" fillId="6" borderId="6" xfId="1" applyNumberFormat="1" applyFont="1" applyFill="1" applyBorder="1"/>
    <xf numFmtId="164" fontId="6" fillId="6" borderId="7" xfId="1" applyFont="1" applyFill="1" applyBorder="1"/>
    <xf numFmtId="164" fontId="6" fillId="6" borderId="0" xfId="1" applyFont="1" applyFill="1"/>
    <xf numFmtId="167" fontId="0" fillId="0" borderId="0" xfId="1" applyNumberFormat="1" applyFont="1"/>
    <xf numFmtId="164" fontId="0" fillId="0" borderId="0" xfId="1" applyFont="1"/>
    <xf numFmtId="0" fontId="7" fillId="6" borderId="1" xfId="3" applyFont="1" applyFill="1" applyBorder="1" applyAlignment="1">
      <alignment horizontal="center"/>
    </xf>
    <xf numFmtId="0" fontId="0" fillId="0" borderId="8" xfId="0" applyBorder="1"/>
    <xf numFmtId="167" fontId="0" fillId="0" borderId="8" xfId="1" applyNumberFormat="1" applyFont="1" applyBorder="1"/>
    <xf numFmtId="164" fontId="0" fillId="0" borderId="8" xfId="1" applyFont="1" applyBorder="1"/>
    <xf numFmtId="164" fontId="0" fillId="0" borderId="9" xfId="1" applyFont="1" applyBorder="1"/>
    <xf numFmtId="0" fontId="0" fillId="0" borderId="10" xfId="0" applyBorder="1"/>
    <xf numFmtId="167" fontId="0" fillId="0" borderId="10" xfId="1" applyNumberFormat="1" applyFont="1" applyBorder="1"/>
    <xf numFmtId="164" fontId="0" fillId="0" borderId="10" xfId="1" applyFont="1" applyBorder="1"/>
    <xf numFmtId="164" fontId="0" fillId="0" borderId="11" xfId="1" applyFont="1" applyBorder="1"/>
    <xf numFmtId="0" fontId="0" fillId="0" borderId="12" xfId="0" applyBorder="1"/>
    <xf numFmtId="167" fontId="0" fillId="0" borderId="12" xfId="1" applyNumberFormat="1" applyFont="1" applyBorder="1"/>
    <xf numFmtId="164" fontId="0" fillId="0" borderId="12" xfId="1" applyFont="1" applyBorder="1"/>
    <xf numFmtId="164" fontId="0" fillId="0" borderId="13" xfId="1" applyFont="1" applyBorder="1"/>
    <xf numFmtId="0" fontId="0" fillId="0" borderId="10" xfId="3" applyFont="1" applyBorder="1"/>
    <xf numFmtId="167" fontId="0" fillId="6" borderId="10" xfId="1" applyNumberFormat="1" applyFont="1" applyFill="1" applyBorder="1"/>
    <xf numFmtId="0" fontId="0" fillId="0" borderId="12" xfId="3" applyFont="1" applyBorder="1"/>
    <xf numFmtId="167" fontId="0" fillId="6" borderId="12" xfId="1" applyNumberFormat="1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0" xfId="0" applyFont="1" applyFill="1"/>
    <xf numFmtId="0" fontId="0" fillId="6" borderId="0" xfId="0" applyFill="1"/>
    <xf numFmtId="167" fontId="0" fillId="6" borderId="0" xfId="1" applyNumberFormat="1" applyFont="1" applyFill="1"/>
    <xf numFmtId="164" fontId="0" fillId="6" borderId="0" xfId="1" applyFont="1" applyFill="1"/>
    <xf numFmtId="169" fontId="0" fillId="0" borderId="0" xfId="1" applyNumberFormat="1" applyFont="1"/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0" fillId="6" borderId="0" xfId="0" applyFill="1" applyAlignment="1">
      <alignment horizontal="right" vertical="center" wrapText="1"/>
    </xf>
    <xf numFmtId="167" fontId="0" fillId="6" borderId="0" xfId="1" applyNumberFormat="1" applyFont="1" applyFill="1" applyAlignment="1">
      <alignment horizontal="right" vertical="center" wrapText="1"/>
    </xf>
    <xf numFmtId="164" fontId="0" fillId="6" borderId="0" xfId="1" applyFont="1" applyFill="1" applyAlignment="1">
      <alignment horizontal="right" vertical="center" wrapText="1"/>
    </xf>
    <xf numFmtId="0" fontId="0" fillId="6" borderId="0" xfId="0" applyFill="1" applyAlignment="1">
      <alignment horizontal="right" vertical="center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7" fontId="6" fillId="0" borderId="0" xfId="1" applyNumberFormat="1" applyFont="1" applyAlignment="1">
      <alignment horizontal="right" vertical="center" wrapText="1"/>
    </xf>
    <xf numFmtId="164" fontId="6" fillId="0" borderId="0" xfId="1" applyFont="1" applyAlignment="1">
      <alignment horizontal="right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right" vertical="center" wrapText="1"/>
    </xf>
    <xf numFmtId="167" fontId="6" fillId="6" borderId="0" xfId="1" applyNumberFormat="1" applyFont="1" applyFill="1" applyAlignment="1">
      <alignment horizontal="right" vertical="center" wrapText="1"/>
    </xf>
    <xf numFmtId="164" fontId="6" fillId="6" borderId="0" xfId="1" applyFont="1" applyFill="1" applyAlignment="1">
      <alignment horizontal="right" vertical="center" wrapText="1"/>
    </xf>
    <xf numFmtId="0" fontId="6" fillId="6" borderId="0" xfId="0" applyFont="1" applyFill="1" applyAlignment="1">
      <alignment horizontal="right" vertical="center"/>
    </xf>
    <xf numFmtId="167" fontId="6" fillId="6" borderId="0" xfId="1" applyNumberFormat="1" applyFont="1" applyFill="1" applyAlignment="1">
      <alignment horizontal="right" vertical="center"/>
    </xf>
    <xf numFmtId="164" fontId="6" fillId="6" borderId="0" xfId="1" applyFont="1" applyFill="1" applyAlignment="1">
      <alignment horizontal="right" vertical="center"/>
    </xf>
    <xf numFmtId="0" fontId="6" fillId="0" borderId="16" xfId="3" applyFont="1" applyBorder="1"/>
    <xf numFmtId="169" fontId="6" fillId="6" borderId="0" xfId="1" applyNumberFormat="1" applyFont="1" applyFill="1" applyAlignment="1">
      <alignment horizontal="right" vertical="center" wrapText="1"/>
    </xf>
    <xf numFmtId="0" fontId="6" fillId="0" borderId="7" xfId="3" applyFont="1" applyBorder="1"/>
    <xf numFmtId="0" fontId="6" fillId="6" borderId="1" xfId="0" applyFont="1" applyFill="1" applyBorder="1"/>
    <xf numFmtId="0" fontId="6" fillId="6" borderId="0" xfId="3" applyFont="1" applyFill="1" applyBorder="1"/>
    <xf numFmtId="167" fontId="0" fillId="0" borderId="7" xfId="1" applyNumberFormat="1" applyFont="1" applyBorder="1"/>
    <xf numFmtId="164" fontId="0" fillId="0" borderId="7" xfId="1" applyFont="1" applyBorder="1"/>
    <xf numFmtId="164" fontId="0" fillId="0" borderId="0" xfId="2" applyNumberFormat="1" applyFont="1" applyBorder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15" xfId="0" applyBorder="1"/>
    <xf numFmtId="167" fontId="0" fillId="0" borderId="15" xfId="1" applyNumberFormat="1" applyFont="1" applyBorder="1"/>
    <xf numFmtId="164" fontId="0" fillId="0" borderId="15" xfId="1" applyFont="1" applyBorder="1"/>
    <xf numFmtId="164" fontId="7" fillId="8" borderId="19" xfId="1" applyFont="1" applyFill="1" applyBorder="1" applyAlignment="1">
      <alignment horizontal="right" vertical="center" wrapText="1"/>
    </xf>
    <xf numFmtId="164" fontId="7" fillId="8" borderId="6" xfId="1" applyFont="1" applyFill="1" applyBorder="1" applyAlignment="1">
      <alignment horizontal="right" vertical="center" wrapText="1"/>
    </xf>
    <xf numFmtId="0" fontId="7" fillId="8" borderId="6" xfId="3" applyFont="1" applyFill="1" applyBorder="1" applyAlignment="1">
      <alignment horizontal="right" vertical="center" wrapText="1"/>
    </xf>
    <xf numFmtId="0" fontId="7" fillId="8" borderId="20" xfId="3" applyFont="1" applyFill="1" applyBorder="1" applyAlignment="1">
      <alignment horizontal="right" vertical="center" wrapText="1"/>
    </xf>
    <xf numFmtId="0" fontId="6" fillId="0" borderId="5" xfId="3" applyFont="1" applyBorder="1" applyAlignment="1">
      <alignment horizontal="right" vertical="center" wrapText="1"/>
    </xf>
    <xf numFmtId="167" fontId="6" fillId="0" borderId="1" xfId="1" applyNumberFormat="1" applyFont="1" applyBorder="1" applyAlignment="1">
      <alignment horizontal="right" vertical="center" wrapText="1"/>
    </xf>
    <xf numFmtId="164" fontId="6" fillId="0" borderId="1" xfId="1" applyFont="1" applyBorder="1" applyAlignment="1">
      <alignment horizontal="right" vertical="center" wrapText="1"/>
    </xf>
    <xf numFmtId="164" fontId="6" fillId="0" borderId="3" xfId="1" applyFont="1" applyBorder="1" applyAlignment="1">
      <alignment horizontal="right" vertical="center" wrapText="1"/>
    </xf>
    <xf numFmtId="9" fontId="6" fillId="0" borderId="0" xfId="2" applyFont="1"/>
    <xf numFmtId="0" fontId="6" fillId="0" borderId="5" xfId="0" applyFont="1" applyBorder="1" applyAlignment="1">
      <alignment horizontal="right" vertical="center" wrapText="1"/>
    </xf>
    <xf numFmtId="164" fontId="6" fillId="0" borderId="5" xfId="1" applyFont="1" applyBorder="1" applyAlignment="1">
      <alignment horizontal="right" vertical="center" wrapText="1"/>
    </xf>
    <xf numFmtId="164" fontId="6" fillId="0" borderId="14" xfId="1" applyFont="1" applyBorder="1" applyAlignment="1">
      <alignment horizontal="right" vertical="center" wrapText="1"/>
    </xf>
    <xf numFmtId="167" fontId="6" fillId="0" borderId="15" xfId="1" applyNumberFormat="1" applyFont="1" applyBorder="1" applyAlignment="1">
      <alignment horizontal="right" vertical="center" wrapText="1"/>
    </xf>
    <xf numFmtId="164" fontId="6" fillId="0" borderId="15" xfId="1" applyFont="1" applyBorder="1" applyAlignment="1">
      <alignment horizontal="right" vertical="center" wrapText="1"/>
    </xf>
    <xf numFmtId="164" fontId="6" fillId="0" borderId="17" xfId="1" applyFont="1" applyBorder="1" applyAlignment="1">
      <alignment horizontal="right" vertical="center" wrapText="1"/>
    </xf>
    <xf numFmtId="0" fontId="6" fillId="0" borderId="1" xfId="3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7" fillId="2" borderId="17" xfId="3" applyFont="1" applyFill="1" applyBorder="1" applyAlignment="1">
      <alignment horizontal="center"/>
    </xf>
    <xf numFmtId="0" fontId="7" fillId="2" borderId="18" xfId="3" applyFont="1" applyFill="1" applyBorder="1" applyAlignment="1">
      <alignment horizontal="center"/>
    </xf>
    <xf numFmtId="0" fontId="7" fillId="2" borderId="14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/>
    </xf>
    <xf numFmtId="0" fontId="7" fillId="2" borderId="4" xfId="3" applyFont="1" applyFill="1" applyBorder="1" applyAlignment="1">
      <alignment horizontal="center"/>
    </xf>
    <xf numFmtId="0" fontId="7" fillId="2" borderId="5" xfId="3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0" fontId="6" fillId="2" borderId="1" xfId="3" applyFont="1" applyFill="1" applyBorder="1" applyAlignment="1" applyProtection="1">
      <alignment horizontal="center"/>
    </xf>
  </cellXfs>
  <cellStyles count="5">
    <cellStyle name="Comma" xfId="1" builtinId="3"/>
    <cellStyle name="Comma 2" xfId="4" xr:uid="{1122FD64-5F4F-4352-A647-ABB97E05D175}"/>
    <cellStyle name="Normal" xfId="0" builtinId="0"/>
    <cellStyle name="Normal 2" xfId="3" xr:uid="{E07DABF7-9DCE-4F80-B1E3-9B5DFC79427E}"/>
    <cellStyle name="Per cent" xfId="2" builtinId="5"/>
  </cellStyles>
  <dxfs count="8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 * #,##0_ ;_ * \-#,##0_ ;_ * &quot;-&quot;??_ ;_ @_ 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_ * #,##0_ ;_ * \-#,##0_ ;_ * &quot;-&quot;??_ ;_ @_ 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 * #,##0_ ;_ * \-#,##0_ ;_ * &quot;-&quot;??_ ;_ @_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 * #,##0.0_ ;_ * \-#,##0.0_ ;_ * &quot;-&quot;??_ ;_ @_ 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 * #,##0_ ;_ * \-#,##0_ ;_ * &quot;-&quot;??_ ;_ @_ 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 * #,##0_ ;_ * \-#,##0_ ;_ * &quot;-&quot;??_ ;_ @_ 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 * #,##0_ ;_ * \-#,##0_ ;_ * &quot;-&quot;??_ ;_ @_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 * #,##0_ ;_ * \-#,##0_ ;_ * &quot;-&quot;??_ ;_ @_ 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67" formatCode="_ * #,##0_ ;_ * \-#,##0_ ;_ * &quot;-&quot;??_ ;_ @_ 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167" formatCode="_ * #,##0_ ;_ * \-#,##0_ ;_ * &quot;-&quot;??_ ;_ @_ 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169" formatCode="_ * #,##0.0_ ;_ * \-#,##0.0_ ;_ * &quot;-&quot;??_ ;_ @_ 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7" formatCode="_ * #,##0_ ;_ * \-#,##0_ ;_ * &quot;-&quot;??_ ;_ @_ 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/>
        <vertical/>
        <horizontal/>
      </border>
    </dxf>
    <dxf>
      <numFmt numFmtId="167" formatCode="_ * #,##0_ ;_ * \-#,##0_ ;_ * &quot;-&quot;??_ ;_ @_ 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167" formatCode="_ * #,##0_ ;_ * \-#,##0_ ;_ * &quot;-&quot;??_ ;_ @_ "/>
    </dxf>
    <dxf>
      <numFmt numFmtId="167" formatCode="_ * #,##0_ ;_ * \-#,##0_ ;_ * &quot;-&quot;??_ ;_ @_ 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Event Rate in different Genre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82717993584134"/>
          <c:y val="0.14725870551764678"/>
          <c:w val="0.72024193642461354"/>
          <c:h val="0.47880123284033643"/>
        </c:manualLayout>
      </c:layout>
      <c:barChart>
        <c:barDir val="col"/>
        <c:grouping val="clustered"/>
        <c:varyColors val="0"/>
        <c:ser>
          <c:idx val="0"/>
          <c:order val="0"/>
          <c:tx>
            <c:v>Population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'Bivariate - Tables, Charts'!$D$122:$D$137</c15:sqref>
                  </c15:fullRef>
                </c:ext>
              </c:extLst>
              <c:f>'Bivariate - Tables, Charts'!$D$122:$D$128</c:f>
              <c:strCache>
                <c:ptCount val="7"/>
                <c:pt idx="0">
                  <c:v>Action</c:v>
                </c:pt>
                <c:pt idx="1">
                  <c:v>Comedy</c:v>
                </c:pt>
                <c:pt idx="2">
                  <c:v>Drama</c:v>
                </c:pt>
                <c:pt idx="3">
                  <c:v>Animation</c:v>
                </c:pt>
                <c:pt idx="4">
                  <c:v>Thriller</c:v>
                </c:pt>
                <c:pt idx="5">
                  <c:v>Biographical</c:v>
                </c:pt>
                <c:pt idx="6">
                  <c:v>Romance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'Bivariate - Tables, Charts'!$E$122:$E$137</c15:sqref>
                  </c15:fullRef>
                </c:ext>
              </c:extLst>
              <c:f>'Bivariate - Tables, Charts'!$E$122:$E$128</c:f>
              <c:numCache>
                <c:formatCode>General</c:formatCode>
                <c:ptCount val="7"/>
                <c:pt idx="0">
                  <c:v>12537</c:v>
                </c:pt>
                <c:pt idx="1">
                  <c:v>3874</c:v>
                </c:pt>
                <c:pt idx="2">
                  <c:v>2108</c:v>
                </c:pt>
                <c:pt idx="3">
                  <c:v>1233</c:v>
                </c:pt>
                <c:pt idx="4">
                  <c:v>760</c:v>
                </c:pt>
                <c:pt idx="5">
                  <c:v>410</c:v>
                </c:pt>
                <c:pt idx="6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7-4F24-9D40-4558603F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599552"/>
        <c:axId val="1674596640"/>
      </c:barChart>
      <c:lineChart>
        <c:grouping val="standard"/>
        <c:varyColors val="0"/>
        <c:ser>
          <c:idx val="1"/>
          <c:order val="1"/>
          <c:tx>
            <c:v>Event_Rate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'Bivariate - Tables, Charts'!$D$122:$D$137</c15:sqref>
                  </c15:fullRef>
                </c:ext>
              </c:extLst>
              <c:f>'Bivariate - Tables, Charts'!$D$122:$D$128</c:f>
              <c:strCache>
                <c:ptCount val="7"/>
                <c:pt idx="0">
                  <c:v>Action</c:v>
                </c:pt>
                <c:pt idx="1">
                  <c:v>Comedy</c:v>
                </c:pt>
                <c:pt idx="2">
                  <c:v>Drama</c:v>
                </c:pt>
                <c:pt idx="3">
                  <c:v>Animation</c:v>
                </c:pt>
                <c:pt idx="4">
                  <c:v>Thriller</c:v>
                </c:pt>
                <c:pt idx="5">
                  <c:v>Biographical</c:v>
                </c:pt>
                <c:pt idx="6">
                  <c:v>Romance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'Bivariate - Tables, Charts'!$F$122:$F$137</c15:sqref>
                  </c15:fullRef>
                </c:ext>
              </c:extLst>
              <c:f>'Bivariate - Tables, Charts'!$F$122:$F$128</c:f>
              <c:numCache>
                <c:formatCode>0.00</c:formatCode>
                <c:ptCount val="7"/>
                <c:pt idx="0">
                  <c:v>23.777618249980058</c:v>
                </c:pt>
                <c:pt idx="1">
                  <c:v>21.605575632421271</c:v>
                </c:pt>
                <c:pt idx="2">
                  <c:v>19.070208728652752</c:v>
                </c:pt>
                <c:pt idx="3">
                  <c:v>25.141930251419303</c:v>
                </c:pt>
                <c:pt idx="4">
                  <c:v>26.973684210526315</c:v>
                </c:pt>
                <c:pt idx="5">
                  <c:v>15.853658536585366</c:v>
                </c:pt>
                <c:pt idx="6">
                  <c:v>26.142131979695431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7-4F24-9D40-4558603F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97472"/>
        <c:axId val="1674599136"/>
      </c:lineChart>
      <c:catAx>
        <c:axId val="16745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96640"/>
        <c:crosses val="autoZero"/>
        <c:auto val="1"/>
        <c:lblAlgn val="ctr"/>
        <c:lblOffset val="100"/>
        <c:noMultiLvlLbl val="0"/>
      </c:catAx>
      <c:valAx>
        <c:axId val="167459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99552"/>
        <c:crosses val="autoZero"/>
        <c:crossBetween val="between"/>
      </c:valAx>
      <c:valAx>
        <c:axId val="1674599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97472"/>
        <c:crosses val="max"/>
        <c:crossBetween val="between"/>
      </c:valAx>
      <c:catAx>
        <c:axId val="16745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59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</a:t>
            </a:r>
            <a:r>
              <a:rPr lang="en-IN" baseline="0"/>
              <a:t> hollywood flag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Charts'!$E$264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'Bivariate - Tables, Charts'!$D$265:$D$266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'Bivariate - Tables, Charts'!$E$265:$E$266</c:f>
              <c:numCache>
                <c:formatCode>General</c:formatCode>
                <c:ptCount val="2"/>
                <c:pt idx="0">
                  <c:v>12351</c:v>
                </c:pt>
                <c:pt idx="1">
                  <c:v>10137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6-4903-8E17-4AB9625A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7539519"/>
        <c:axId val="547542431"/>
      </c:barChart>
      <c:lineChart>
        <c:grouping val="standard"/>
        <c:varyColors val="0"/>
        <c:ser>
          <c:idx val="1"/>
          <c:order val="1"/>
          <c:tx>
            <c:strRef>
              <c:f>'Bivariate - Tables, Charts'!$F$264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'Bivariate - Tables, Charts'!$F$265:$F$266</c:f>
              <c:numCache>
                <c:formatCode>_ * #,##0.00_ ;_ * \-#,##0.00_ ;_ * "-"??_ ;_ @_ </c:formatCode>
                <c:ptCount val="2"/>
                <c:pt idx="0">
                  <c:v>20.2493725204436</c:v>
                </c:pt>
                <c:pt idx="1">
                  <c:v>26.654828844825801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6-4903-8E17-4AB9625A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41311"/>
        <c:axId val="775126335"/>
      </c:lineChart>
      <c:catAx>
        <c:axId val="5475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42431"/>
        <c:crosses val="autoZero"/>
        <c:auto val="1"/>
        <c:lblAlgn val="ctr"/>
        <c:lblOffset val="100"/>
        <c:noMultiLvlLbl val="0"/>
      </c:catAx>
      <c:valAx>
        <c:axId val="54754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9519"/>
        <c:crosses val="autoZero"/>
        <c:crossBetween val="between"/>
      </c:valAx>
      <c:valAx>
        <c:axId val="775126335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41311"/>
        <c:crosses val="max"/>
        <c:crossBetween val="between"/>
      </c:valAx>
      <c:catAx>
        <c:axId val="77514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775126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 Internet Flag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Charts'!$E$279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'Bivariate - Tables, Charts'!$D$280:$D$281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'Bivariate - Tables, Charts'!$E$280:$E$281</c:f>
              <c:numCache>
                <c:formatCode>General</c:formatCode>
                <c:ptCount val="2"/>
                <c:pt idx="0">
                  <c:v>11280</c:v>
                </c:pt>
                <c:pt idx="1">
                  <c:v>11208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4-46F9-9ED9-DF7A2D62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343807"/>
        <c:axId val="1862344223"/>
      </c:barChart>
      <c:lineChart>
        <c:grouping val="standard"/>
        <c:varyColors val="0"/>
        <c:ser>
          <c:idx val="1"/>
          <c:order val="1"/>
          <c:tx>
            <c:strRef>
              <c:f>'Bivariate - Tables, Charts'!$F$279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'Bivariate - Tables, Charts'!$F$280:$F$281</c:f>
              <c:numCache>
                <c:formatCode>_ * #,##0.00_ ;_ * \-#,##0.00_ ;_ * "-"??_ ;_ @_ </c:formatCode>
                <c:ptCount val="2"/>
                <c:pt idx="0">
                  <c:v>23.803191489361701</c:v>
                </c:pt>
                <c:pt idx="1">
                  <c:v>22.466095645967101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4-46F9-9ED9-DF7A2D62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47823"/>
        <c:axId val="570247407"/>
      </c:lineChart>
      <c:catAx>
        <c:axId val="18623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4223"/>
        <c:crosses val="autoZero"/>
        <c:auto val="1"/>
        <c:lblAlgn val="ctr"/>
        <c:lblOffset val="100"/>
        <c:noMultiLvlLbl val="0"/>
      </c:catAx>
      <c:valAx>
        <c:axId val="186234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3807"/>
        <c:crosses val="autoZero"/>
        <c:crossBetween val="between"/>
      </c:valAx>
      <c:valAx>
        <c:axId val="57024740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47823"/>
        <c:crosses val="max"/>
        <c:crossBetween val="between"/>
      </c:valAx>
      <c:catAx>
        <c:axId val="570247823"/>
        <c:scaling>
          <c:orientation val="minMax"/>
        </c:scaling>
        <c:delete val="1"/>
        <c:axPos val="b"/>
        <c:majorTickMark val="out"/>
        <c:minorTickMark val="none"/>
        <c:tickLblPos val="nextTo"/>
        <c:crossAx val="570247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 Mobile</a:t>
            </a:r>
            <a:r>
              <a:rPr lang="en-IN" baseline="0"/>
              <a:t> Flag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Charts'!$E$294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'Bivariate - Tables, Charts'!$D$295:$D$296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'Bivariate - Tables, Charts'!$E$295:$E$296</c:f>
              <c:numCache>
                <c:formatCode>General</c:formatCode>
                <c:ptCount val="2"/>
                <c:pt idx="0">
                  <c:v>15418</c:v>
                </c:pt>
                <c:pt idx="1">
                  <c:v>7070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0-4524-8DA8-83FF3229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5129663"/>
        <c:axId val="775124671"/>
      </c:barChart>
      <c:lineChart>
        <c:grouping val="standard"/>
        <c:varyColors val="0"/>
        <c:ser>
          <c:idx val="1"/>
          <c:order val="1"/>
          <c:tx>
            <c:strRef>
              <c:f>'Bivariate - Tables, Charts'!$F$294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'Bivariate - Tables, Charts'!$F$295:$F$296</c:f>
              <c:numCache>
                <c:formatCode>_ * #,##0.00_ ;_ * \-#,##0.00_ ;_ * "-"??_ ;_ @_ </c:formatCode>
                <c:ptCount val="2"/>
                <c:pt idx="0">
                  <c:v>22.279154235309299</c:v>
                </c:pt>
                <c:pt idx="1">
                  <c:v>25.007072135784998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0-4524-8DA8-83FF3229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38271"/>
        <c:axId val="547537855"/>
      </c:lineChart>
      <c:catAx>
        <c:axId val="7751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24671"/>
        <c:crosses val="autoZero"/>
        <c:auto val="1"/>
        <c:lblAlgn val="ctr"/>
        <c:lblOffset val="100"/>
        <c:noMultiLvlLbl val="0"/>
      </c:catAx>
      <c:valAx>
        <c:axId val="77512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29663"/>
        <c:crosses val="autoZero"/>
        <c:crossBetween val="between"/>
      </c:valAx>
      <c:valAx>
        <c:axId val="547537855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8271"/>
        <c:crosses val="max"/>
        <c:crossBetween val="between"/>
      </c:valAx>
      <c:catAx>
        <c:axId val="547538271"/>
        <c:scaling>
          <c:orientation val="minMax"/>
        </c:scaling>
        <c:delete val="1"/>
        <c:axPos val="b"/>
        <c:majorTickMark val="out"/>
        <c:minorTickMark val="none"/>
        <c:tickLblPos val="nextTo"/>
        <c:crossAx val="547537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Booked 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Charts'!$E$10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Charts'!$D$11:$D$20</c:f>
              <c:strCache>
                <c:ptCount val="10"/>
                <c:pt idx="0">
                  <c:v>[0-70)</c:v>
                </c:pt>
                <c:pt idx="1">
                  <c:v>[70-97)</c:v>
                </c:pt>
                <c:pt idx="2">
                  <c:v>[97-150)</c:v>
                </c:pt>
                <c:pt idx="3">
                  <c:v>[150-228)</c:v>
                </c:pt>
                <c:pt idx="4">
                  <c:v>[228-327)</c:v>
                </c:pt>
                <c:pt idx="5">
                  <c:v>[327-462)</c:v>
                </c:pt>
                <c:pt idx="6">
                  <c:v>[462-653)</c:v>
                </c:pt>
                <c:pt idx="7">
                  <c:v>[653-936)</c:v>
                </c:pt>
                <c:pt idx="8">
                  <c:v>[936-1482)</c:v>
                </c:pt>
                <c:pt idx="9">
                  <c:v>[1482-234803)</c:v>
                </c:pt>
              </c:strCache>
            </c:strRef>
          </c:cat>
          <c:val>
            <c:numRef>
              <c:f>'Bivariate - Tables, Charts'!$E$11:$E$20</c:f>
              <c:numCache>
                <c:formatCode>General</c:formatCode>
                <c:ptCount val="10"/>
                <c:pt idx="0">
                  <c:v>2414</c:v>
                </c:pt>
                <c:pt idx="1">
                  <c:v>2084</c:v>
                </c:pt>
                <c:pt idx="2">
                  <c:v>2257</c:v>
                </c:pt>
                <c:pt idx="3">
                  <c:v>2240</c:v>
                </c:pt>
                <c:pt idx="4">
                  <c:v>2250</c:v>
                </c:pt>
                <c:pt idx="5">
                  <c:v>2255</c:v>
                </c:pt>
                <c:pt idx="6">
                  <c:v>2241</c:v>
                </c:pt>
                <c:pt idx="7">
                  <c:v>2250</c:v>
                </c:pt>
                <c:pt idx="8">
                  <c:v>2248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0-4589-AD7E-84C3B83E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5125919"/>
        <c:axId val="775135071"/>
      </c:barChart>
      <c:lineChart>
        <c:grouping val="standard"/>
        <c:varyColors val="0"/>
        <c:ser>
          <c:idx val="1"/>
          <c:order val="1"/>
          <c:tx>
            <c:strRef>
              <c:f>'Bivariate - Tables, Charts'!$F$10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Charts'!$D$11:$D$20</c:f>
              <c:strCache>
                <c:ptCount val="10"/>
                <c:pt idx="0">
                  <c:v>[0-70)</c:v>
                </c:pt>
                <c:pt idx="1">
                  <c:v>[70-97)</c:v>
                </c:pt>
                <c:pt idx="2">
                  <c:v>[97-150)</c:v>
                </c:pt>
                <c:pt idx="3">
                  <c:v>[150-228)</c:v>
                </c:pt>
                <c:pt idx="4">
                  <c:v>[228-327)</c:v>
                </c:pt>
                <c:pt idx="5">
                  <c:v>[327-462)</c:v>
                </c:pt>
                <c:pt idx="6">
                  <c:v>[462-653)</c:v>
                </c:pt>
                <c:pt idx="7">
                  <c:v>[653-936)</c:v>
                </c:pt>
                <c:pt idx="8">
                  <c:v>[936-1482)</c:v>
                </c:pt>
                <c:pt idx="9">
                  <c:v>[1482-234803)</c:v>
                </c:pt>
              </c:strCache>
            </c:strRef>
          </c:cat>
          <c:val>
            <c:numRef>
              <c:f>'Bivariate - Tables, Charts'!$F$11:$F$20</c:f>
              <c:numCache>
                <c:formatCode>0.00</c:formatCode>
                <c:ptCount val="10"/>
                <c:pt idx="0">
                  <c:v>23.943661971830984</c:v>
                </c:pt>
                <c:pt idx="1">
                  <c:v>23.128598848368522</c:v>
                </c:pt>
                <c:pt idx="2">
                  <c:v>22.684980062029243</c:v>
                </c:pt>
                <c:pt idx="3">
                  <c:v>25.178571428571427</c:v>
                </c:pt>
                <c:pt idx="4">
                  <c:v>23.333333333333332</c:v>
                </c:pt>
                <c:pt idx="5">
                  <c:v>23.281596452328159</c:v>
                </c:pt>
                <c:pt idx="6">
                  <c:v>23.025435073627847</c:v>
                </c:pt>
                <c:pt idx="7">
                  <c:v>21.2</c:v>
                </c:pt>
                <c:pt idx="8">
                  <c:v>21.97508896797153</c:v>
                </c:pt>
                <c:pt idx="9">
                  <c:v>23.566029346376165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589-AD7E-84C3B83E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30735"/>
        <c:axId val="765321999"/>
      </c:lineChart>
      <c:catAx>
        <c:axId val="7751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5071"/>
        <c:crosses val="autoZero"/>
        <c:auto val="1"/>
        <c:lblAlgn val="ctr"/>
        <c:lblOffset val="100"/>
        <c:noMultiLvlLbl val="0"/>
      </c:catAx>
      <c:valAx>
        <c:axId val="77513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25919"/>
        <c:crosses val="autoZero"/>
        <c:crossBetween val="between"/>
      </c:valAx>
      <c:valAx>
        <c:axId val="7653219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30735"/>
        <c:crosses val="max"/>
        <c:crossBetween val="between"/>
      </c:valAx>
      <c:catAx>
        <c:axId val="76533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321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Booked</a:t>
            </a:r>
            <a:r>
              <a:rPr lang="en-IN" baseline="0"/>
              <a:t> Rdmption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Charts'!$E$24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Charts'!$D$25:$D$34</c:f>
              <c:strCache>
                <c:ptCount val="10"/>
                <c:pt idx="0">
                  <c:v>[3-29)</c:v>
                </c:pt>
                <c:pt idx="1">
                  <c:v>[29-51)</c:v>
                </c:pt>
                <c:pt idx="2">
                  <c:v>[51-70)</c:v>
                </c:pt>
                <c:pt idx="3">
                  <c:v>[70-105)</c:v>
                </c:pt>
                <c:pt idx="4">
                  <c:v>[105-152)</c:v>
                </c:pt>
                <c:pt idx="5">
                  <c:v>[152-213)</c:v>
                </c:pt>
                <c:pt idx="6">
                  <c:v>[213-308)</c:v>
                </c:pt>
                <c:pt idx="7">
                  <c:v>[308-448)</c:v>
                </c:pt>
                <c:pt idx="8">
                  <c:v>[448-731)</c:v>
                </c:pt>
                <c:pt idx="9">
                  <c:v>[731-9208)</c:v>
                </c:pt>
              </c:strCache>
            </c:strRef>
          </c:cat>
          <c:val>
            <c:numRef>
              <c:f>'Bivariate - Tables, Charts'!$E$25:$E$34</c:f>
              <c:numCache>
                <c:formatCode>General</c:formatCode>
                <c:ptCount val="10"/>
                <c:pt idx="0">
                  <c:v>2254</c:v>
                </c:pt>
                <c:pt idx="1">
                  <c:v>2259</c:v>
                </c:pt>
                <c:pt idx="2">
                  <c:v>2242</c:v>
                </c:pt>
                <c:pt idx="3">
                  <c:v>2423</c:v>
                </c:pt>
                <c:pt idx="4">
                  <c:v>2073</c:v>
                </c:pt>
                <c:pt idx="5">
                  <c:v>2243</c:v>
                </c:pt>
                <c:pt idx="6">
                  <c:v>2251</c:v>
                </c:pt>
                <c:pt idx="7">
                  <c:v>2245</c:v>
                </c:pt>
                <c:pt idx="8">
                  <c:v>2249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5-47D3-B309-6F586BDD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2382783"/>
        <c:axId val="2132402751"/>
      </c:barChart>
      <c:lineChart>
        <c:grouping val="standard"/>
        <c:varyColors val="0"/>
        <c:ser>
          <c:idx val="1"/>
          <c:order val="1"/>
          <c:tx>
            <c:strRef>
              <c:f>'Bivariate - Tables, Charts'!$F$24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Charts'!$D$25:$D$34</c:f>
              <c:strCache>
                <c:ptCount val="10"/>
                <c:pt idx="0">
                  <c:v>[3-29)</c:v>
                </c:pt>
                <c:pt idx="1">
                  <c:v>[29-51)</c:v>
                </c:pt>
                <c:pt idx="2">
                  <c:v>[51-70)</c:v>
                </c:pt>
                <c:pt idx="3">
                  <c:v>[70-105)</c:v>
                </c:pt>
                <c:pt idx="4">
                  <c:v>[105-152)</c:v>
                </c:pt>
                <c:pt idx="5">
                  <c:v>[152-213)</c:v>
                </c:pt>
                <c:pt idx="6">
                  <c:v>[213-308)</c:v>
                </c:pt>
                <c:pt idx="7">
                  <c:v>[308-448)</c:v>
                </c:pt>
                <c:pt idx="8">
                  <c:v>[448-731)</c:v>
                </c:pt>
                <c:pt idx="9">
                  <c:v>[731-9208)</c:v>
                </c:pt>
              </c:strCache>
            </c:strRef>
          </c:cat>
          <c:val>
            <c:numRef>
              <c:f>'Bivariate - Tables, Charts'!$F$25:$F$34</c:f>
              <c:numCache>
                <c:formatCode>0.000</c:formatCode>
                <c:ptCount val="10"/>
                <c:pt idx="0">
                  <c:v>0.26441881100266196</c:v>
                </c:pt>
                <c:pt idx="1">
                  <c:v>0.26693227091633465</c:v>
                </c:pt>
                <c:pt idx="2">
                  <c:v>0.24264049955396966</c:v>
                </c:pt>
                <c:pt idx="3">
                  <c:v>0.25546842756912919</c:v>
                </c:pt>
                <c:pt idx="4">
                  <c:v>0.22720694645441386</c:v>
                </c:pt>
                <c:pt idx="5">
                  <c:v>0.23004904146232724</c:v>
                </c:pt>
                <c:pt idx="6">
                  <c:v>0.2199022656597068</c:v>
                </c:pt>
                <c:pt idx="7">
                  <c:v>0.20935412026726058</c:v>
                </c:pt>
                <c:pt idx="8">
                  <c:v>0.20542463317029791</c:v>
                </c:pt>
                <c:pt idx="9">
                  <c:v>0.18986216096042685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5-47D3-B309-6F586BDD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21167"/>
        <c:axId val="2145917423"/>
      </c:lineChart>
      <c:catAx>
        <c:axId val="21323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02751"/>
        <c:crosses val="autoZero"/>
        <c:auto val="1"/>
        <c:lblAlgn val="ctr"/>
        <c:lblOffset val="100"/>
        <c:noMultiLvlLbl val="0"/>
      </c:catAx>
      <c:valAx>
        <c:axId val="213240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2783"/>
        <c:crosses val="autoZero"/>
        <c:crossBetween val="between"/>
      </c:valAx>
      <c:valAx>
        <c:axId val="2145917423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21167"/>
        <c:crosses val="max"/>
        <c:crossBetween val="between"/>
      </c:valAx>
      <c:catAx>
        <c:axId val="214592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917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Booking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Charts'!$E$38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Charts'!$D$39:$D$48</c:f>
              <c:strCache>
                <c:ptCount val="10"/>
                <c:pt idx="0">
                  <c:v>[-0.1 - 1.7)</c:v>
                </c:pt>
                <c:pt idx="1">
                  <c:v>[1.7-2.7)</c:v>
                </c:pt>
                <c:pt idx="2">
                  <c:v>[2.7 - 4.0)</c:v>
                </c:pt>
                <c:pt idx="3">
                  <c:v>[4.0 - 5.8)</c:v>
                </c:pt>
                <c:pt idx="4">
                  <c:v>[5.8-8.5)</c:v>
                </c:pt>
                <c:pt idx="5">
                  <c:v>[8.5-12.9)</c:v>
                </c:pt>
                <c:pt idx="6">
                  <c:v>[12.9-19.2)</c:v>
                </c:pt>
                <c:pt idx="7">
                  <c:v>[19.2-27.6)</c:v>
                </c:pt>
                <c:pt idx="8">
                  <c:v>[27.6-46.8)</c:v>
                </c:pt>
                <c:pt idx="9">
                  <c:v>[46.8-1576.7)</c:v>
                </c:pt>
              </c:strCache>
            </c:strRef>
          </c:cat>
          <c:val>
            <c:numRef>
              <c:f>'Bivariate - Tables, Charts'!$E$39:$E$48</c:f>
              <c:numCache>
                <c:formatCode>General</c:formatCode>
                <c:ptCount val="10"/>
                <c:pt idx="0">
                  <c:v>2249</c:v>
                </c:pt>
                <c:pt idx="1">
                  <c:v>2249</c:v>
                </c:pt>
                <c:pt idx="2">
                  <c:v>2249</c:v>
                </c:pt>
                <c:pt idx="3">
                  <c:v>2248</c:v>
                </c:pt>
                <c:pt idx="4">
                  <c:v>2254</c:v>
                </c:pt>
                <c:pt idx="5">
                  <c:v>2244</c:v>
                </c:pt>
                <c:pt idx="6">
                  <c:v>2248</c:v>
                </c:pt>
                <c:pt idx="7">
                  <c:v>2249</c:v>
                </c:pt>
                <c:pt idx="8">
                  <c:v>2249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5-4CFD-A2E9-83A078C7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5919503"/>
        <c:axId val="2145915343"/>
      </c:barChart>
      <c:lineChart>
        <c:grouping val="standard"/>
        <c:varyColors val="0"/>
        <c:ser>
          <c:idx val="1"/>
          <c:order val="1"/>
          <c:tx>
            <c:strRef>
              <c:f>'Bivariate - Tables, Charts'!$F$38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Charts'!$D$39:$D$48</c:f>
              <c:strCache>
                <c:ptCount val="10"/>
                <c:pt idx="0">
                  <c:v>[-0.1 - 1.7)</c:v>
                </c:pt>
                <c:pt idx="1">
                  <c:v>[1.7-2.7)</c:v>
                </c:pt>
                <c:pt idx="2">
                  <c:v>[2.7 - 4.0)</c:v>
                </c:pt>
                <c:pt idx="3">
                  <c:v>[4.0 - 5.8)</c:v>
                </c:pt>
                <c:pt idx="4">
                  <c:v>[5.8-8.5)</c:v>
                </c:pt>
                <c:pt idx="5">
                  <c:v>[8.5-12.9)</c:v>
                </c:pt>
                <c:pt idx="6">
                  <c:v>[12.9-19.2)</c:v>
                </c:pt>
                <c:pt idx="7">
                  <c:v>[19.2-27.6)</c:v>
                </c:pt>
                <c:pt idx="8">
                  <c:v>[27.6-46.8)</c:v>
                </c:pt>
                <c:pt idx="9">
                  <c:v>[46.8-1576.7)</c:v>
                </c:pt>
              </c:strCache>
            </c:strRef>
          </c:cat>
          <c:val>
            <c:numRef>
              <c:f>'Bivariate - Tables, Charts'!$F$39:$F$48</c:f>
              <c:numCache>
                <c:formatCode>0.00</c:formatCode>
                <c:ptCount val="10"/>
                <c:pt idx="0">
                  <c:v>26.589595375722542</c:v>
                </c:pt>
                <c:pt idx="1">
                  <c:v>28.457092040907067</c:v>
                </c:pt>
                <c:pt idx="2">
                  <c:v>26.411738550466872</c:v>
                </c:pt>
                <c:pt idx="3">
                  <c:v>25.444839857651246</c:v>
                </c:pt>
                <c:pt idx="4">
                  <c:v>25.288376220053237</c:v>
                </c:pt>
                <c:pt idx="5">
                  <c:v>21.836007130124777</c:v>
                </c:pt>
                <c:pt idx="6">
                  <c:v>21.797153024911033</c:v>
                </c:pt>
                <c:pt idx="7">
                  <c:v>20.453534904401955</c:v>
                </c:pt>
                <c:pt idx="8">
                  <c:v>18.008003557136504</c:v>
                </c:pt>
                <c:pt idx="9">
                  <c:v>17.074255224544242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5-4CFD-A2E9-83A078C7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84863"/>
        <c:axId val="2132396927"/>
      </c:lineChart>
      <c:catAx>
        <c:axId val="21459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15343"/>
        <c:crosses val="autoZero"/>
        <c:auto val="1"/>
        <c:lblAlgn val="ctr"/>
        <c:lblOffset val="100"/>
        <c:noMultiLvlLbl val="0"/>
      </c:catAx>
      <c:valAx>
        <c:axId val="214591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19503"/>
        <c:crosses val="autoZero"/>
        <c:crossBetween val="between"/>
      </c:valAx>
      <c:valAx>
        <c:axId val="213239692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4863"/>
        <c:crosses val="max"/>
        <c:crossBetween val="between"/>
      </c:valAx>
      <c:catAx>
        <c:axId val="2132384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396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#Tickets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Charts'!$E$52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Charts'!$D$53:$D$62</c:f>
              <c:strCache>
                <c:ptCount val="10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[6-9)</c:v>
                </c:pt>
                <c:pt idx="4">
                  <c:v>[9-13)</c:v>
                </c:pt>
                <c:pt idx="5">
                  <c:v>[13-18)</c:v>
                </c:pt>
                <c:pt idx="6">
                  <c:v>[18-26)</c:v>
                </c:pt>
                <c:pt idx="7">
                  <c:v>[26-36)</c:v>
                </c:pt>
                <c:pt idx="8">
                  <c:v>[36-57)</c:v>
                </c:pt>
                <c:pt idx="9">
                  <c:v>[57-531)</c:v>
                </c:pt>
              </c:strCache>
            </c:strRef>
          </c:cat>
          <c:val>
            <c:numRef>
              <c:f>'Bivariate - Tables, Charts'!$E$53:$E$62</c:f>
              <c:numCache>
                <c:formatCode>General</c:formatCode>
                <c:ptCount val="10"/>
                <c:pt idx="0">
                  <c:v>2633</c:v>
                </c:pt>
                <c:pt idx="1">
                  <c:v>2944</c:v>
                </c:pt>
                <c:pt idx="2">
                  <c:v>1789</c:v>
                </c:pt>
                <c:pt idx="3">
                  <c:v>1881</c:v>
                </c:pt>
                <c:pt idx="4">
                  <c:v>2242</c:v>
                </c:pt>
                <c:pt idx="5">
                  <c:v>2278</c:v>
                </c:pt>
                <c:pt idx="6">
                  <c:v>2259</c:v>
                </c:pt>
                <c:pt idx="7">
                  <c:v>1970</c:v>
                </c:pt>
                <c:pt idx="8">
                  <c:v>2254</c:v>
                </c:pt>
                <c:pt idx="9">
                  <c:v>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8A0-9D9C-60752BE9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0564239"/>
        <c:axId val="2140562575"/>
      </c:barChart>
      <c:lineChart>
        <c:grouping val="standard"/>
        <c:varyColors val="0"/>
        <c:ser>
          <c:idx val="1"/>
          <c:order val="1"/>
          <c:tx>
            <c:strRef>
              <c:f>'Bivariate - Tables, Charts'!$F$52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Charts'!$D$53:$D$62</c:f>
              <c:strCache>
                <c:ptCount val="10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[6-9)</c:v>
                </c:pt>
                <c:pt idx="4">
                  <c:v>[9-13)</c:v>
                </c:pt>
                <c:pt idx="5">
                  <c:v>[13-18)</c:v>
                </c:pt>
                <c:pt idx="6">
                  <c:v>[18-26)</c:v>
                </c:pt>
                <c:pt idx="7">
                  <c:v>[26-36)</c:v>
                </c:pt>
                <c:pt idx="8">
                  <c:v>[36-57)</c:v>
                </c:pt>
                <c:pt idx="9">
                  <c:v>[57-531)</c:v>
                </c:pt>
              </c:strCache>
            </c:strRef>
          </c:cat>
          <c:val>
            <c:numRef>
              <c:f>'Bivariate - Tables, Charts'!$F$53:$F$62</c:f>
              <c:numCache>
                <c:formatCode>0.00</c:formatCode>
                <c:ptCount val="10"/>
                <c:pt idx="0">
                  <c:v>24.306874287884543</c:v>
                </c:pt>
                <c:pt idx="1">
                  <c:v>25.441576086956523</c:v>
                </c:pt>
                <c:pt idx="2">
                  <c:v>23.420905533817777</c:v>
                </c:pt>
                <c:pt idx="3">
                  <c:v>25.784157363104732</c:v>
                </c:pt>
                <c:pt idx="4">
                  <c:v>23.773416592328278</c:v>
                </c:pt>
                <c:pt idx="5">
                  <c:v>22.256365232660226</c:v>
                </c:pt>
                <c:pt idx="6">
                  <c:v>22.532093846834883</c:v>
                </c:pt>
                <c:pt idx="7">
                  <c:v>21.573604060913706</c:v>
                </c:pt>
                <c:pt idx="8">
                  <c:v>20.674356699201422</c:v>
                </c:pt>
                <c:pt idx="9">
                  <c:v>21.000893655049151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8A0-9D9C-60752BE9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36319"/>
        <c:axId val="775135487"/>
      </c:lineChart>
      <c:catAx>
        <c:axId val="21405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2575"/>
        <c:crosses val="autoZero"/>
        <c:auto val="1"/>
        <c:lblAlgn val="ctr"/>
        <c:lblOffset val="100"/>
        <c:noMultiLvlLbl val="0"/>
      </c:catAx>
      <c:valAx>
        <c:axId val="214056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4239"/>
        <c:crosses val="autoZero"/>
        <c:crossBetween val="between"/>
      </c:valAx>
      <c:valAx>
        <c:axId val="77513548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6319"/>
        <c:crosses val="max"/>
        <c:crossBetween val="between"/>
      </c:valAx>
      <c:catAx>
        <c:axId val="775136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135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Movie</a:t>
            </a:r>
            <a:r>
              <a:rPr lang="en-IN" baseline="0"/>
              <a:t> Duration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Charts'!$E$66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Charts'!$D$67:$D$76</c:f>
              <c:strCache>
                <c:ptCount val="10"/>
                <c:pt idx="0">
                  <c:v>[1.3-1.8)</c:v>
                </c:pt>
                <c:pt idx="1">
                  <c:v>[1.8-2.0)</c:v>
                </c:pt>
                <c:pt idx="2">
                  <c:v>[2.0-2.1)</c:v>
                </c:pt>
                <c:pt idx="3">
                  <c:v>[2.1-2.3)</c:v>
                </c:pt>
                <c:pt idx="4">
                  <c:v>[2.3-2.4)</c:v>
                </c:pt>
                <c:pt idx="5">
                  <c:v>[2.4-2.5)</c:v>
                </c:pt>
                <c:pt idx="6">
                  <c:v>[2.5-2.6)</c:v>
                </c:pt>
                <c:pt idx="7">
                  <c:v>[2.6-2.7)</c:v>
                </c:pt>
                <c:pt idx="8">
                  <c:v>[2.7-2.9)</c:v>
                </c:pt>
                <c:pt idx="9">
                  <c:v>[2.9-4.0)</c:v>
                </c:pt>
              </c:strCache>
            </c:strRef>
          </c:cat>
          <c:val>
            <c:numRef>
              <c:f>'Bivariate - Tables, Charts'!$E$67:$E$76</c:f>
              <c:numCache>
                <c:formatCode>General</c:formatCode>
                <c:ptCount val="10"/>
                <c:pt idx="0">
                  <c:v>2447</c:v>
                </c:pt>
                <c:pt idx="1">
                  <c:v>2070</c:v>
                </c:pt>
                <c:pt idx="2">
                  <c:v>2233</c:v>
                </c:pt>
                <c:pt idx="3">
                  <c:v>2486</c:v>
                </c:pt>
                <c:pt idx="4">
                  <c:v>2372</c:v>
                </c:pt>
                <c:pt idx="5">
                  <c:v>1918</c:v>
                </c:pt>
                <c:pt idx="6">
                  <c:v>2215</c:v>
                </c:pt>
                <c:pt idx="7">
                  <c:v>2249</c:v>
                </c:pt>
                <c:pt idx="8">
                  <c:v>2251</c:v>
                </c:pt>
                <c:pt idx="9">
                  <c:v>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A64-BEED-463ECF46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5313263"/>
        <c:axId val="765306607"/>
      </c:barChart>
      <c:lineChart>
        <c:grouping val="standard"/>
        <c:varyColors val="0"/>
        <c:ser>
          <c:idx val="1"/>
          <c:order val="1"/>
          <c:tx>
            <c:strRef>
              <c:f>'Bivariate - Tables, Charts'!$F$66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Charts'!$D$67:$D$76</c:f>
              <c:strCache>
                <c:ptCount val="10"/>
                <c:pt idx="0">
                  <c:v>[1.3-1.8)</c:v>
                </c:pt>
                <c:pt idx="1">
                  <c:v>[1.8-2.0)</c:v>
                </c:pt>
                <c:pt idx="2">
                  <c:v>[2.0-2.1)</c:v>
                </c:pt>
                <c:pt idx="3">
                  <c:v>[2.1-2.3)</c:v>
                </c:pt>
                <c:pt idx="4">
                  <c:v>[2.3-2.4)</c:v>
                </c:pt>
                <c:pt idx="5">
                  <c:v>[2.4-2.5)</c:v>
                </c:pt>
                <c:pt idx="6">
                  <c:v>[2.5-2.6)</c:v>
                </c:pt>
                <c:pt idx="7">
                  <c:v>[2.6-2.7)</c:v>
                </c:pt>
                <c:pt idx="8">
                  <c:v>[2.7-2.9)</c:v>
                </c:pt>
                <c:pt idx="9">
                  <c:v>[2.9-4.0)</c:v>
                </c:pt>
              </c:strCache>
            </c:strRef>
          </c:cat>
          <c:val>
            <c:numRef>
              <c:f>'Bivariate - Tables, Charts'!$F$67:$F$76</c:f>
              <c:numCache>
                <c:formatCode>0.00</c:formatCode>
                <c:ptCount val="10"/>
                <c:pt idx="0">
                  <c:v>27.503064977523501</c:v>
                </c:pt>
                <c:pt idx="1">
                  <c:v>28.502415458937197</c:v>
                </c:pt>
                <c:pt idx="2">
                  <c:v>27.04881325570981</c:v>
                </c:pt>
                <c:pt idx="3">
                  <c:v>26.468222043443284</c:v>
                </c:pt>
                <c:pt idx="4">
                  <c:v>20.404721753794266</c:v>
                </c:pt>
                <c:pt idx="5">
                  <c:v>18.769551616266945</c:v>
                </c:pt>
                <c:pt idx="6">
                  <c:v>20.767494356659142</c:v>
                </c:pt>
                <c:pt idx="7">
                  <c:v>19.697643397065363</c:v>
                </c:pt>
                <c:pt idx="8">
                  <c:v>20.213238560639716</c:v>
                </c:pt>
                <c:pt idx="9">
                  <c:v>21.18380062305296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A-4A64-BEED-463ECF46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45471"/>
        <c:axId val="400235487"/>
      </c:lineChart>
      <c:catAx>
        <c:axId val="7653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06607"/>
        <c:crosses val="autoZero"/>
        <c:auto val="1"/>
        <c:lblAlgn val="ctr"/>
        <c:lblOffset val="100"/>
        <c:noMultiLvlLbl val="0"/>
      </c:catAx>
      <c:valAx>
        <c:axId val="76530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3263"/>
        <c:crosses val="autoZero"/>
        <c:crossBetween val="between"/>
      </c:valAx>
      <c:valAx>
        <c:axId val="40023548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5471"/>
        <c:crosses val="max"/>
        <c:crossBetween val="between"/>
      </c:valAx>
      <c:catAx>
        <c:axId val="400245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235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#Movies Watched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Charts'!$E$80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Charts'!$D$81:$D$84</c:f>
              <c:strCache>
                <c:ptCount val="4"/>
                <c:pt idx="0">
                  <c:v>[1-2)</c:v>
                </c:pt>
                <c:pt idx="1">
                  <c:v>[2-4)</c:v>
                </c:pt>
                <c:pt idx="2">
                  <c:v>[4-8)</c:v>
                </c:pt>
                <c:pt idx="3">
                  <c:v>[8-106)</c:v>
                </c:pt>
              </c:strCache>
            </c:strRef>
          </c:cat>
          <c:val>
            <c:numRef>
              <c:f>'Bivariate - Tables, Charts'!$E$81:$E$84</c:f>
              <c:numCache>
                <c:formatCode>General</c:formatCode>
                <c:ptCount val="4"/>
                <c:pt idx="0">
                  <c:v>8647</c:v>
                </c:pt>
                <c:pt idx="1">
                  <c:v>4034</c:v>
                </c:pt>
                <c:pt idx="2">
                  <c:v>4281</c:v>
                </c:pt>
                <c:pt idx="3">
                  <c:v>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B-4AB5-BEC0-5DD195F6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01487"/>
        <c:axId val="25298991"/>
      </c:barChart>
      <c:lineChart>
        <c:grouping val="standard"/>
        <c:varyColors val="0"/>
        <c:ser>
          <c:idx val="1"/>
          <c:order val="1"/>
          <c:tx>
            <c:strRef>
              <c:f>'Bivariate - Tables, Charts'!$F$80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Charts'!$D$81:$D$84</c:f>
              <c:strCache>
                <c:ptCount val="4"/>
                <c:pt idx="0">
                  <c:v>[1-2)</c:v>
                </c:pt>
                <c:pt idx="1">
                  <c:v>[2-4)</c:v>
                </c:pt>
                <c:pt idx="2">
                  <c:v>[4-8)</c:v>
                </c:pt>
                <c:pt idx="3">
                  <c:v>[8-106)</c:v>
                </c:pt>
              </c:strCache>
            </c:strRef>
          </c:cat>
          <c:val>
            <c:numRef>
              <c:f>'Bivariate - Tables, Charts'!$F$81:$F$84</c:f>
              <c:numCache>
                <c:formatCode>0.00</c:formatCode>
                <c:ptCount val="4"/>
                <c:pt idx="0">
                  <c:v>25.268879380131835</c:v>
                </c:pt>
                <c:pt idx="1">
                  <c:v>23.822508676251857</c:v>
                </c:pt>
                <c:pt idx="2">
                  <c:v>22.42466713384723</c:v>
                </c:pt>
                <c:pt idx="3">
                  <c:v>19.851610568222945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B-4AB5-BEC0-5DD195F6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70479"/>
        <c:axId val="500270063"/>
      </c:lineChart>
      <c:catAx>
        <c:axId val="253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8991"/>
        <c:crosses val="autoZero"/>
        <c:auto val="1"/>
        <c:lblAlgn val="ctr"/>
        <c:lblOffset val="100"/>
        <c:noMultiLvlLbl val="0"/>
      </c:catAx>
      <c:valAx>
        <c:axId val="2529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1487"/>
        <c:crosses val="autoZero"/>
        <c:crossBetween val="between"/>
      </c:valAx>
      <c:valAx>
        <c:axId val="50027006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0479"/>
        <c:crosses val="max"/>
        <c:crossBetween val="between"/>
      </c:valAx>
      <c:catAx>
        <c:axId val="50027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270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#Unique</a:t>
            </a:r>
            <a:r>
              <a:rPr lang="en-IN" baseline="0"/>
              <a:t> Movies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Charts'!$E$95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Charts'!$D$96:$D$98</c:f>
              <c:strCache>
                <c:ptCount val="3"/>
                <c:pt idx="0">
                  <c:v>[1-2)</c:v>
                </c:pt>
                <c:pt idx="1">
                  <c:v>(2-6]</c:v>
                </c:pt>
                <c:pt idx="2">
                  <c:v>[6-90)</c:v>
                </c:pt>
              </c:strCache>
            </c:strRef>
          </c:cat>
          <c:val>
            <c:numRef>
              <c:f>'Bivariate - Tables, Charts'!$E$96:$E$98</c:f>
              <c:numCache>
                <c:formatCode>General</c:formatCode>
                <c:ptCount val="3"/>
                <c:pt idx="0">
                  <c:v>9303</c:v>
                </c:pt>
                <c:pt idx="1">
                  <c:v>6700</c:v>
                </c:pt>
                <c:pt idx="2">
                  <c:v>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4-4370-AD7F-2C209238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0273391"/>
        <c:axId val="500271727"/>
      </c:barChart>
      <c:lineChart>
        <c:grouping val="standard"/>
        <c:varyColors val="0"/>
        <c:ser>
          <c:idx val="1"/>
          <c:order val="1"/>
          <c:tx>
            <c:strRef>
              <c:f>'Bivariate - Tables, Charts'!$F$95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Charts'!$D$96:$D$98</c:f>
              <c:strCache>
                <c:ptCount val="3"/>
                <c:pt idx="0">
                  <c:v>[1-2)</c:v>
                </c:pt>
                <c:pt idx="1">
                  <c:v>(2-6]</c:v>
                </c:pt>
                <c:pt idx="2">
                  <c:v>[6-90)</c:v>
                </c:pt>
              </c:strCache>
            </c:strRef>
          </c:cat>
          <c:val>
            <c:numRef>
              <c:f>'Bivariate - Tables, Charts'!$F$96:$F$98</c:f>
              <c:numCache>
                <c:formatCode>0.00</c:formatCode>
                <c:ptCount val="3"/>
                <c:pt idx="0">
                  <c:v>25.045684187896377</c:v>
                </c:pt>
                <c:pt idx="1">
                  <c:v>23.223880597014926</c:v>
                </c:pt>
                <c:pt idx="2">
                  <c:v>20.308404009252122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4-4370-AD7F-2C209238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28463"/>
        <c:axId val="509722639"/>
      </c:lineChart>
      <c:catAx>
        <c:axId val="5002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1727"/>
        <c:crosses val="autoZero"/>
        <c:auto val="1"/>
        <c:lblAlgn val="ctr"/>
        <c:lblOffset val="100"/>
        <c:noMultiLvlLbl val="0"/>
      </c:catAx>
      <c:valAx>
        <c:axId val="50027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3391"/>
        <c:crosses val="autoZero"/>
        <c:crossBetween val="between"/>
      </c:valAx>
      <c:valAx>
        <c:axId val="50972263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8463"/>
        <c:crosses val="max"/>
        <c:crossBetween val="between"/>
      </c:valAx>
      <c:catAx>
        <c:axId val="50972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72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Event</a:t>
            </a:r>
            <a:r>
              <a:rPr lang="en-IN" baseline="0"/>
              <a:t> rate in different film rating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Population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Charts'!$D$142:$D$148</c:f>
              <c:strCache>
                <c:ptCount val="7"/>
                <c:pt idx="0">
                  <c:v>Pg15</c:v>
                </c:pt>
                <c:pt idx="1">
                  <c:v>Pg13</c:v>
                </c:pt>
                <c:pt idx="2">
                  <c:v>15</c:v>
                </c:pt>
                <c:pt idx="3">
                  <c:v>G</c:v>
                </c:pt>
                <c:pt idx="4">
                  <c:v>T13</c:v>
                </c:pt>
                <c:pt idx="5">
                  <c:v>Pg</c:v>
                </c:pt>
                <c:pt idx="6">
                  <c:v>18</c:v>
                </c:pt>
              </c:strCache>
            </c:strRef>
          </c:cat>
          <c:val>
            <c:numRef>
              <c:f>'Bivariate - Tables, Charts'!$E$142:$E$148</c:f>
              <c:numCache>
                <c:formatCode>General</c:formatCode>
                <c:ptCount val="7"/>
                <c:pt idx="0">
                  <c:v>12375</c:v>
                </c:pt>
                <c:pt idx="1">
                  <c:v>5403</c:v>
                </c:pt>
                <c:pt idx="2">
                  <c:v>2322</c:v>
                </c:pt>
                <c:pt idx="3">
                  <c:v>1241</c:v>
                </c:pt>
                <c:pt idx="4">
                  <c:v>430</c:v>
                </c:pt>
                <c:pt idx="5">
                  <c:v>395</c:v>
                </c:pt>
                <c:pt idx="6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3-4FD9-81EC-29B22C6D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65856"/>
        <c:axId val="1010967104"/>
      </c:barChart>
      <c:lineChart>
        <c:grouping val="standard"/>
        <c:varyColors val="0"/>
        <c:ser>
          <c:idx val="1"/>
          <c:order val="1"/>
          <c:tx>
            <c:v>Event_Rate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Charts'!$D$142:$D$148</c:f>
              <c:strCache>
                <c:ptCount val="7"/>
                <c:pt idx="0">
                  <c:v>Pg15</c:v>
                </c:pt>
                <c:pt idx="1">
                  <c:v>Pg13</c:v>
                </c:pt>
                <c:pt idx="2">
                  <c:v>15</c:v>
                </c:pt>
                <c:pt idx="3">
                  <c:v>G</c:v>
                </c:pt>
                <c:pt idx="4">
                  <c:v>T13</c:v>
                </c:pt>
                <c:pt idx="5">
                  <c:v>Pg</c:v>
                </c:pt>
                <c:pt idx="6">
                  <c:v>18</c:v>
                </c:pt>
              </c:strCache>
            </c:strRef>
          </c:cat>
          <c:val>
            <c:numRef>
              <c:f>'Bivariate - Tables, Charts'!$F$142:$F$148</c:f>
              <c:numCache>
                <c:formatCode>0.00</c:formatCode>
                <c:ptCount val="7"/>
                <c:pt idx="0">
                  <c:v>22.884848484848487</c:v>
                </c:pt>
                <c:pt idx="1">
                  <c:v>21.95076809180085</c:v>
                </c:pt>
                <c:pt idx="2">
                  <c:v>24.203273040482344</c:v>
                </c:pt>
                <c:pt idx="3">
                  <c:v>26.913779210314264</c:v>
                </c:pt>
                <c:pt idx="4">
                  <c:v>23.953488372093023</c:v>
                </c:pt>
                <c:pt idx="5">
                  <c:v>24.050632911392405</c:v>
                </c:pt>
                <c:pt idx="6">
                  <c:v>27.947598253275107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3-4FD9-81EC-29B22C6D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63776"/>
        <c:axId val="1010963360"/>
      </c:lineChart>
      <c:catAx>
        <c:axId val="10109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</a:t>
                </a:r>
                <a:r>
                  <a:rPr lang="en-IN" baseline="0"/>
                  <a:t> Rating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67104"/>
        <c:crosses val="autoZero"/>
        <c:auto val="1"/>
        <c:lblAlgn val="ctr"/>
        <c:lblOffset val="100"/>
        <c:noMultiLvlLbl val="0"/>
      </c:catAx>
      <c:valAx>
        <c:axId val="101096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65856"/>
        <c:crosses val="autoZero"/>
        <c:crossBetween val="between"/>
      </c:valAx>
      <c:valAx>
        <c:axId val="1010963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63776"/>
        <c:crosses val="max"/>
        <c:crossBetween val="between"/>
      </c:valAx>
      <c:catAx>
        <c:axId val="10109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096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#Weekends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Charts'!$D$108:$D$116</c:f>
              <c:strCache>
                <c:ptCount val="9"/>
                <c:pt idx="0">
                  <c:v>[1-2)</c:v>
                </c:pt>
                <c:pt idx="1">
                  <c:v>[2-2.6)</c:v>
                </c:pt>
                <c:pt idx="2">
                  <c:v>[2.6-3.4)</c:v>
                </c:pt>
                <c:pt idx="3">
                  <c:v>[3.4-4)</c:v>
                </c:pt>
                <c:pt idx="4">
                  <c:v>[4-4.6)</c:v>
                </c:pt>
                <c:pt idx="5">
                  <c:v>[4.6-6)</c:v>
                </c:pt>
                <c:pt idx="6">
                  <c:v>[6-8)</c:v>
                </c:pt>
                <c:pt idx="7">
                  <c:v>[8-13.6)</c:v>
                </c:pt>
                <c:pt idx="8">
                  <c:v>(13.6-153]</c:v>
                </c:pt>
              </c:strCache>
            </c:strRef>
          </c:cat>
          <c:val>
            <c:numRef>
              <c:f>'Bivariate - Tables, Charts'!$E$108:$E$116</c:f>
              <c:numCache>
                <c:formatCode>General</c:formatCode>
                <c:ptCount val="9"/>
                <c:pt idx="0">
                  <c:v>3953</c:v>
                </c:pt>
                <c:pt idx="1">
                  <c:v>1301</c:v>
                </c:pt>
                <c:pt idx="2">
                  <c:v>2330</c:v>
                </c:pt>
                <c:pt idx="3">
                  <c:v>4143</c:v>
                </c:pt>
                <c:pt idx="4">
                  <c:v>772</c:v>
                </c:pt>
                <c:pt idx="5">
                  <c:v>2923</c:v>
                </c:pt>
                <c:pt idx="6">
                  <c:v>2221</c:v>
                </c:pt>
                <c:pt idx="7">
                  <c:v>2352</c:v>
                </c:pt>
                <c:pt idx="8">
                  <c:v>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0-4345-91C1-BBD6A9B2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9731791"/>
        <c:axId val="50973054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Charts'!$D$108:$D$116</c:f>
              <c:strCache>
                <c:ptCount val="9"/>
                <c:pt idx="0">
                  <c:v>[1-2)</c:v>
                </c:pt>
                <c:pt idx="1">
                  <c:v>[2-2.6)</c:v>
                </c:pt>
                <c:pt idx="2">
                  <c:v>[2.6-3.4)</c:v>
                </c:pt>
                <c:pt idx="3">
                  <c:v>[3.4-4)</c:v>
                </c:pt>
                <c:pt idx="4">
                  <c:v>[4-4.6)</c:v>
                </c:pt>
                <c:pt idx="5">
                  <c:v>[4.6-6)</c:v>
                </c:pt>
                <c:pt idx="6">
                  <c:v>[6-8)</c:v>
                </c:pt>
                <c:pt idx="7">
                  <c:v>[8-13.6)</c:v>
                </c:pt>
                <c:pt idx="8">
                  <c:v>(13.6-153]</c:v>
                </c:pt>
              </c:strCache>
            </c:strRef>
          </c:cat>
          <c:val>
            <c:numRef>
              <c:f>'Bivariate - Tables, Charts'!$F$108:$F$116</c:f>
              <c:numCache>
                <c:formatCode>0.00</c:formatCode>
                <c:ptCount val="9"/>
                <c:pt idx="0">
                  <c:v>18.84644574</c:v>
                </c:pt>
                <c:pt idx="1">
                  <c:v>27.44043044</c:v>
                </c:pt>
                <c:pt idx="2">
                  <c:v>30.643776819999999</c:v>
                </c:pt>
                <c:pt idx="3">
                  <c:v>22.76128409</c:v>
                </c:pt>
                <c:pt idx="4">
                  <c:v>27.461139899999999</c:v>
                </c:pt>
                <c:pt idx="5">
                  <c:v>23.126924389999999</c:v>
                </c:pt>
                <c:pt idx="6">
                  <c:v>21.656911300000001</c:v>
                </c:pt>
                <c:pt idx="7">
                  <c:v>22.236394560000001</c:v>
                </c:pt>
                <c:pt idx="8">
                  <c:v>22.141997589999999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0-4345-91C1-BBD6A9B2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827855"/>
        <c:axId val="545821615"/>
      </c:lineChart>
      <c:catAx>
        <c:axId val="5097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0543"/>
        <c:crosses val="autoZero"/>
        <c:auto val="1"/>
        <c:lblAlgn val="ctr"/>
        <c:lblOffset val="100"/>
        <c:noMultiLvlLbl val="0"/>
      </c:catAx>
      <c:valAx>
        <c:axId val="50973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1791"/>
        <c:crosses val="autoZero"/>
        <c:crossBetween val="between"/>
      </c:valAx>
      <c:valAx>
        <c:axId val="54582161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7855"/>
        <c:crosses val="max"/>
        <c:crossBetween val="between"/>
      </c:valAx>
      <c:catAx>
        <c:axId val="545827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82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Pref_transaction_channel_Spend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Charts'!$E$308</c:f>
              <c:strCache>
                <c:ptCount val="1"/>
                <c:pt idx="0">
                  <c:v> # of Customers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Charts'!$D$309:$D$318</c:f>
              <c:strCache>
                <c:ptCount val="10"/>
                <c:pt idx="0">
                  <c:v> [7-63) </c:v>
                </c:pt>
                <c:pt idx="1">
                  <c:v> [63-94) </c:v>
                </c:pt>
                <c:pt idx="2">
                  <c:v> [94-146) </c:v>
                </c:pt>
                <c:pt idx="3">
                  <c:v> [146-210) </c:v>
                </c:pt>
                <c:pt idx="4">
                  <c:v> [210-294) </c:v>
                </c:pt>
                <c:pt idx="5">
                  <c:v> [294-407) </c:v>
                </c:pt>
                <c:pt idx="6">
                  <c:v> [407-573) </c:v>
                </c:pt>
                <c:pt idx="7">
                  <c:v> [573-830) </c:v>
                </c:pt>
                <c:pt idx="8">
                  <c:v> [830-1,323) </c:v>
                </c:pt>
                <c:pt idx="9">
                  <c:v> [1,323-2,34,173) </c:v>
                </c:pt>
              </c:strCache>
            </c:strRef>
          </c:cat>
          <c:val>
            <c:numRef>
              <c:f>'Bivariate - Tables, Charts'!$E$309:$E$318</c:f>
              <c:numCache>
                <c:formatCode>_ * #,##0_ ;_ * \-#,##0_ ;_ * "-"??_ ;_ @_ </c:formatCode>
                <c:ptCount val="10"/>
                <c:pt idx="0">
                  <c:v>2255</c:v>
                </c:pt>
                <c:pt idx="1">
                  <c:v>2510</c:v>
                </c:pt>
                <c:pt idx="2">
                  <c:v>1984</c:v>
                </c:pt>
                <c:pt idx="3">
                  <c:v>2281</c:v>
                </c:pt>
                <c:pt idx="4">
                  <c:v>2368</c:v>
                </c:pt>
                <c:pt idx="5">
                  <c:v>2097</c:v>
                </c:pt>
                <c:pt idx="6">
                  <c:v>2246</c:v>
                </c:pt>
                <c:pt idx="7">
                  <c:v>2250</c:v>
                </c:pt>
                <c:pt idx="8">
                  <c:v>2250</c:v>
                </c:pt>
                <c:pt idx="9">
                  <c:v>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FCC-96AE-90BBDD6C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690543"/>
        <c:axId val="1245687631"/>
      </c:barChart>
      <c:lineChart>
        <c:grouping val="standard"/>
        <c:varyColors val="0"/>
        <c:ser>
          <c:idx val="1"/>
          <c:order val="1"/>
          <c:tx>
            <c:strRef>
              <c:f>'Bivariate - Tables, Charts'!$F$308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Charts'!$D$309:$D$318</c:f>
              <c:strCache>
                <c:ptCount val="10"/>
                <c:pt idx="0">
                  <c:v> [7-63) </c:v>
                </c:pt>
                <c:pt idx="1">
                  <c:v> [63-94) </c:v>
                </c:pt>
                <c:pt idx="2">
                  <c:v> [94-146) </c:v>
                </c:pt>
                <c:pt idx="3">
                  <c:v> [146-210) </c:v>
                </c:pt>
                <c:pt idx="4">
                  <c:v> [210-294) </c:v>
                </c:pt>
                <c:pt idx="5">
                  <c:v> [294-407) </c:v>
                </c:pt>
                <c:pt idx="6">
                  <c:v> [407-573) </c:v>
                </c:pt>
                <c:pt idx="7">
                  <c:v> [573-830) </c:v>
                </c:pt>
                <c:pt idx="8">
                  <c:v> [830-1,323) </c:v>
                </c:pt>
                <c:pt idx="9">
                  <c:v> [1,323-2,34,173) </c:v>
                </c:pt>
              </c:strCache>
            </c:strRef>
          </c:cat>
          <c:val>
            <c:numRef>
              <c:f>'Bivariate - Tables, Charts'!$F$309:$F$318</c:f>
              <c:numCache>
                <c:formatCode>_ * #,##0.00_ ;_ * \-#,##0.00_ ;_ * "-"??_ ;_ @_ </c:formatCode>
                <c:ptCount val="10"/>
                <c:pt idx="0">
                  <c:v>23.1929046563192</c:v>
                </c:pt>
                <c:pt idx="1">
                  <c:v>23.784860557768901</c:v>
                </c:pt>
                <c:pt idx="2">
                  <c:v>22.278225806451601</c:v>
                </c:pt>
                <c:pt idx="3">
                  <c:v>25.120561157387101</c:v>
                </c:pt>
                <c:pt idx="4">
                  <c:v>23.733108108108102</c:v>
                </c:pt>
                <c:pt idx="5">
                  <c:v>21.649976156413899</c:v>
                </c:pt>
                <c:pt idx="6">
                  <c:v>24.2653606411398</c:v>
                </c:pt>
                <c:pt idx="7">
                  <c:v>21.6</c:v>
                </c:pt>
                <c:pt idx="8">
                  <c:v>21.822222222222202</c:v>
                </c:pt>
                <c:pt idx="9">
                  <c:v>23.587004895416101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C-4FCC-96AE-90BBDD6C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85551"/>
        <c:axId val="1245685967"/>
      </c:lineChart>
      <c:catAx>
        <c:axId val="124569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7631"/>
        <c:crosses val="autoZero"/>
        <c:auto val="1"/>
        <c:lblAlgn val="ctr"/>
        <c:lblOffset val="100"/>
        <c:noMultiLvlLbl val="0"/>
      </c:catAx>
      <c:valAx>
        <c:axId val="1245687631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90543"/>
        <c:crosses val="autoZero"/>
        <c:crossBetween val="between"/>
      </c:valAx>
      <c:valAx>
        <c:axId val="124568596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5551"/>
        <c:crosses val="max"/>
        <c:crossBetween val="between"/>
      </c:valAx>
      <c:catAx>
        <c:axId val="124568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5685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Pref_transaction_channel_#Ticket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Charts'!$E$324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Charts'!$D$325:$D$334</c:f>
              <c:strCache>
                <c:ptCount val="10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[8-12)</c:v>
                </c:pt>
                <c:pt idx="5">
                  <c:v>[12-16)</c:v>
                </c:pt>
                <c:pt idx="6">
                  <c:v>[16-22)</c:v>
                </c:pt>
                <c:pt idx="7">
                  <c:v>[22-32)</c:v>
                </c:pt>
                <c:pt idx="8">
                  <c:v>[32-51)</c:v>
                </c:pt>
                <c:pt idx="9">
                  <c:v>[51-436)</c:v>
                </c:pt>
              </c:strCache>
            </c:strRef>
          </c:cat>
          <c:val>
            <c:numRef>
              <c:f>'Bivariate - Tables, Charts'!$E$325:$E$334</c:f>
              <c:numCache>
                <c:formatCode>_ * #,##0_ ;_ * \-#,##0_ ;_ * "-"??_ ;_ @_ </c:formatCode>
                <c:ptCount val="10"/>
                <c:pt idx="0">
                  <c:v>2808</c:v>
                </c:pt>
                <c:pt idx="1">
                  <c:v>3155</c:v>
                </c:pt>
                <c:pt idx="2">
                  <c:v>1939</c:v>
                </c:pt>
                <c:pt idx="3">
                  <c:v>1679</c:v>
                </c:pt>
                <c:pt idx="4">
                  <c:v>2389</c:v>
                </c:pt>
                <c:pt idx="5">
                  <c:v>1788</c:v>
                </c:pt>
                <c:pt idx="6">
                  <c:v>2049</c:v>
                </c:pt>
                <c:pt idx="7">
                  <c:v>2200</c:v>
                </c:pt>
                <c:pt idx="8">
                  <c:v>2235</c:v>
                </c:pt>
                <c:pt idx="9">
                  <c:v>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E-46DC-BE99-731C25B3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02015"/>
        <c:axId val="769719903"/>
      </c:barChart>
      <c:lineChart>
        <c:grouping val="standard"/>
        <c:varyColors val="0"/>
        <c:ser>
          <c:idx val="1"/>
          <c:order val="1"/>
          <c:tx>
            <c:strRef>
              <c:f>'Bivariate - Tables, Charts'!$F$324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Charts'!$D$325:$D$334</c:f>
              <c:strCache>
                <c:ptCount val="10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[8-12)</c:v>
                </c:pt>
                <c:pt idx="5">
                  <c:v>[12-16)</c:v>
                </c:pt>
                <c:pt idx="6">
                  <c:v>[16-22)</c:v>
                </c:pt>
                <c:pt idx="7">
                  <c:v>[22-32)</c:v>
                </c:pt>
                <c:pt idx="8">
                  <c:v>[32-51)</c:v>
                </c:pt>
                <c:pt idx="9">
                  <c:v>[51-436)</c:v>
                </c:pt>
              </c:strCache>
            </c:strRef>
          </c:cat>
          <c:val>
            <c:numRef>
              <c:f>'Bivariate - Tables, Charts'!$F$325:$F$334</c:f>
              <c:numCache>
                <c:formatCode>_ * #,##0.00_ ;_ * \-#,##0.00_ ;_ * "-"??_ ;_ @_ </c:formatCode>
                <c:ptCount val="10"/>
                <c:pt idx="0">
                  <c:v>24.430199430199401</c:v>
                </c:pt>
                <c:pt idx="1">
                  <c:v>25.1980982567353</c:v>
                </c:pt>
                <c:pt idx="2">
                  <c:v>23.671995874161901</c:v>
                </c:pt>
                <c:pt idx="3">
                  <c:v>24.955330553901099</c:v>
                </c:pt>
                <c:pt idx="4">
                  <c:v>23.440770196734999</c:v>
                </c:pt>
                <c:pt idx="5">
                  <c:v>22.5391498881431</c:v>
                </c:pt>
                <c:pt idx="6">
                  <c:v>22.157149829184899</c:v>
                </c:pt>
                <c:pt idx="7">
                  <c:v>22.681818181818102</c:v>
                </c:pt>
                <c:pt idx="8">
                  <c:v>20.626398210290802</c:v>
                </c:pt>
                <c:pt idx="9">
                  <c:v>20.7925200356188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E-46DC-BE99-731C25B3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709503"/>
        <c:axId val="769705759"/>
      </c:lineChart>
      <c:catAx>
        <c:axId val="7697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9903"/>
        <c:crosses val="autoZero"/>
        <c:auto val="1"/>
        <c:lblAlgn val="ctr"/>
        <c:lblOffset val="100"/>
        <c:noMultiLvlLbl val="0"/>
      </c:catAx>
      <c:valAx>
        <c:axId val="76971990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02015"/>
        <c:crosses val="autoZero"/>
        <c:crossBetween val="between"/>
      </c:valAx>
      <c:valAx>
        <c:axId val="769705759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09503"/>
        <c:crosses val="max"/>
        <c:crossBetween val="between"/>
      </c:valAx>
      <c:catAx>
        <c:axId val="76970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705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Pref_movie_country_name_Spend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Charts'!$E$340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Charts'!$D$341:$D$350</c:f>
              <c:strCache>
                <c:ptCount val="10"/>
                <c:pt idx="0">
                  <c:v>[7-58)</c:v>
                </c:pt>
                <c:pt idx="1">
                  <c:v>[58-94)</c:v>
                </c:pt>
                <c:pt idx="2">
                  <c:v>[94-142)</c:v>
                </c:pt>
                <c:pt idx="3">
                  <c:v>[142-189)</c:v>
                </c:pt>
                <c:pt idx="4">
                  <c:v>[189-274)</c:v>
                </c:pt>
                <c:pt idx="5">
                  <c:v>[274-378)</c:v>
                </c:pt>
                <c:pt idx="6">
                  <c:v>[378-525)</c:v>
                </c:pt>
                <c:pt idx="7">
                  <c:v>[525-756)</c:v>
                </c:pt>
                <c:pt idx="8">
                  <c:v>[756-1,184)</c:v>
                </c:pt>
                <c:pt idx="9">
                  <c:v>[1,184-1,50,251)</c:v>
                </c:pt>
              </c:strCache>
            </c:strRef>
          </c:cat>
          <c:val>
            <c:numRef>
              <c:f>'Bivariate - Tables, Charts'!$E$341:$E$350</c:f>
              <c:numCache>
                <c:formatCode>_ * #,##0_ ;_ * \-#,##0_ ;_ * "-"??_ ;_ @_ </c:formatCode>
                <c:ptCount val="10"/>
                <c:pt idx="0">
                  <c:v>2274</c:v>
                </c:pt>
                <c:pt idx="1">
                  <c:v>2725</c:v>
                </c:pt>
                <c:pt idx="2">
                  <c:v>1748</c:v>
                </c:pt>
                <c:pt idx="3">
                  <c:v>2267</c:v>
                </c:pt>
                <c:pt idx="4">
                  <c:v>2231</c:v>
                </c:pt>
                <c:pt idx="5">
                  <c:v>2328</c:v>
                </c:pt>
                <c:pt idx="6">
                  <c:v>2178</c:v>
                </c:pt>
                <c:pt idx="7">
                  <c:v>2249</c:v>
                </c:pt>
                <c:pt idx="8">
                  <c:v>2239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1-4DDC-9C23-920164CF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189487"/>
        <c:axId val="777182415"/>
      </c:barChart>
      <c:lineChart>
        <c:grouping val="standard"/>
        <c:varyColors val="0"/>
        <c:ser>
          <c:idx val="1"/>
          <c:order val="1"/>
          <c:tx>
            <c:strRef>
              <c:f>'Bivariate - Tables, Charts'!$F$340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Charts'!$D$341:$D$350</c:f>
              <c:strCache>
                <c:ptCount val="10"/>
                <c:pt idx="0">
                  <c:v>[7-58)</c:v>
                </c:pt>
                <c:pt idx="1">
                  <c:v>[58-94)</c:v>
                </c:pt>
                <c:pt idx="2">
                  <c:v>[94-142)</c:v>
                </c:pt>
                <c:pt idx="3">
                  <c:v>[142-189)</c:v>
                </c:pt>
                <c:pt idx="4">
                  <c:v>[189-274)</c:v>
                </c:pt>
                <c:pt idx="5">
                  <c:v>[274-378)</c:v>
                </c:pt>
                <c:pt idx="6">
                  <c:v>[378-525)</c:v>
                </c:pt>
                <c:pt idx="7">
                  <c:v>[525-756)</c:v>
                </c:pt>
                <c:pt idx="8">
                  <c:v>[756-1,184)</c:v>
                </c:pt>
                <c:pt idx="9">
                  <c:v>[1,184-1,50,251)</c:v>
                </c:pt>
              </c:strCache>
            </c:strRef>
          </c:cat>
          <c:val>
            <c:numRef>
              <c:f>'Bivariate - Tables, Charts'!$F$341:$F$350</c:f>
              <c:numCache>
                <c:formatCode>_ * #,##0.00_ ;_ * \-#,##0.00_ ;_ * "-"??_ ;_ @_ </c:formatCode>
                <c:ptCount val="10"/>
                <c:pt idx="0">
                  <c:v>22.515391380826699</c:v>
                </c:pt>
                <c:pt idx="1">
                  <c:v>23.449541284403601</c:v>
                </c:pt>
                <c:pt idx="2">
                  <c:v>23.798627002288299</c:v>
                </c:pt>
                <c:pt idx="3">
                  <c:v>24.2611380679311</c:v>
                </c:pt>
                <c:pt idx="4">
                  <c:v>23.532048408785201</c:v>
                </c:pt>
                <c:pt idx="5">
                  <c:v>22.3367697594501</c:v>
                </c:pt>
                <c:pt idx="6">
                  <c:v>23.4159779614325</c:v>
                </c:pt>
                <c:pt idx="7">
                  <c:v>22.276567363272498</c:v>
                </c:pt>
                <c:pt idx="8">
                  <c:v>21.080839660562699</c:v>
                </c:pt>
                <c:pt idx="9">
                  <c:v>24.8110271231658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1-4DDC-9C23-920164CF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169935"/>
        <c:axId val="777169519"/>
      </c:lineChart>
      <c:catAx>
        <c:axId val="77718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82415"/>
        <c:crosses val="autoZero"/>
        <c:auto val="1"/>
        <c:lblAlgn val="ctr"/>
        <c:lblOffset val="100"/>
        <c:noMultiLvlLbl val="0"/>
      </c:catAx>
      <c:valAx>
        <c:axId val="777182415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89487"/>
        <c:crosses val="autoZero"/>
        <c:crossBetween val="between"/>
      </c:valAx>
      <c:valAx>
        <c:axId val="777169519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9935"/>
        <c:crosses val="max"/>
        <c:crossBetween val="between"/>
      </c:valAx>
      <c:catAx>
        <c:axId val="777169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16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Pref_movie_country_name_#Ticket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Charts'!$E$356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Charts'!$D$357:$D$366</c:f>
              <c:strCache>
                <c:ptCount val="10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[10-15)</c:v>
                </c:pt>
                <c:pt idx="6">
                  <c:v>[15-20)</c:v>
                </c:pt>
                <c:pt idx="7">
                  <c:v>[20-30)</c:v>
                </c:pt>
                <c:pt idx="8">
                  <c:v>[30-46)</c:v>
                </c:pt>
                <c:pt idx="9">
                  <c:v>[46-512)</c:v>
                </c:pt>
              </c:strCache>
            </c:strRef>
          </c:cat>
          <c:val>
            <c:numRef>
              <c:f>'Bivariate - Tables, Charts'!$E$357:$E$366</c:f>
              <c:numCache>
                <c:formatCode>_ * #,##0_ ;_ * \-#,##0_ ;_ * "-"??_ ;_ @_ </c:formatCode>
                <c:ptCount val="10"/>
                <c:pt idx="0">
                  <c:v>2882</c:v>
                </c:pt>
                <c:pt idx="1">
                  <c:v>3361</c:v>
                </c:pt>
                <c:pt idx="2">
                  <c:v>1982</c:v>
                </c:pt>
                <c:pt idx="3">
                  <c:v>1795</c:v>
                </c:pt>
                <c:pt idx="4">
                  <c:v>1298</c:v>
                </c:pt>
                <c:pt idx="5">
                  <c:v>2325</c:v>
                </c:pt>
                <c:pt idx="6">
                  <c:v>2115</c:v>
                </c:pt>
                <c:pt idx="7">
                  <c:v>2403</c:v>
                </c:pt>
                <c:pt idx="8">
                  <c:v>2119</c:v>
                </c:pt>
                <c:pt idx="9">
                  <c:v>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42AB-BD4F-63F66690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081743"/>
        <c:axId val="1337080079"/>
      </c:barChart>
      <c:lineChart>
        <c:grouping val="standard"/>
        <c:varyColors val="0"/>
        <c:ser>
          <c:idx val="1"/>
          <c:order val="1"/>
          <c:tx>
            <c:strRef>
              <c:f>'Bivariate - Tables, Charts'!$F$356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Charts'!$D$357:$D$366</c:f>
              <c:strCache>
                <c:ptCount val="10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[10-15)</c:v>
                </c:pt>
                <c:pt idx="6">
                  <c:v>[15-20)</c:v>
                </c:pt>
                <c:pt idx="7">
                  <c:v>[20-30)</c:v>
                </c:pt>
                <c:pt idx="8">
                  <c:v>[30-46)</c:v>
                </c:pt>
                <c:pt idx="9">
                  <c:v>[46-512)</c:v>
                </c:pt>
              </c:strCache>
            </c:strRef>
          </c:cat>
          <c:val>
            <c:numRef>
              <c:f>'Bivariate - Tables, Charts'!$F$357:$F$366</c:f>
              <c:numCache>
                <c:formatCode>_ * #,##0.00_ ;_ * \-#,##0.00_ ;_ * "-"??_ ;_ @_ </c:formatCode>
                <c:ptCount val="10"/>
                <c:pt idx="0">
                  <c:v>24.045801526717501</c:v>
                </c:pt>
                <c:pt idx="1">
                  <c:v>25.052067836953199</c:v>
                </c:pt>
                <c:pt idx="2">
                  <c:v>24.318869828456101</c:v>
                </c:pt>
                <c:pt idx="3">
                  <c:v>24.846796657381599</c:v>
                </c:pt>
                <c:pt idx="4">
                  <c:v>22.110939907550001</c:v>
                </c:pt>
                <c:pt idx="5">
                  <c:v>22.6236559139784</c:v>
                </c:pt>
                <c:pt idx="6">
                  <c:v>22.3640661938534</c:v>
                </c:pt>
                <c:pt idx="7">
                  <c:v>22.763212650853099</c:v>
                </c:pt>
                <c:pt idx="8">
                  <c:v>20.811703633789499</c:v>
                </c:pt>
                <c:pt idx="9">
                  <c:v>21.105072463768099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A-42AB-BD4F-63F66690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51823"/>
        <c:axId val="1334251407"/>
      </c:lineChart>
      <c:catAx>
        <c:axId val="13370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80079"/>
        <c:crosses val="autoZero"/>
        <c:auto val="1"/>
        <c:lblAlgn val="ctr"/>
        <c:lblOffset val="100"/>
        <c:noMultiLvlLbl val="0"/>
      </c:catAx>
      <c:valAx>
        <c:axId val="1337080079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81743"/>
        <c:crosses val="autoZero"/>
        <c:crossBetween val="between"/>
      </c:valAx>
      <c:valAx>
        <c:axId val="133425140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51823"/>
        <c:crosses val="max"/>
        <c:crossBetween val="between"/>
      </c:valAx>
      <c:catAx>
        <c:axId val="1334251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251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Pref_genre_name_Spend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Charts'!$E$372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Charts'!$D$373:$D$382</c:f>
              <c:strCache>
                <c:ptCount val="10"/>
                <c:pt idx="0">
                  <c:v>[7-49)</c:v>
                </c:pt>
                <c:pt idx="1">
                  <c:v>[49-74)</c:v>
                </c:pt>
                <c:pt idx="2">
                  <c:v>[74-110)</c:v>
                </c:pt>
                <c:pt idx="3">
                  <c:v>[110-147)</c:v>
                </c:pt>
                <c:pt idx="4">
                  <c:v>[147-204)</c:v>
                </c:pt>
                <c:pt idx="5">
                  <c:v>[204-280)</c:v>
                </c:pt>
                <c:pt idx="6">
                  <c:v>[280-370)</c:v>
                </c:pt>
                <c:pt idx="7">
                  <c:v>[370-526)</c:v>
                </c:pt>
                <c:pt idx="8">
                  <c:v>[526-825)</c:v>
                </c:pt>
                <c:pt idx="9">
                  <c:v>[825-1,45,136)</c:v>
                </c:pt>
              </c:strCache>
            </c:strRef>
          </c:cat>
          <c:val>
            <c:numRef>
              <c:f>'Bivariate - Tables, Charts'!$E$373:$E$382</c:f>
              <c:numCache>
                <c:formatCode>_ * #,##0_ ;_ * \-#,##0_ ;_ * "-"??_ ;_ @_ </c:formatCode>
                <c:ptCount val="10"/>
                <c:pt idx="0">
                  <c:v>2280</c:v>
                </c:pt>
                <c:pt idx="1">
                  <c:v>2222</c:v>
                </c:pt>
                <c:pt idx="2">
                  <c:v>2571</c:v>
                </c:pt>
                <c:pt idx="3">
                  <c:v>1987</c:v>
                </c:pt>
                <c:pt idx="4">
                  <c:v>2228</c:v>
                </c:pt>
                <c:pt idx="5">
                  <c:v>2211</c:v>
                </c:pt>
                <c:pt idx="6">
                  <c:v>2242</c:v>
                </c:pt>
                <c:pt idx="7">
                  <c:v>2251</c:v>
                </c:pt>
                <c:pt idx="8">
                  <c:v>2247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2-4135-AD6C-07D92A48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001167"/>
        <c:axId val="1334004911"/>
      </c:barChart>
      <c:lineChart>
        <c:grouping val="standard"/>
        <c:varyColors val="0"/>
        <c:ser>
          <c:idx val="1"/>
          <c:order val="1"/>
          <c:tx>
            <c:strRef>
              <c:f>'Bivariate - Tables, Charts'!$F$372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Charts'!$D$373:$D$382</c:f>
              <c:strCache>
                <c:ptCount val="10"/>
                <c:pt idx="0">
                  <c:v>[7-49)</c:v>
                </c:pt>
                <c:pt idx="1">
                  <c:v>[49-74)</c:v>
                </c:pt>
                <c:pt idx="2">
                  <c:v>[74-110)</c:v>
                </c:pt>
                <c:pt idx="3">
                  <c:v>[110-147)</c:v>
                </c:pt>
                <c:pt idx="4">
                  <c:v>[147-204)</c:v>
                </c:pt>
                <c:pt idx="5">
                  <c:v>[204-280)</c:v>
                </c:pt>
                <c:pt idx="6">
                  <c:v>[280-370)</c:v>
                </c:pt>
                <c:pt idx="7">
                  <c:v>[370-526)</c:v>
                </c:pt>
                <c:pt idx="8">
                  <c:v>[526-825)</c:v>
                </c:pt>
                <c:pt idx="9">
                  <c:v>[825-1,45,136)</c:v>
                </c:pt>
              </c:strCache>
            </c:strRef>
          </c:cat>
          <c:val>
            <c:numRef>
              <c:f>'Bivariate - Tables, Charts'!$F$373:$F$382</c:f>
              <c:numCache>
                <c:formatCode>_ * #,##0.00_ ;_ * \-#,##0.00_ ;_ * "-"??_ ;_ @_ </c:formatCode>
                <c:ptCount val="10"/>
                <c:pt idx="0">
                  <c:v>21.798245614035</c:v>
                </c:pt>
                <c:pt idx="1">
                  <c:v>22.8622862286228</c:v>
                </c:pt>
                <c:pt idx="2">
                  <c:v>24.348502528199099</c:v>
                </c:pt>
                <c:pt idx="3">
                  <c:v>23.653749370910901</c:v>
                </c:pt>
                <c:pt idx="4">
                  <c:v>23.653500897666</c:v>
                </c:pt>
                <c:pt idx="5">
                  <c:v>23.790140208050602</c:v>
                </c:pt>
                <c:pt idx="6">
                  <c:v>21.052631578947299</c:v>
                </c:pt>
                <c:pt idx="7">
                  <c:v>21.590404264771198</c:v>
                </c:pt>
                <c:pt idx="8">
                  <c:v>23.097463284379099</c:v>
                </c:pt>
                <c:pt idx="9">
                  <c:v>25.433526011560598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2-4135-AD6C-07D92A48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003663"/>
        <c:axId val="1334003247"/>
      </c:lineChart>
      <c:catAx>
        <c:axId val="13340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04911"/>
        <c:crosses val="autoZero"/>
        <c:auto val="1"/>
        <c:lblAlgn val="ctr"/>
        <c:lblOffset val="100"/>
        <c:noMultiLvlLbl val="0"/>
      </c:catAx>
      <c:valAx>
        <c:axId val="1334004911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01167"/>
        <c:crosses val="autoZero"/>
        <c:crossBetween val="between"/>
      </c:valAx>
      <c:valAx>
        <c:axId val="133400324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03663"/>
        <c:crosses val="max"/>
        <c:crossBetween val="between"/>
      </c:valAx>
      <c:catAx>
        <c:axId val="1334003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00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Pref_genre_name_#Ticket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Charts'!$E$388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Charts'!$D$389:$D$396</c:f>
              <c:strCache>
                <c:ptCount val="8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[8-12)</c:v>
                </c:pt>
                <c:pt idx="5">
                  <c:v>[12-17)</c:v>
                </c:pt>
                <c:pt idx="6">
                  <c:v>[17-28)</c:v>
                </c:pt>
                <c:pt idx="7">
                  <c:v>[28-307)</c:v>
                </c:pt>
              </c:strCache>
            </c:strRef>
          </c:cat>
          <c:val>
            <c:numRef>
              <c:f>'Bivariate - Tables, Charts'!$E$389:$E$396</c:f>
              <c:numCache>
                <c:formatCode>_ * #,##0.0_ ;_ * \-#,##0.0_ ;_ * "-"??_ ;_ @_ </c:formatCode>
                <c:ptCount val="8"/>
                <c:pt idx="0">
                  <c:v>3269</c:v>
                </c:pt>
                <c:pt idx="1">
                  <c:v>4276</c:v>
                </c:pt>
                <c:pt idx="2">
                  <c:v>2353</c:v>
                </c:pt>
                <c:pt idx="3">
                  <c:v>2207</c:v>
                </c:pt>
                <c:pt idx="4">
                  <c:v>2697</c:v>
                </c:pt>
                <c:pt idx="5">
                  <c:v>2137</c:v>
                </c:pt>
                <c:pt idx="6">
                  <c:v>2986</c:v>
                </c:pt>
                <c:pt idx="7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0-4E88-97D5-B38A217D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690319"/>
        <c:axId val="864691983"/>
      </c:barChart>
      <c:lineChart>
        <c:grouping val="standard"/>
        <c:varyColors val="0"/>
        <c:ser>
          <c:idx val="1"/>
          <c:order val="1"/>
          <c:tx>
            <c:strRef>
              <c:f>'Bivariate - Tables, Charts'!$F$388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Charts'!$D$389:$D$396</c:f>
              <c:strCache>
                <c:ptCount val="8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[8-12)</c:v>
                </c:pt>
                <c:pt idx="5">
                  <c:v>[12-17)</c:v>
                </c:pt>
                <c:pt idx="6">
                  <c:v>[17-28)</c:v>
                </c:pt>
                <c:pt idx="7">
                  <c:v>[28-307)</c:v>
                </c:pt>
              </c:strCache>
            </c:strRef>
          </c:cat>
          <c:val>
            <c:numRef>
              <c:f>'Bivariate - Tables, Charts'!$F$389:$F$396</c:f>
              <c:numCache>
                <c:formatCode>_ * #,##0.00_ ;_ * \-#,##0.00_ ;_ * "-"??_ ;_ @_ </c:formatCode>
                <c:ptCount val="8"/>
                <c:pt idx="0">
                  <c:v>23.768736616702299</c:v>
                </c:pt>
                <c:pt idx="1">
                  <c:v>24.7895229186155</c:v>
                </c:pt>
                <c:pt idx="2">
                  <c:v>25.456863578410498</c:v>
                </c:pt>
                <c:pt idx="3">
                  <c:v>22.609877661984498</c:v>
                </c:pt>
                <c:pt idx="4">
                  <c:v>22.0244716351501</c:v>
                </c:pt>
                <c:pt idx="5">
                  <c:v>20.729995320542798</c:v>
                </c:pt>
                <c:pt idx="6">
                  <c:v>22.371064969859301</c:v>
                </c:pt>
                <c:pt idx="7">
                  <c:v>21.966445571595699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0-4E88-97D5-B38A217D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690735"/>
        <c:axId val="864693231"/>
      </c:lineChart>
      <c:catAx>
        <c:axId val="86469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1983"/>
        <c:crosses val="autoZero"/>
        <c:auto val="1"/>
        <c:lblAlgn val="ctr"/>
        <c:lblOffset val="100"/>
        <c:noMultiLvlLbl val="0"/>
      </c:catAx>
      <c:valAx>
        <c:axId val="864691983"/>
        <c:scaling>
          <c:orientation val="minMax"/>
        </c:scaling>
        <c:delete val="0"/>
        <c:axPos val="l"/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0319"/>
        <c:crosses val="autoZero"/>
        <c:crossBetween val="between"/>
      </c:valAx>
      <c:valAx>
        <c:axId val="864693231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0735"/>
        <c:crosses val="max"/>
        <c:crossBetween val="between"/>
      </c:valAx>
      <c:catAx>
        <c:axId val="86469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693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Pref_film_rating_Spend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Charts'!$E$404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Charts'!$D$405:$D$414</c:f>
              <c:strCache>
                <c:ptCount val="10"/>
                <c:pt idx="0">
                  <c:v>[7-50)</c:v>
                </c:pt>
                <c:pt idx="1">
                  <c:v>[50-84)</c:v>
                </c:pt>
                <c:pt idx="2">
                  <c:v>[84-110)</c:v>
                </c:pt>
                <c:pt idx="3">
                  <c:v>[110-150)</c:v>
                </c:pt>
                <c:pt idx="4">
                  <c:v>[150-213)</c:v>
                </c:pt>
                <c:pt idx="5">
                  <c:v>[213-283)</c:v>
                </c:pt>
                <c:pt idx="6">
                  <c:v>[283-383)</c:v>
                </c:pt>
                <c:pt idx="7">
                  <c:v>[383-550)</c:v>
                </c:pt>
                <c:pt idx="8">
                  <c:v>[550-841)</c:v>
                </c:pt>
                <c:pt idx="9">
                  <c:v>[841-1,40,367)</c:v>
                </c:pt>
              </c:strCache>
            </c:strRef>
          </c:cat>
          <c:val>
            <c:numRef>
              <c:f>'Bivariate - Tables, Charts'!$E$405:$E$414</c:f>
              <c:numCache>
                <c:formatCode>_ * #,##0_ ;_ * \-#,##0_ ;_ * "-"??_ ;_ @_ </c:formatCode>
                <c:ptCount val="10"/>
                <c:pt idx="0">
                  <c:v>2256</c:v>
                </c:pt>
                <c:pt idx="1">
                  <c:v>2356</c:v>
                </c:pt>
                <c:pt idx="2">
                  <c:v>2274</c:v>
                </c:pt>
                <c:pt idx="3">
                  <c:v>2119</c:v>
                </c:pt>
                <c:pt idx="4">
                  <c:v>2240</c:v>
                </c:pt>
                <c:pt idx="5">
                  <c:v>2265</c:v>
                </c:pt>
                <c:pt idx="6">
                  <c:v>2234</c:v>
                </c:pt>
                <c:pt idx="7">
                  <c:v>2249</c:v>
                </c:pt>
                <c:pt idx="8">
                  <c:v>2246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D-43AF-9533-BCC6A6A0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682639"/>
        <c:axId val="1248683055"/>
      </c:barChart>
      <c:lineChart>
        <c:grouping val="standard"/>
        <c:varyColors val="0"/>
        <c:ser>
          <c:idx val="1"/>
          <c:order val="1"/>
          <c:tx>
            <c:strRef>
              <c:f>'Bivariate - Tables, Charts'!$F$404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Charts'!$D$405:$D$414</c:f>
              <c:strCache>
                <c:ptCount val="10"/>
                <c:pt idx="0">
                  <c:v>[7-50)</c:v>
                </c:pt>
                <c:pt idx="1">
                  <c:v>[50-84)</c:v>
                </c:pt>
                <c:pt idx="2">
                  <c:v>[84-110)</c:v>
                </c:pt>
                <c:pt idx="3">
                  <c:v>[110-150)</c:v>
                </c:pt>
                <c:pt idx="4">
                  <c:v>[150-213)</c:v>
                </c:pt>
                <c:pt idx="5">
                  <c:v>[213-283)</c:v>
                </c:pt>
                <c:pt idx="6">
                  <c:v>[283-383)</c:v>
                </c:pt>
                <c:pt idx="7">
                  <c:v>[383-550)</c:v>
                </c:pt>
                <c:pt idx="8">
                  <c:v>[550-841)</c:v>
                </c:pt>
                <c:pt idx="9">
                  <c:v>[841-1,40,367)</c:v>
                </c:pt>
              </c:strCache>
            </c:strRef>
          </c:cat>
          <c:val>
            <c:numRef>
              <c:f>'Bivariate - Tables, Charts'!$F$405:$F$414</c:f>
              <c:numCache>
                <c:formatCode>_ * #,##0.00_ ;_ * \-#,##0.00_ ;_ * "-"??_ ;_ @_ </c:formatCode>
                <c:ptCount val="10"/>
                <c:pt idx="0">
                  <c:v>21.852836879432601</c:v>
                </c:pt>
                <c:pt idx="1">
                  <c:v>23.30220713073</c:v>
                </c:pt>
                <c:pt idx="2">
                  <c:v>23.922603342128401</c:v>
                </c:pt>
                <c:pt idx="3">
                  <c:v>24.1623407267579</c:v>
                </c:pt>
                <c:pt idx="4">
                  <c:v>25.5803571428571</c:v>
                </c:pt>
                <c:pt idx="5">
                  <c:v>23.4437086092715</c:v>
                </c:pt>
                <c:pt idx="6">
                  <c:v>22.023276633840599</c:v>
                </c:pt>
                <c:pt idx="7">
                  <c:v>21.8763895064473</c:v>
                </c:pt>
                <c:pt idx="8">
                  <c:v>21.772039180765798</c:v>
                </c:pt>
                <c:pt idx="9">
                  <c:v>23.4771009337483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D-43AF-9533-BCC6A6A0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53071"/>
        <c:axId val="1334250991"/>
      </c:lineChart>
      <c:catAx>
        <c:axId val="12486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83055"/>
        <c:crosses val="autoZero"/>
        <c:auto val="1"/>
        <c:lblAlgn val="ctr"/>
        <c:lblOffset val="100"/>
        <c:noMultiLvlLbl val="0"/>
      </c:catAx>
      <c:valAx>
        <c:axId val="1248683055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82639"/>
        <c:crosses val="autoZero"/>
        <c:crossBetween val="between"/>
      </c:valAx>
      <c:valAx>
        <c:axId val="1334250991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53071"/>
        <c:crosses val="max"/>
        <c:crossBetween val="between"/>
      </c:valAx>
      <c:catAx>
        <c:axId val="1334253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250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Pref_film_rating_#Ticket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Charts'!$E$420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Charts'!$D$421:$D$429</c:f>
              <c:strCache>
                <c:ptCount val="9"/>
                <c:pt idx="0">
                  <c:v>[1-2)</c:v>
                </c:pt>
                <c:pt idx="1">
                  <c:v>[2-4)</c:v>
                </c:pt>
                <c:pt idx="2">
                  <c:v>[4-5)</c:v>
                </c:pt>
                <c:pt idx="3">
                  <c:v>[5-7)</c:v>
                </c:pt>
                <c:pt idx="4">
                  <c:v>[7-10)</c:v>
                </c:pt>
                <c:pt idx="5">
                  <c:v>[10-14)</c:v>
                </c:pt>
                <c:pt idx="6">
                  <c:v>[14-20)</c:v>
                </c:pt>
                <c:pt idx="7">
                  <c:v>[20-31)</c:v>
                </c:pt>
                <c:pt idx="8">
                  <c:v>[31-260)</c:v>
                </c:pt>
              </c:strCache>
            </c:strRef>
          </c:cat>
          <c:val>
            <c:numRef>
              <c:f>'Bivariate - Tables, Charts'!$E$421:$E$429</c:f>
              <c:numCache>
                <c:formatCode>_ * #,##0_ ;_ * \-#,##0_ ;_ * "-"??_ ;_ @_ </c:formatCode>
                <c:ptCount val="9"/>
                <c:pt idx="0">
                  <c:v>3224</c:v>
                </c:pt>
                <c:pt idx="1">
                  <c:v>4200</c:v>
                </c:pt>
                <c:pt idx="2">
                  <c:v>551</c:v>
                </c:pt>
                <c:pt idx="3">
                  <c:v>2156</c:v>
                </c:pt>
                <c:pt idx="4">
                  <c:v>3078</c:v>
                </c:pt>
                <c:pt idx="5">
                  <c:v>2276</c:v>
                </c:pt>
                <c:pt idx="6">
                  <c:v>2352</c:v>
                </c:pt>
                <c:pt idx="7">
                  <c:v>2208</c:v>
                </c:pt>
                <c:pt idx="8">
                  <c:v>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E-41E7-9C5E-22E2B44D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82943"/>
        <c:axId val="1334181279"/>
      </c:barChart>
      <c:lineChart>
        <c:grouping val="standard"/>
        <c:varyColors val="0"/>
        <c:ser>
          <c:idx val="1"/>
          <c:order val="1"/>
          <c:tx>
            <c:strRef>
              <c:f>'Bivariate - Tables, Charts'!$F$420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Charts'!$D$421:$D$429</c:f>
              <c:strCache>
                <c:ptCount val="9"/>
                <c:pt idx="0">
                  <c:v>[1-2)</c:v>
                </c:pt>
                <c:pt idx="1">
                  <c:v>[2-4)</c:v>
                </c:pt>
                <c:pt idx="2">
                  <c:v>[4-5)</c:v>
                </c:pt>
                <c:pt idx="3">
                  <c:v>[5-7)</c:v>
                </c:pt>
                <c:pt idx="4">
                  <c:v>[7-10)</c:v>
                </c:pt>
                <c:pt idx="5">
                  <c:v>[10-14)</c:v>
                </c:pt>
                <c:pt idx="6">
                  <c:v>[14-20)</c:v>
                </c:pt>
                <c:pt idx="7">
                  <c:v>[20-31)</c:v>
                </c:pt>
                <c:pt idx="8">
                  <c:v>[31-260)</c:v>
                </c:pt>
              </c:strCache>
            </c:strRef>
          </c:cat>
          <c:val>
            <c:numRef>
              <c:f>'Bivariate - Tables, Charts'!$F$421:$F$429</c:f>
              <c:numCache>
                <c:formatCode>_ * #,##0.00_ ;_ * \-#,##0.00_ ;_ * "-"??_ ;_ @_ </c:formatCode>
                <c:ptCount val="9"/>
                <c:pt idx="0">
                  <c:v>23.883374689826301</c:v>
                </c:pt>
                <c:pt idx="1">
                  <c:v>24.928571428571399</c:v>
                </c:pt>
                <c:pt idx="2">
                  <c:v>23.411978221415598</c:v>
                </c:pt>
                <c:pt idx="3">
                  <c:v>25.3710575139146</c:v>
                </c:pt>
                <c:pt idx="4">
                  <c:v>23.814165042235199</c:v>
                </c:pt>
                <c:pt idx="5">
                  <c:v>21.968365553602801</c:v>
                </c:pt>
                <c:pt idx="6">
                  <c:v>22.619047619047599</c:v>
                </c:pt>
                <c:pt idx="7">
                  <c:v>19.565217391304301</c:v>
                </c:pt>
                <c:pt idx="8">
                  <c:v>20.998772001637299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E-41E7-9C5E-22E2B44D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86687"/>
        <c:axId val="1334180447"/>
      </c:lineChart>
      <c:catAx>
        <c:axId val="13341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1279"/>
        <c:crosses val="autoZero"/>
        <c:auto val="1"/>
        <c:lblAlgn val="ctr"/>
        <c:lblOffset val="100"/>
        <c:noMultiLvlLbl val="0"/>
      </c:catAx>
      <c:valAx>
        <c:axId val="1334181279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2943"/>
        <c:crosses val="autoZero"/>
        <c:crossBetween val="between"/>
      </c:valAx>
      <c:valAx>
        <c:axId val="133418044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6687"/>
        <c:crosses val="max"/>
        <c:crossBetween val="between"/>
      </c:valAx>
      <c:catAx>
        <c:axId val="133418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180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Pref_cinema_location_Spend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Charts'!$E$436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Charts'!$D$437:$D$446</c:f>
              <c:strCache>
                <c:ptCount val="10"/>
                <c:pt idx="0">
                  <c:v>[7-52)</c:v>
                </c:pt>
                <c:pt idx="1">
                  <c:v>[52-90)</c:v>
                </c:pt>
                <c:pt idx="2">
                  <c:v>[90-120)</c:v>
                </c:pt>
                <c:pt idx="3">
                  <c:v>[120-170)</c:v>
                </c:pt>
                <c:pt idx="4">
                  <c:v>[170-225)</c:v>
                </c:pt>
                <c:pt idx="5">
                  <c:v>[225-310)</c:v>
                </c:pt>
                <c:pt idx="6">
                  <c:v>[310-431)</c:v>
                </c:pt>
                <c:pt idx="7">
                  <c:v>[431-620)</c:v>
                </c:pt>
                <c:pt idx="8">
                  <c:v>[620-998)</c:v>
                </c:pt>
                <c:pt idx="9">
                  <c:v>[998-85,000)</c:v>
                </c:pt>
              </c:strCache>
            </c:strRef>
          </c:cat>
          <c:val>
            <c:numRef>
              <c:f>'Bivariate - Tables, Charts'!$E$437:$E$446</c:f>
              <c:numCache>
                <c:formatCode>_ * #,##0_ ;_ * \-#,##0_ ;_ * "-"??_ ;_ @_ </c:formatCode>
                <c:ptCount val="10"/>
                <c:pt idx="0">
                  <c:v>2257</c:v>
                </c:pt>
                <c:pt idx="1">
                  <c:v>2381</c:v>
                </c:pt>
                <c:pt idx="2">
                  <c:v>2126</c:v>
                </c:pt>
                <c:pt idx="3">
                  <c:v>2233</c:v>
                </c:pt>
                <c:pt idx="4">
                  <c:v>2286</c:v>
                </c:pt>
                <c:pt idx="5">
                  <c:v>2222</c:v>
                </c:pt>
                <c:pt idx="6">
                  <c:v>2237</c:v>
                </c:pt>
                <c:pt idx="7">
                  <c:v>2249</c:v>
                </c:pt>
                <c:pt idx="8">
                  <c:v>2248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3-4BE2-9152-A8DFB8DB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918751"/>
        <c:axId val="1244917919"/>
      </c:barChart>
      <c:lineChart>
        <c:grouping val="standard"/>
        <c:varyColors val="0"/>
        <c:ser>
          <c:idx val="1"/>
          <c:order val="1"/>
          <c:tx>
            <c:strRef>
              <c:f>'Bivariate - Tables, Charts'!$F$436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Charts'!$D$437:$D$446</c:f>
              <c:strCache>
                <c:ptCount val="10"/>
                <c:pt idx="0">
                  <c:v>[7-52)</c:v>
                </c:pt>
                <c:pt idx="1">
                  <c:v>[52-90)</c:v>
                </c:pt>
                <c:pt idx="2">
                  <c:v>[90-120)</c:v>
                </c:pt>
                <c:pt idx="3">
                  <c:v>[120-170)</c:v>
                </c:pt>
                <c:pt idx="4">
                  <c:v>[170-225)</c:v>
                </c:pt>
                <c:pt idx="5">
                  <c:v>[225-310)</c:v>
                </c:pt>
                <c:pt idx="6">
                  <c:v>[310-431)</c:v>
                </c:pt>
                <c:pt idx="7">
                  <c:v>[431-620)</c:v>
                </c:pt>
                <c:pt idx="8">
                  <c:v>[620-998)</c:v>
                </c:pt>
                <c:pt idx="9">
                  <c:v>[998-85,000)</c:v>
                </c:pt>
              </c:strCache>
            </c:strRef>
          </c:cat>
          <c:val>
            <c:numRef>
              <c:f>'Bivariate - Tables, Charts'!$F$437:$F$446</c:f>
              <c:numCache>
                <c:formatCode>_ * #,##0.00_ ;_ * \-#,##0.00_ ;_ * "-"??_ ;_ @_ </c:formatCode>
                <c:ptCount val="10"/>
                <c:pt idx="0">
                  <c:v>22.374834</c:v>
                </c:pt>
                <c:pt idx="1">
                  <c:v>22.679545999999998</c:v>
                </c:pt>
                <c:pt idx="2">
                  <c:v>23.471308000000001</c:v>
                </c:pt>
                <c:pt idx="3">
                  <c:v>22.480967</c:v>
                </c:pt>
                <c:pt idx="4">
                  <c:v>24.453192999999999</c:v>
                </c:pt>
                <c:pt idx="5">
                  <c:v>23.447344999999999</c:v>
                </c:pt>
                <c:pt idx="6">
                  <c:v>24.09477</c:v>
                </c:pt>
                <c:pt idx="7">
                  <c:v>21.253890999999999</c:v>
                </c:pt>
                <c:pt idx="8">
                  <c:v>22.153025</c:v>
                </c:pt>
                <c:pt idx="9">
                  <c:v>24.988883999999999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3-4BE2-9152-A8DFB8DB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21775"/>
        <c:axId val="1340722191"/>
      </c:lineChart>
      <c:catAx>
        <c:axId val="1244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17919"/>
        <c:crosses val="autoZero"/>
        <c:auto val="1"/>
        <c:lblAlgn val="ctr"/>
        <c:lblOffset val="100"/>
        <c:noMultiLvlLbl val="0"/>
      </c:catAx>
      <c:valAx>
        <c:axId val="1244917919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18751"/>
        <c:crosses val="autoZero"/>
        <c:crossBetween val="between"/>
      </c:valAx>
      <c:valAx>
        <c:axId val="1340722191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21775"/>
        <c:crosses val="max"/>
        <c:crossBetween val="between"/>
      </c:valAx>
      <c:catAx>
        <c:axId val="1340721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0722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Charts'!$E$160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Charts'!$D$161:$D$170</c:f>
              <c:strCache>
                <c:ptCount val="10"/>
                <c:pt idx="0">
                  <c:v> [1- 95) </c:v>
                </c:pt>
                <c:pt idx="1">
                  <c:v> [95 - 147) </c:v>
                </c:pt>
                <c:pt idx="2">
                  <c:v> [147-236) </c:v>
                </c:pt>
                <c:pt idx="3">
                  <c:v> [236 - 340) </c:v>
                </c:pt>
                <c:pt idx="4">
                  <c:v> [340 - 488) </c:v>
                </c:pt>
                <c:pt idx="5">
                  <c:v> [488-691) </c:v>
                </c:pt>
                <c:pt idx="6">
                  <c:v> [691-970) </c:v>
                </c:pt>
                <c:pt idx="7">
                  <c:v> [970-1400) </c:v>
                </c:pt>
                <c:pt idx="8">
                  <c:v> [1400-2209) </c:v>
                </c:pt>
                <c:pt idx="9">
                  <c:v> [2209 - 202186) </c:v>
                </c:pt>
              </c:strCache>
            </c:strRef>
          </c:cat>
          <c:val>
            <c:numRef>
              <c:f>'Bivariate - Tables, Charts'!$E$161:$E$170</c:f>
              <c:numCache>
                <c:formatCode>General</c:formatCode>
                <c:ptCount val="10"/>
                <c:pt idx="0">
                  <c:v>2282</c:v>
                </c:pt>
                <c:pt idx="1">
                  <c:v>2285</c:v>
                </c:pt>
                <c:pt idx="2">
                  <c:v>2199</c:v>
                </c:pt>
                <c:pt idx="3">
                  <c:v>2229</c:v>
                </c:pt>
                <c:pt idx="4">
                  <c:v>2260</c:v>
                </c:pt>
                <c:pt idx="5">
                  <c:v>2238</c:v>
                </c:pt>
                <c:pt idx="6">
                  <c:v>2248</c:v>
                </c:pt>
                <c:pt idx="7">
                  <c:v>2249</c:v>
                </c:pt>
                <c:pt idx="8">
                  <c:v>2249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C-47B1-A329-31E270E2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899439"/>
        <c:axId val="2138901103"/>
      </c:barChart>
      <c:lineChart>
        <c:grouping val="standard"/>
        <c:varyColors val="0"/>
        <c:ser>
          <c:idx val="1"/>
          <c:order val="1"/>
          <c:tx>
            <c:strRef>
              <c:f>'Bivariate - Tables, Charts'!$F$160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Charts'!$D$161:$D$170</c:f>
              <c:strCache>
                <c:ptCount val="10"/>
                <c:pt idx="0">
                  <c:v> [1- 95) </c:v>
                </c:pt>
                <c:pt idx="1">
                  <c:v> [95 - 147) </c:v>
                </c:pt>
                <c:pt idx="2">
                  <c:v> [147-236) </c:v>
                </c:pt>
                <c:pt idx="3">
                  <c:v> [236 - 340) </c:v>
                </c:pt>
                <c:pt idx="4">
                  <c:v> [340 - 488) </c:v>
                </c:pt>
                <c:pt idx="5">
                  <c:v> [488-691) </c:v>
                </c:pt>
                <c:pt idx="6">
                  <c:v> [691-970) </c:v>
                </c:pt>
                <c:pt idx="7">
                  <c:v> [970-1400) </c:v>
                </c:pt>
                <c:pt idx="8">
                  <c:v> [1400-2209) </c:v>
                </c:pt>
                <c:pt idx="9">
                  <c:v> [2209 - 202186) </c:v>
                </c:pt>
              </c:strCache>
            </c:strRef>
          </c:cat>
          <c:val>
            <c:numRef>
              <c:f>'Bivariate - Tables, Charts'!$F$161:$F$170</c:f>
              <c:numCache>
                <c:formatCode>_ * #,##0.00_ ;_ * \-#,##0.00_ ;_ * "-"??_ ;_ @_ </c:formatCode>
                <c:ptCount val="10"/>
                <c:pt idx="0">
                  <c:v>23.6196319018404</c:v>
                </c:pt>
                <c:pt idx="1">
                  <c:v>24.288840262581999</c:v>
                </c:pt>
                <c:pt idx="2">
                  <c:v>23.965438835834401</c:v>
                </c:pt>
                <c:pt idx="3">
                  <c:v>25.975773889636599</c:v>
                </c:pt>
                <c:pt idx="4">
                  <c:v>22.566371681415902</c:v>
                </c:pt>
                <c:pt idx="5">
                  <c:v>23.637176050044602</c:v>
                </c:pt>
                <c:pt idx="6">
                  <c:v>21.975088967971502</c:v>
                </c:pt>
                <c:pt idx="7">
                  <c:v>21.476211649622002</c:v>
                </c:pt>
                <c:pt idx="8">
                  <c:v>21.5651400622498</c:v>
                </c:pt>
                <c:pt idx="9">
                  <c:v>22.321031569586399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C-47B1-A329-31E270E2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01519"/>
        <c:axId val="2138898191"/>
      </c:lineChart>
      <c:catAx>
        <c:axId val="213889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1103"/>
        <c:crosses val="autoZero"/>
        <c:auto val="1"/>
        <c:lblAlgn val="ctr"/>
        <c:lblOffset val="100"/>
        <c:noMultiLvlLbl val="0"/>
      </c:catAx>
      <c:valAx>
        <c:axId val="2138901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99439"/>
        <c:crosses val="autoZero"/>
        <c:crossBetween val="between"/>
      </c:valAx>
      <c:valAx>
        <c:axId val="2138898191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1519"/>
        <c:crosses val="max"/>
        <c:crossBetween val="between"/>
      </c:valAx>
      <c:catAx>
        <c:axId val="213890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8898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Pref_cinema_location_#Ticket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Charts'!$E$452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Charts'!$D$453:$D$461</c:f>
              <c:strCache>
                <c:ptCount val="9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[10-16)</c:v>
                </c:pt>
                <c:pt idx="6">
                  <c:v>[16-22)</c:v>
                </c:pt>
                <c:pt idx="7">
                  <c:v>[22-36)</c:v>
                </c:pt>
                <c:pt idx="8">
                  <c:v>[36-521)</c:v>
                </c:pt>
              </c:strCache>
            </c:strRef>
          </c:cat>
          <c:val>
            <c:numRef>
              <c:f>'Bivariate - Tables, Charts'!$E$453:$E$461</c:f>
              <c:numCache>
                <c:formatCode>_ * #,##0_ ;_ * \-#,##0_ ;_ * "-"??_ ;_ @_ </c:formatCode>
                <c:ptCount val="9"/>
                <c:pt idx="0">
                  <c:v>3073</c:v>
                </c:pt>
                <c:pt idx="1">
                  <c:v>3822</c:v>
                </c:pt>
                <c:pt idx="2">
                  <c:v>2229</c:v>
                </c:pt>
                <c:pt idx="3">
                  <c:v>2084</c:v>
                </c:pt>
                <c:pt idx="4">
                  <c:v>1398</c:v>
                </c:pt>
                <c:pt idx="5">
                  <c:v>3104</c:v>
                </c:pt>
                <c:pt idx="6">
                  <c:v>1927</c:v>
                </c:pt>
                <c:pt idx="7">
                  <c:v>2417</c:v>
                </c:pt>
                <c:pt idx="8">
                  <c:v>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E-47D5-BCA9-29FF35AC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11215"/>
        <c:axId val="1461513295"/>
      </c:barChart>
      <c:lineChart>
        <c:grouping val="standard"/>
        <c:varyColors val="0"/>
        <c:ser>
          <c:idx val="1"/>
          <c:order val="1"/>
          <c:tx>
            <c:strRef>
              <c:f>'Bivariate - Tables, Charts'!$F$452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Charts'!$D$453:$D$461</c:f>
              <c:strCache>
                <c:ptCount val="9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[10-16)</c:v>
                </c:pt>
                <c:pt idx="6">
                  <c:v>[16-22)</c:v>
                </c:pt>
                <c:pt idx="7">
                  <c:v>[22-36)</c:v>
                </c:pt>
                <c:pt idx="8">
                  <c:v>[36-521)</c:v>
                </c:pt>
              </c:strCache>
            </c:strRef>
          </c:cat>
          <c:val>
            <c:numRef>
              <c:f>'Bivariate - Tables, Charts'!$F$453:$F$461</c:f>
              <c:numCache>
                <c:formatCode>_ * #,##0.00_ ;_ * \-#,##0.00_ ;_ * "-"??_ ;_ @_ </c:formatCode>
                <c:ptCount val="9"/>
                <c:pt idx="0">
                  <c:v>24.145786000000001</c:v>
                </c:pt>
                <c:pt idx="1">
                  <c:v>24.175823999999999</c:v>
                </c:pt>
                <c:pt idx="2">
                  <c:v>24.405563000000001</c:v>
                </c:pt>
                <c:pt idx="3">
                  <c:v>23.512475999999999</c:v>
                </c:pt>
                <c:pt idx="4">
                  <c:v>22.103003999999999</c:v>
                </c:pt>
                <c:pt idx="5">
                  <c:v>23.131443000000001</c:v>
                </c:pt>
                <c:pt idx="6">
                  <c:v>22.522055000000002</c:v>
                </c:pt>
                <c:pt idx="7">
                  <c:v>20.769549000000001</c:v>
                </c:pt>
                <c:pt idx="8">
                  <c:v>22.185703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E-47D5-BCA9-29FF35AC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508303"/>
        <c:axId val="1461512047"/>
      </c:lineChart>
      <c:catAx>
        <c:axId val="146151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3295"/>
        <c:crosses val="autoZero"/>
        <c:auto val="1"/>
        <c:lblAlgn val="ctr"/>
        <c:lblOffset val="100"/>
        <c:noMultiLvlLbl val="0"/>
      </c:catAx>
      <c:valAx>
        <c:axId val="1461513295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1215"/>
        <c:crosses val="autoZero"/>
        <c:crossBetween val="between"/>
      </c:valAx>
      <c:valAx>
        <c:axId val="146151204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8303"/>
        <c:crosses val="max"/>
        <c:crossBetween val="between"/>
      </c:valAx>
      <c:catAx>
        <c:axId val="146150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512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Pref_cinema_experience_Spend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Charts'!$E$468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Charts'!$D$469:$D$478</c:f>
              <c:strCache>
                <c:ptCount val="10"/>
                <c:pt idx="0">
                  <c:v>[7-70)</c:v>
                </c:pt>
                <c:pt idx="1">
                  <c:v>[70-97)</c:v>
                </c:pt>
                <c:pt idx="2">
                  <c:v>[97-148)</c:v>
                </c:pt>
                <c:pt idx="3">
                  <c:v>[148-226)</c:v>
                </c:pt>
                <c:pt idx="4">
                  <c:v>[226-325)</c:v>
                </c:pt>
                <c:pt idx="5">
                  <c:v>[325-456)</c:v>
                </c:pt>
                <c:pt idx="6">
                  <c:v>[456-642)</c:v>
                </c:pt>
                <c:pt idx="7">
                  <c:v>[642-923)</c:v>
                </c:pt>
                <c:pt idx="8">
                  <c:v>[923-1,455)</c:v>
                </c:pt>
                <c:pt idx="9">
                  <c:v>[1,455-1,48,715)</c:v>
                </c:pt>
              </c:strCache>
            </c:strRef>
          </c:cat>
          <c:val>
            <c:numRef>
              <c:f>'Bivariate - Tables, Charts'!$E$469:$E$478</c:f>
              <c:numCache>
                <c:formatCode>_ * #,##0_ ;_ * \-#,##0_ ;_ * "-"??_ ;_ @_ </c:formatCode>
                <c:ptCount val="10"/>
                <c:pt idx="0">
                  <c:v>2406</c:v>
                </c:pt>
                <c:pt idx="1">
                  <c:v>2093</c:v>
                </c:pt>
                <c:pt idx="2">
                  <c:v>2254</c:v>
                </c:pt>
                <c:pt idx="3">
                  <c:v>2256</c:v>
                </c:pt>
                <c:pt idx="4">
                  <c:v>2247</c:v>
                </c:pt>
                <c:pt idx="5">
                  <c:v>2238</c:v>
                </c:pt>
                <c:pt idx="6">
                  <c:v>2247</c:v>
                </c:pt>
                <c:pt idx="7">
                  <c:v>2250</c:v>
                </c:pt>
                <c:pt idx="8">
                  <c:v>2248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8-4463-BF7A-76BE633A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19567"/>
        <c:axId val="1248224559"/>
      </c:barChart>
      <c:lineChart>
        <c:grouping val="standard"/>
        <c:varyColors val="0"/>
        <c:ser>
          <c:idx val="1"/>
          <c:order val="1"/>
          <c:tx>
            <c:strRef>
              <c:f>'Bivariate - Tables, Charts'!$F$468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Charts'!$D$469:$D$478</c:f>
              <c:strCache>
                <c:ptCount val="10"/>
                <c:pt idx="0">
                  <c:v>[7-70)</c:v>
                </c:pt>
                <c:pt idx="1">
                  <c:v>[70-97)</c:v>
                </c:pt>
                <c:pt idx="2">
                  <c:v>[97-148)</c:v>
                </c:pt>
                <c:pt idx="3">
                  <c:v>[148-226)</c:v>
                </c:pt>
                <c:pt idx="4">
                  <c:v>[226-325)</c:v>
                </c:pt>
                <c:pt idx="5">
                  <c:v>[325-456)</c:v>
                </c:pt>
                <c:pt idx="6">
                  <c:v>[456-642)</c:v>
                </c:pt>
                <c:pt idx="7">
                  <c:v>[642-923)</c:v>
                </c:pt>
                <c:pt idx="8">
                  <c:v>[923-1,455)</c:v>
                </c:pt>
                <c:pt idx="9">
                  <c:v>[1,455-1,48,715)</c:v>
                </c:pt>
              </c:strCache>
            </c:strRef>
          </c:cat>
          <c:val>
            <c:numRef>
              <c:f>'Bivariate - Tables, Charts'!$F$469:$F$478</c:f>
              <c:numCache>
                <c:formatCode>_ * #,##0.00_ ;_ * \-#,##0.00_ ;_ * "-"??_ ;_ @_ </c:formatCode>
                <c:ptCount val="10"/>
                <c:pt idx="0">
                  <c:v>23.898586999999999</c:v>
                </c:pt>
                <c:pt idx="1">
                  <c:v>23.124701000000002</c:v>
                </c:pt>
                <c:pt idx="2">
                  <c:v>22.404613999999999</c:v>
                </c:pt>
                <c:pt idx="3">
                  <c:v>25.576241</c:v>
                </c:pt>
                <c:pt idx="4">
                  <c:v>23.76502</c:v>
                </c:pt>
                <c:pt idx="5">
                  <c:v>22.966934999999999</c:v>
                </c:pt>
                <c:pt idx="6">
                  <c:v>23.898530999999998</c:v>
                </c:pt>
                <c:pt idx="7">
                  <c:v>20.755555999999999</c:v>
                </c:pt>
                <c:pt idx="8">
                  <c:v>21.752669000000001</c:v>
                </c:pt>
                <c:pt idx="9">
                  <c:v>23.165851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8-4463-BF7A-76BE633A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21647"/>
        <c:axId val="1248221231"/>
      </c:lineChart>
      <c:catAx>
        <c:axId val="124821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24559"/>
        <c:crosses val="autoZero"/>
        <c:auto val="1"/>
        <c:lblAlgn val="ctr"/>
        <c:lblOffset val="100"/>
        <c:noMultiLvlLbl val="0"/>
      </c:catAx>
      <c:valAx>
        <c:axId val="1248224559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19567"/>
        <c:crosses val="autoZero"/>
        <c:crossBetween val="between"/>
      </c:valAx>
      <c:valAx>
        <c:axId val="1248221231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21647"/>
        <c:crosses val="max"/>
        <c:crossBetween val="between"/>
      </c:valAx>
      <c:catAx>
        <c:axId val="124822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22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Pref_cinema_experience_#Ticket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Charts'!$E$484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Charts'!$D$485:$D$494</c:f>
              <c:strCache>
                <c:ptCount val="10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[6-9)</c:v>
                </c:pt>
                <c:pt idx="4">
                  <c:v>[9-12)</c:v>
                </c:pt>
                <c:pt idx="5">
                  <c:v>[12-18)</c:v>
                </c:pt>
                <c:pt idx="6">
                  <c:v>[18-25)</c:v>
                </c:pt>
                <c:pt idx="7">
                  <c:v>[25-36)</c:v>
                </c:pt>
                <c:pt idx="8">
                  <c:v>[36-57)</c:v>
                </c:pt>
                <c:pt idx="9">
                  <c:v>[57-512)</c:v>
                </c:pt>
              </c:strCache>
            </c:strRef>
          </c:cat>
          <c:val>
            <c:numRef>
              <c:f>'Bivariate - Tables, Charts'!$E$485:$E$494</c:f>
              <c:numCache>
                <c:formatCode>_ * #,##0_ ;_ * \-#,##0_ ;_ * "-"??_ ;_ @_ </c:formatCode>
                <c:ptCount val="10"/>
                <c:pt idx="0">
                  <c:v>2650</c:v>
                </c:pt>
                <c:pt idx="1">
                  <c:v>2959</c:v>
                </c:pt>
                <c:pt idx="2">
                  <c:v>1787</c:v>
                </c:pt>
                <c:pt idx="3">
                  <c:v>1885</c:v>
                </c:pt>
                <c:pt idx="4">
                  <c:v>1991</c:v>
                </c:pt>
                <c:pt idx="5">
                  <c:v>2532</c:v>
                </c:pt>
                <c:pt idx="6">
                  <c:v>1939</c:v>
                </c:pt>
                <c:pt idx="7">
                  <c:v>2294</c:v>
                </c:pt>
                <c:pt idx="8">
                  <c:v>2253</c:v>
                </c:pt>
                <c:pt idx="9">
                  <c:v>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2-484D-91FF-6CF92EEEC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692399"/>
        <c:axId val="864692815"/>
      </c:barChart>
      <c:lineChart>
        <c:grouping val="standard"/>
        <c:varyColors val="0"/>
        <c:ser>
          <c:idx val="1"/>
          <c:order val="1"/>
          <c:tx>
            <c:strRef>
              <c:f>'Bivariate - Tables, Charts'!$F$484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Charts'!$D$485:$D$494</c:f>
              <c:strCache>
                <c:ptCount val="10"/>
                <c:pt idx="0">
                  <c:v>[1-2)</c:v>
                </c:pt>
                <c:pt idx="1">
                  <c:v>[2-4)</c:v>
                </c:pt>
                <c:pt idx="2">
                  <c:v>[4-6)</c:v>
                </c:pt>
                <c:pt idx="3">
                  <c:v>[6-9)</c:v>
                </c:pt>
                <c:pt idx="4">
                  <c:v>[9-12)</c:v>
                </c:pt>
                <c:pt idx="5">
                  <c:v>[12-18)</c:v>
                </c:pt>
                <c:pt idx="6">
                  <c:v>[18-25)</c:v>
                </c:pt>
                <c:pt idx="7">
                  <c:v>[25-36)</c:v>
                </c:pt>
                <c:pt idx="8">
                  <c:v>[36-57)</c:v>
                </c:pt>
                <c:pt idx="9">
                  <c:v>[57-512)</c:v>
                </c:pt>
              </c:strCache>
            </c:strRef>
          </c:cat>
          <c:val>
            <c:numRef>
              <c:f>'Bivariate - Tables, Charts'!$F$485:$F$494</c:f>
              <c:numCache>
                <c:formatCode>_ * #,##0.00_ ;_ * \-#,##0.00_ ;_ * "-"??_ ;_ @_ </c:formatCode>
                <c:ptCount val="10"/>
                <c:pt idx="0">
                  <c:v>24.452829999999999</c:v>
                </c:pt>
                <c:pt idx="1">
                  <c:v>25.346401</c:v>
                </c:pt>
                <c:pt idx="2">
                  <c:v>23.503077999999999</c:v>
                </c:pt>
                <c:pt idx="3">
                  <c:v>26.100795999999999</c:v>
                </c:pt>
                <c:pt idx="4">
                  <c:v>23.304872</c:v>
                </c:pt>
                <c:pt idx="5">
                  <c:v>22.669826</c:v>
                </c:pt>
                <c:pt idx="6">
                  <c:v>23.259412000000001</c:v>
                </c:pt>
                <c:pt idx="7">
                  <c:v>20.836966</c:v>
                </c:pt>
                <c:pt idx="8">
                  <c:v>20.861073999999999</c:v>
                </c:pt>
                <c:pt idx="9">
                  <c:v>20.746133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2-484D-91FF-6CF92EEEC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508015"/>
        <c:axId val="1438507183"/>
      </c:lineChart>
      <c:catAx>
        <c:axId val="8646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2815"/>
        <c:crosses val="autoZero"/>
        <c:auto val="1"/>
        <c:lblAlgn val="ctr"/>
        <c:lblOffset val="100"/>
        <c:noMultiLvlLbl val="0"/>
      </c:catAx>
      <c:valAx>
        <c:axId val="864692815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2399"/>
        <c:crosses val="autoZero"/>
        <c:crossBetween val="between"/>
      </c:valAx>
      <c:valAx>
        <c:axId val="1438507183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08015"/>
        <c:crosses val="max"/>
        <c:crossBetween val="between"/>
      </c:valAx>
      <c:catAx>
        <c:axId val="1438508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507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Overall_Ticket_Amt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Charts'!$E$500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Charts'!$D$501:$D$510</c:f>
              <c:strCache>
                <c:ptCount val="10"/>
                <c:pt idx="0">
                  <c:v>[8-94)</c:v>
                </c:pt>
                <c:pt idx="1">
                  <c:v>[94-147)</c:v>
                </c:pt>
                <c:pt idx="2">
                  <c:v>[147-232)</c:v>
                </c:pt>
                <c:pt idx="3">
                  <c:v>[232-336)</c:v>
                </c:pt>
                <c:pt idx="4">
                  <c:v>[336-486)</c:v>
                </c:pt>
                <c:pt idx="5">
                  <c:v>[486-690)</c:v>
                </c:pt>
                <c:pt idx="6">
                  <c:v>[690-972)</c:v>
                </c:pt>
                <c:pt idx="7">
                  <c:v>[972-1,396)</c:v>
                </c:pt>
                <c:pt idx="8">
                  <c:v>[1,396-2,217)</c:v>
                </c:pt>
                <c:pt idx="9">
                  <c:v>[2,217-2,37,632)</c:v>
                </c:pt>
              </c:strCache>
            </c:strRef>
          </c:cat>
          <c:val>
            <c:numRef>
              <c:f>'Bivariate - Tables, Charts'!$E$501:$E$510</c:f>
              <c:numCache>
                <c:formatCode>_ * #,##0.0_ ;_ * \-#,##0.0_ ;_ * "-"??_ ;_ @_ </c:formatCode>
                <c:ptCount val="10"/>
                <c:pt idx="0">
                  <c:v>2252</c:v>
                </c:pt>
                <c:pt idx="1">
                  <c:v>2364</c:v>
                </c:pt>
                <c:pt idx="2">
                  <c:v>2135</c:v>
                </c:pt>
                <c:pt idx="3">
                  <c:v>2244</c:v>
                </c:pt>
                <c:pt idx="4">
                  <c:v>2252</c:v>
                </c:pt>
                <c:pt idx="5">
                  <c:v>2247</c:v>
                </c:pt>
                <c:pt idx="6">
                  <c:v>2247</c:v>
                </c:pt>
                <c:pt idx="7">
                  <c:v>2249</c:v>
                </c:pt>
                <c:pt idx="8">
                  <c:v>2249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FB4-B8A0-4597B59A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08719"/>
        <c:axId val="1461505807"/>
      </c:barChart>
      <c:lineChart>
        <c:grouping val="standard"/>
        <c:varyColors val="0"/>
        <c:ser>
          <c:idx val="1"/>
          <c:order val="1"/>
          <c:tx>
            <c:strRef>
              <c:f>'Bivariate - Tables, Charts'!$F$500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Charts'!$D$501:$D$510</c:f>
              <c:strCache>
                <c:ptCount val="10"/>
                <c:pt idx="0">
                  <c:v>[8-94)</c:v>
                </c:pt>
                <c:pt idx="1">
                  <c:v>[94-147)</c:v>
                </c:pt>
                <c:pt idx="2">
                  <c:v>[147-232)</c:v>
                </c:pt>
                <c:pt idx="3">
                  <c:v>[232-336)</c:v>
                </c:pt>
                <c:pt idx="4">
                  <c:v>[336-486)</c:v>
                </c:pt>
                <c:pt idx="5">
                  <c:v>[486-690)</c:v>
                </c:pt>
                <c:pt idx="6">
                  <c:v>[690-972)</c:v>
                </c:pt>
                <c:pt idx="7">
                  <c:v>[972-1,396)</c:v>
                </c:pt>
                <c:pt idx="8">
                  <c:v>[1,396-2,217)</c:v>
                </c:pt>
                <c:pt idx="9">
                  <c:v>[2,217-2,37,632)</c:v>
                </c:pt>
              </c:strCache>
            </c:strRef>
          </c:cat>
          <c:val>
            <c:numRef>
              <c:f>'Bivariate - Tables, Charts'!$F$501:$F$510</c:f>
              <c:numCache>
                <c:formatCode>_ * #,##0.00_ ;_ * \-#,##0.00_ ;_ * "-"??_ ;_ @_ </c:formatCode>
                <c:ptCount val="10"/>
                <c:pt idx="0">
                  <c:v>23.579041</c:v>
                </c:pt>
                <c:pt idx="1">
                  <c:v>24.450085000000001</c:v>
                </c:pt>
                <c:pt idx="2">
                  <c:v>23.653396000000001</c:v>
                </c:pt>
                <c:pt idx="3">
                  <c:v>25.891266000000002</c:v>
                </c:pt>
                <c:pt idx="4">
                  <c:v>23.534635999999999</c:v>
                </c:pt>
                <c:pt idx="5">
                  <c:v>23.141967000000001</c:v>
                </c:pt>
                <c:pt idx="6">
                  <c:v>21.673342000000002</c:v>
                </c:pt>
                <c:pt idx="7">
                  <c:v>22.009782000000001</c:v>
                </c:pt>
                <c:pt idx="8">
                  <c:v>21.520676000000002</c:v>
                </c:pt>
                <c:pt idx="9">
                  <c:v>21.876390000000001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9-4FB4-B8A0-4597B59A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85439"/>
        <c:axId val="1461506223"/>
      </c:lineChart>
      <c:catAx>
        <c:axId val="14615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5807"/>
        <c:crosses val="autoZero"/>
        <c:auto val="1"/>
        <c:lblAlgn val="ctr"/>
        <c:lblOffset val="100"/>
        <c:noMultiLvlLbl val="0"/>
      </c:catAx>
      <c:valAx>
        <c:axId val="1461505807"/>
        <c:scaling>
          <c:orientation val="minMax"/>
        </c:scaling>
        <c:delete val="0"/>
        <c:axPos val="l"/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8719"/>
        <c:crosses val="autoZero"/>
        <c:crossBetween val="between"/>
      </c:valAx>
      <c:valAx>
        <c:axId val="1461506223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5439"/>
        <c:crosses val="max"/>
        <c:crossBetween val="between"/>
      </c:valAx>
      <c:catAx>
        <c:axId val="1334185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506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Avg_Ticket_Cost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Charts'!$E$516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Charts'!$D$517:$D$526</c:f>
              <c:strCache>
                <c:ptCount val="10"/>
                <c:pt idx="0">
                  <c:v>[3-30)</c:v>
                </c:pt>
                <c:pt idx="1">
                  <c:v>[30-32)</c:v>
                </c:pt>
                <c:pt idx="2">
                  <c:v>[32-33)</c:v>
                </c:pt>
                <c:pt idx="3">
                  <c:v>[33-34)</c:v>
                </c:pt>
                <c:pt idx="4">
                  <c:v>[34-35)</c:v>
                </c:pt>
                <c:pt idx="5">
                  <c:v>[35-37)</c:v>
                </c:pt>
                <c:pt idx="6">
                  <c:v>[37-39)</c:v>
                </c:pt>
                <c:pt idx="7">
                  <c:v>[39-42)</c:v>
                </c:pt>
                <c:pt idx="8">
                  <c:v>[42-49)</c:v>
                </c:pt>
                <c:pt idx="9">
                  <c:v>[49-17,000)</c:v>
                </c:pt>
              </c:strCache>
            </c:strRef>
          </c:cat>
          <c:val>
            <c:numRef>
              <c:f>'Bivariate - Tables, Charts'!$E$517:$E$526</c:f>
              <c:numCache>
                <c:formatCode>_ * #,##0_ ;_ * \-#,##0_ ;_ * "-"??_ ;_ @_ </c:formatCode>
                <c:ptCount val="10"/>
                <c:pt idx="0">
                  <c:v>2822</c:v>
                </c:pt>
                <c:pt idx="1">
                  <c:v>1805</c:v>
                </c:pt>
                <c:pt idx="2">
                  <c:v>2120</c:v>
                </c:pt>
                <c:pt idx="3">
                  <c:v>2248</c:v>
                </c:pt>
                <c:pt idx="4">
                  <c:v>2269</c:v>
                </c:pt>
                <c:pt idx="5">
                  <c:v>2229</c:v>
                </c:pt>
                <c:pt idx="6">
                  <c:v>2250</c:v>
                </c:pt>
                <c:pt idx="7">
                  <c:v>2253</c:v>
                </c:pt>
                <c:pt idx="8">
                  <c:v>2243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3-4F5C-9577-112FEB58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441311"/>
        <c:axId val="1468440063"/>
      </c:barChart>
      <c:lineChart>
        <c:grouping val="standard"/>
        <c:varyColors val="0"/>
        <c:ser>
          <c:idx val="1"/>
          <c:order val="1"/>
          <c:tx>
            <c:strRef>
              <c:f>'Bivariate - Tables, Charts'!$F$516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Charts'!$D$517:$D$526</c:f>
              <c:strCache>
                <c:ptCount val="10"/>
                <c:pt idx="0">
                  <c:v>[3-30)</c:v>
                </c:pt>
                <c:pt idx="1">
                  <c:v>[30-32)</c:v>
                </c:pt>
                <c:pt idx="2">
                  <c:v>[32-33)</c:v>
                </c:pt>
                <c:pt idx="3">
                  <c:v>[33-34)</c:v>
                </c:pt>
                <c:pt idx="4">
                  <c:v>[34-35)</c:v>
                </c:pt>
                <c:pt idx="5">
                  <c:v>[35-37)</c:v>
                </c:pt>
                <c:pt idx="6">
                  <c:v>[37-39)</c:v>
                </c:pt>
                <c:pt idx="7">
                  <c:v>[39-42)</c:v>
                </c:pt>
                <c:pt idx="8">
                  <c:v>[42-49)</c:v>
                </c:pt>
                <c:pt idx="9">
                  <c:v>[49-17,000)</c:v>
                </c:pt>
              </c:strCache>
            </c:strRef>
          </c:cat>
          <c:val>
            <c:numRef>
              <c:f>'Bivariate - Tables, Charts'!$F$517:$F$526</c:f>
              <c:numCache>
                <c:formatCode>_ * #,##0.00_ ;_ * \-#,##0.00_ ;_ * "-"??_ ;_ @_ </c:formatCode>
                <c:ptCount val="10"/>
                <c:pt idx="0">
                  <c:v>22.360028</c:v>
                </c:pt>
                <c:pt idx="1">
                  <c:v>21.163435</c:v>
                </c:pt>
                <c:pt idx="2">
                  <c:v>19.716981000000001</c:v>
                </c:pt>
                <c:pt idx="3">
                  <c:v>21.040925000000001</c:v>
                </c:pt>
                <c:pt idx="4">
                  <c:v>22.212427999999999</c:v>
                </c:pt>
                <c:pt idx="5">
                  <c:v>21.758635999999999</c:v>
                </c:pt>
                <c:pt idx="6">
                  <c:v>23.422222000000001</c:v>
                </c:pt>
                <c:pt idx="7">
                  <c:v>23.968043000000002</c:v>
                </c:pt>
                <c:pt idx="8">
                  <c:v>27.775300999999999</c:v>
                </c:pt>
                <c:pt idx="9">
                  <c:v>27.567807999999999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3-4F5C-9577-112FEB58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34239"/>
        <c:axId val="1468443391"/>
      </c:lineChart>
      <c:catAx>
        <c:axId val="14684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40063"/>
        <c:crosses val="autoZero"/>
        <c:auto val="1"/>
        <c:lblAlgn val="ctr"/>
        <c:lblOffset val="100"/>
        <c:noMultiLvlLbl val="0"/>
      </c:catAx>
      <c:valAx>
        <c:axId val="146844006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41311"/>
        <c:crosses val="autoZero"/>
        <c:crossBetween val="between"/>
      </c:valAx>
      <c:valAx>
        <c:axId val="1468443391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34239"/>
        <c:crosses val="max"/>
        <c:crossBetween val="between"/>
      </c:valAx>
      <c:catAx>
        <c:axId val="1468434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44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Overall_FB_Spent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Charts'!$E$532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Charts'!$D$533:$D$542</c:f>
              <c:strCache>
                <c:ptCount val="10"/>
                <c:pt idx="0">
                  <c:v>[0-3)</c:v>
                </c:pt>
                <c:pt idx="1">
                  <c:v>[3-6)</c:v>
                </c:pt>
                <c:pt idx="2">
                  <c:v>[6-7)</c:v>
                </c:pt>
                <c:pt idx="3">
                  <c:v>[7-9)</c:v>
                </c:pt>
                <c:pt idx="4">
                  <c:v>[9-12)</c:v>
                </c:pt>
                <c:pt idx="5">
                  <c:v>[12-17)</c:v>
                </c:pt>
                <c:pt idx="6">
                  <c:v>[17-24)</c:v>
                </c:pt>
                <c:pt idx="7">
                  <c:v>[24-37)</c:v>
                </c:pt>
                <c:pt idx="8">
                  <c:v>[37-65)</c:v>
                </c:pt>
                <c:pt idx="9">
                  <c:v>[65-26,697)</c:v>
                </c:pt>
              </c:strCache>
            </c:strRef>
          </c:cat>
          <c:val>
            <c:numRef>
              <c:f>'Bivariate - Tables, Charts'!$E$533:$E$542</c:f>
              <c:numCache>
                <c:formatCode>_ * #,##0_ ;_ * \-#,##0_ ;_ * "-"??_ ;_ @_ </c:formatCode>
                <c:ptCount val="10"/>
                <c:pt idx="0">
                  <c:v>2251</c:v>
                </c:pt>
                <c:pt idx="1">
                  <c:v>3730</c:v>
                </c:pt>
                <c:pt idx="2">
                  <c:v>779</c:v>
                </c:pt>
                <c:pt idx="3">
                  <c:v>2327</c:v>
                </c:pt>
                <c:pt idx="4">
                  <c:v>2321</c:v>
                </c:pt>
                <c:pt idx="5">
                  <c:v>2105</c:v>
                </c:pt>
                <c:pt idx="6">
                  <c:v>2233</c:v>
                </c:pt>
                <c:pt idx="7">
                  <c:v>2245</c:v>
                </c:pt>
                <c:pt idx="8">
                  <c:v>2248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9-4289-B692-8BDA64BC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428831"/>
        <c:axId val="1468430495"/>
      </c:barChart>
      <c:lineChart>
        <c:grouping val="standard"/>
        <c:varyColors val="0"/>
        <c:ser>
          <c:idx val="1"/>
          <c:order val="1"/>
          <c:tx>
            <c:strRef>
              <c:f>'Bivariate - Tables, Charts'!$F$532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Charts'!$D$533:$D$542</c:f>
              <c:strCache>
                <c:ptCount val="10"/>
                <c:pt idx="0">
                  <c:v>[0-3)</c:v>
                </c:pt>
                <c:pt idx="1">
                  <c:v>[3-6)</c:v>
                </c:pt>
                <c:pt idx="2">
                  <c:v>[6-7)</c:v>
                </c:pt>
                <c:pt idx="3">
                  <c:v>[7-9)</c:v>
                </c:pt>
                <c:pt idx="4">
                  <c:v>[9-12)</c:v>
                </c:pt>
                <c:pt idx="5">
                  <c:v>[12-17)</c:v>
                </c:pt>
                <c:pt idx="6">
                  <c:v>[17-24)</c:v>
                </c:pt>
                <c:pt idx="7">
                  <c:v>[24-37)</c:v>
                </c:pt>
                <c:pt idx="8">
                  <c:v>[37-65)</c:v>
                </c:pt>
                <c:pt idx="9">
                  <c:v>[65-26,697)</c:v>
                </c:pt>
              </c:strCache>
            </c:strRef>
          </c:cat>
          <c:val>
            <c:numRef>
              <c:f>'Bivariate - Tables, Charts'!$F$533:$F$542</c:f>
              <c:numCache>
                <c:formatCode>_ * #,##0.00_ ;_ * \-#,##0.00_ ;_ * "-"??_ ;_ @_ </c:formatCode>
                <c:ptCount val="10"/>
                <c:pt idx="0">
                  <c:v>23.234118169702299</c:v>
                </c:pt>
                <c:pt idx="1">
                  <c:v>24.396782841823001</c:v>
                </c:pt>
                <c:pt idx="2">
                  <c:v>23.106546854942199</c:v>
                </c:pt>
                <c:pt idx="3">
                  <c:v>24.1082939406961</c:v>
                </c:pt>
                <c:pt idx="4">
                  <c:v>21.370099095217501</c:v>
                </c:pt>
                <c:pt idx="5">
                  <c:v>18.859857482185198</c:v>
                </c:pt>
                <c:pt idx="6">
                  <c:v>20.0626959247648</c:v>
                </c:pt>
                <c:pt idx="7">
                  <c:v>22.583518930957599</c:v>
                </c:pt>
                <c:pt idx="8">
                  <c:v>24.110320284697501</c:v>
                </c:pt>
                <c:pt idx="9">
                  <c:v>28.412627834593099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9-4289-B692-8BDA64BC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33407"/>
        <c:axId val="1468429247"/>
      </c:lineChart>
      <c:catAx>
        <c:axId val="14684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30495"/>
        <c:crosses val="autoZero"/>
        <c:auto val="1"/>
        <c:lblAlgn val="ctr"/>
        <c:lblOffset val="100"/>
        <c:noMultiLvlLbl val="0"/>
      </c:catAx>
      <c:valAx>
        <c:axId val="1468430495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28831"/>
        <c:crosses val="autoZero"/>
        <c:crossBetween val="between"/>
      </c:valAx>
      <c:valAx>
        <c:axId val="146842924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33407"/>
        <c:crosses val="max"/>
        <c:crossBetween val="between"/>
      </c:valAx>
      <c:catAx>
        <c:axId val="146843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429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transaction_channel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Charts'!$D$550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Charts'!$C$551:$C$554</c:f>
              <c:strCache>
                <c:ptCount val="4"/>
                <c:pt idx="0">
                  <c:v>Call Centre</c:v>
                </c:pt>
                <c:pt idx="1">
                  <c:v>Internet Ticketing</c:v>
                </c:pt>
                <c:pt idx="2">
                  <c:v>Mobile Phone</c:v>
                </c:pt>
                <c:pt idx="3">
                  <c:v>POS Bookings</c:v>
                </c:pt>
              </c:strCache>
            </c:strRef>
          </c:cat>
          <c:val>
            <c:numRef>
              <c:f>'Bivariate - Tables, Charts'!$D$551:$D$554</c:f>
              <c:numCache>
                <c:formatCode>_ * #,##0_ ;_ * \-#,##0_ ;_ * "-"??_ ;_ @_ </c:formatCode>
                <c:ptCount val="4"/>
                <c:pt idx="0">
                  <c:v>4102</c:v>
                </c:pt>
                <c:pt idx="1">
                  <c:v>11208</c:v>
                </c:pt>
                <c:pt idx="2">
                  <c:v>7070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3-40B4-B84C-C6B7591E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425471"/>
        <c:axId val="1233412159"/>
      </c:barChart>
      <c:lineChart>
        <c:grouping val="standard"/>
        <c:varyColors val="0"/>
        <c:ser>
          <c:idx val="1"/>
          <c:order val="1"/>
          <c:tx>
            <c:strRef>
              <c:f>'Bivariate - Tables, Charts'!$E$550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Charts'!$C$551:$C$554</c:f>
              <c:strCache>
                <c:ptCount val="4"/>
                <c:pt idx="0">
                  <c:v>Call Centre</c:v>
                </c:pt>
                <c:pt idx="1">
                  <c:v>Internet Ticketing</c:v>
                </c:pt>
                <c:pt idx="2">
                  <c:v>Mobile Phone</c:v>
                </c:pt>
                <c:pt idx="3">
                  <c:v>POS Bookings</c:v>
                </c:pt>
              </c:strCache>
            </c:strRef>
          </c:cat>
          <c:val>
            <c:numRef>
              <c:f>'Bivariate - Tables, Charts'!$E$551:$E$554</c:f>
              <c:numCache>
                <c:formatCode>_ * #,##0.00_ ;_ * \-#,##0.00_ ;_ * "-"??_ ;_ @_ </c:formatCode>
                <c:ptCount val="4"/>
                <c:pt idx="0">
                  <c:v>21.526084836665</c:v>
                </c:pt>
                <c:pt idx="1">
                  <c:v>22.466095645967101</c:v>
                </c:pt>
                <c:pt idx="2">
                  <c:v>25.007072135784998</c:v>
                </c:pt>
                <c:pt idx="3">
                  <c:v>31.481481481481399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3-40B4-B84C-C6B7591E43C2}"/>
            </c:ext>
          </c:extLst>
        </c:ser>
        <c:ser>
          <c:idx val="2"/>
          <c:order val="2"/>
          <c:tx>
            <c:strRef>
              <c:f>'Bivariate - Tables, Charts'!$G$550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Charts'!$C$551:$C$554</c:f>
              <c:strCache>
                <c:ptCount val="4"/>
                <c:pt idx="0">
                  <c:v>Call Centre</c:v>
                </c:pt>
                <c:pt idx="1">
                  <c:v>Internet Ticketing</c:v>
                </c:pt>
                <c:pt idx="2">
                  <c:v>Mobile Phone</c:v>
                </c:pt>
                <c:pt idx="3">
                  <c:v>POS Bookings</c:v>
                </c:pt>
              </c:strCache>
            </c:strRef>
          </c:cat>
          <c:val>
            <c:numRef>
              <c:f>'Bivariate - Tables, Charts'!$G$551</c:f>
              <c:numCache>
                <c:formatCode>_ * #,##0.00_ ;_ * \-#,##0.00_ ;_ * "-"??_ ;_ @_ 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3-40B4-B84C-C6B7591E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25887"/>
        <c:axId val="1233418815"/>
      </c:lineChart>
      <c:catAx>
        <c:axId val="12334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12159"/>
        <c:crosses val="autoZero"/>
        <c:auto val="1"/>
        <c:lblAlgn val="ctr"/>
        <c:lblOffset val="100"/>
        <c:noMultiLvlLbl val="0"/>
      </c:catAx>
      <c:valAx>
        <c:axId val="1233412159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25471"/>
        <c:crosses val="autoZero"/>
        <c:crossBetween val="between"/>
      </c:valAx>
      <c:valAx>
        <c:axId val="1233418815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25887"/>
        <c:crosses val="max"/>
        <c:crossBetween val="between"/>
      </c:valAx>
      <c:catAx>
        <c:axId val="123342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341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cinema_location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Charts'!$D$564</c:f>
              <c:strCache>
                <c:ptCount val="1"/>
                <c:pt idx="0">
                  <c:v> # of Customers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Charts'!$C$565:$C$574</c:f>
              <c:strCache>
                <c:ptCount val="10"/>
                <c:pt idx="0">
                  <c:v>Marina Mall - Abu Dhabi</c:v>
                </c:pt>
                <c:pt idx="1">
                  <c:v>Cineplex Grand Hyatt</c:v>
                </c:pt>
                <c:pt idx="2">
                  <c:v>City Centre Mirdif</c:v>
                </c:pt>
                <c:pt idx="3">
                  <c:v>City Centre Deira</c:v>
                </c:pt>
                <c:pt idx="4">
                  <c:v>Mall Of Emirates New</c:v>
                </c:pt>
                <c:pt idx="5">
                  <c:v>City Centre Shindagha</c:v>
                </c:pt>
                <c:pt idx="6">
                  <c:v> City Centre Sharjah </c:v>
                </c:pt>
                <c:pt idx="7">
                  <c:v> Burjuman </c:v>
                </c:pt>
                <c:pt idx="8">
                  <c:v> City Centre Ajman </c:v>
                </c:pt>
                <c:pt idx="9">
                  <c:v> Mercato </c:v>
                </c:pt>
              </c:strCache>
            </c:strRef>
          </c:cat>
          <c:val>
            <c:numRef>
              <c:f>'Bivariate - Tables, Charts'!$D$565:$D$574</c:f>
              <c:numCache>
                <c:formatCode>_ * #,##0_ ;_ * \-#,##0_ ;_ * "-"??_ ;_ @_ </c:formatCode>
                <c:ptCount val="10"/>
                <c:pt idx="0">
                  <c:v>733</c:v>
                </c:pt>
                <c:pt idx="1">
                  <c:v>2503</c:v>
                </c:pt>
                <c:pt idx="2">
                  <c:v>2503</c:v>
                </c:pt>
                <c:pt idx="3">
                  <c:v>5814</c:v>
                </c:pt>
                <c:pt idx="4">
                  <c:v>3065</c:v>
                </c:pt>
                <c:pt idx="5">
                  <c:v>1944</c:v>
                </c:pt>
                <c:pt idx="6">
                  <c:v>718</c:v>
                </c:pt>
                <c:pt idx="7">
                  <c:v>2216</c:v>
                </c:pt>
                <c:pt idx="8">
                  <c:v>1835</c:v>
                </c:pt>
                <c:pt idx="9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A-41D0-B05D-2108FB31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81695"/>
        <c:axId val="1334180863"/>
      </c:barChart>
      <c:lineChart>
        <c:grouping val="standard"/>
        <c:varyColors val="0"/>
        <c:ser>
          <c:idx val="1"/>
          <c:order val="1"/>
          <c:tx>
            <c:strRef>
              <c:f>'Bivariate - Tables, Charts'!$E$564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Charts'!$C$565:$C$574</c:f>
              <c:strCache>
                <c:ptCount val="10"/>
                <c:pt idx="0">
                  <c:v>Marina Mall - Abu Dhabi</c:v>
                </c:pt>
                <c:pt idx="1">
                  <c:v>Cineplex Grand Hyatt</c:v>
                </c:pt>
                <c:pt idx="2">
                  <c:v>City Centre Mirdif</c:v>
                </c:pt>
                <c:pt idx="3">
                  <c:v>City Centre Deira</c:v>
                </c:pt>
                <c:pt idx="4">
                  <c:v>Mall Of Emirates New</c:v>
                </c:pt>
                <c:pt idx="5">
                  <c:v>City Centre Shindagha</c:v>
                </c:pt>
                <c:pt idx="6">
                  <c:v> City Centre Sharjah </c:v>
                </c:pt>
                <c:pt idx="7">
                  <c:v> Burjuman </c:v>
                </c:pt>
                <c:pt idx="8">
                  <c:v> City Centre Ajman </c:v>
                </c:pt>
                <c:pt idx="9">
                  <c:v> Mercato </c:v>
                </c:pt>
              </c:strCache>
            </c:strRef>
          </c:cat>
          <c:val>
            <c:numRef>
              <c:f>'Bivariate - Tables, Charts'!$E$565:$E$574</c:f>
              <c:numCache>
                <c:formatCode>_ * #,##0.00_ ;_ * \-#,##0.00_ ;_ * "-"??_ ;_ @_ </c:formatCode>
                <c:ptCount val="10"/>
                <c:pt idx="0">
                  <c:v>19.781718999999999</c:v>
                </c:pt>
                <c:pt idx="1">
                  <c:v>20.934878000000001</c:v>
                </c:pt>
                <c:pt idx="2">
                  <c:v>25.329604</c:v>
                </c:pt>
                <c:pt idx="3">
                  <c:v>24.836601000000002</c:v>
                </c:pt>
                <c:pt idx="4">
                  <c:v>26.721043999999999</c:v>
                </c:pt>
                <c:pt idx="5">
                  <c:v>17.386831000000001</c:v>
                </c:pt>
                <c:pt idx="6">
                  <c:v>20.473538000000001</c:v>
                </c:pt>
                <c:pt idx="7">
                  <c:v>20.622744000000001</c:v>
                </c:pt>
                <c:pt idx="8">
                  <c:v>21.689373</c:v>
                </c:pt>
                <c:pt idx="9">
                  <c:v>27.240143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1D0-B05D-2108FB31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84607"/>
        <c:axId val="1334184191"/>
      </c:lineChart>
      <c:catAx>
        <c:axId val="13341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0863"/>
        <c:crosses val="autoZero"/>
        <c:auto val="1"/>
        <c:lblAlgn val="ctr"/>
        <c:lblOffset val="100"/>
        <c:noMultiLvlLbl val="0"/>
      </c:catAx>
      <c:valAx>
        <c:axId val="133418086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1695"/>
        <c:crosses val="autoZero"/>
        <c:crossBetween val="between"/>
      </c:valAx>
      <c:valAx>
        <c:axId val="1334184191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4607"/>
        <c:crosses val="max"/>
        <c:crossBetween val="between"/>
      </c:valAx>
      <c:catAx>
        <c:axId val="1334184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18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movie_country_name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Charts'!$D$582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Charts'!$C$583:$C$587</c:f>
              <c:strCache>
                <c:ptCount val="5"/>
                <c:pt idx="0">
                  <c:v>Hollywood</c:v>
                </c:pt>
                <c:pt idx="1">
                  <c:v>India</c:v>
                </c:pt>
                <c:pt idx="2">
                  <c:v>Pakistan</c:v>
                </c:pt>
                <c:pt idx="3">
                  <c:v>Egypt</c:v>
                </c:pt>
                <c:pt idx="4">
                  <c:v>Philippines</c:v>
                </c:pt>
              </c:strCache>
            </c:strRef>
          </c:cat>
          <c:val>
            <c:numRef>
              <c:f>'Bivariate - Tables, Charts'!$D$583:$D$587</c:f>
              <c:numCache>
                <c:formatCode>_ * #,##0_ ;_ * \-#,##0_ ;_ * "-"??_ ;_ @_ </c:formatCode>
                <c:ptCount val="5"/>
                <c:pt idx="0">
                  <c:v>10137</c:v>
                </c:pt>
                <c:pt idx="1">
                  <c:v>11243</c:v>
                </c:pt>
                <c:pt idx="2">
                  <c:v>223</c:v>
                </c:pt>
                <c:pt idx="3">
                  <c:v>395</c:v>
                </c:pt>
                <c:pt idx="4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1-4B3D-A37E-3D26EB255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649743"/>
        <c:axId val="1234655567"/>
      </c:barChart>
      <c:lineChart>
        <c:grouping val="standard"/>
        <c:varyColors val="0"/>
        <c:ser>
          <c:idx val="1"/>
          <c:order val="1"/>
          <c:tx>
            <c:strRef>
              <c:f>'Bivariate - Tables, Charts'!$E$582</c:f>
              <c:strCache>
                <c:ptCount val="1"/>
                <c:pt idx="0">
                  <c:v>%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'Bivariate - Tables, Charts'!$C$583:$C$587</c:f>
              <c:strCache>
                <c:ptCount val="5"/>
                <c:pt idx="0">
                  <c:v>Hollywood</c:v>
                </c:pt>
                <c:pt idx="1">
                  <c:v>India</c:v>
                </c:pt>
                <c:pt idx="2">
                  <c:v>Pakistan</c:v>
                </c:pt>
                <c:pt idx="3">
                  <c:v>Egypt</c:v>
                </c:pt>
                <c:pt idx="4">
                  <c:v>Philippines</c:v>
                </c:pt>
              </c:strCache>
            </c:strRef>
          </c:cat>
          <c:val>
            <c:numRef>
              <c:f>'Bivariate - Tables, Charts'!$E$583:$E$587</c:f>
              <c:numCache>
                <c:formatCode>_ * #,##0.00_ ;_ * \-#,##0.00_ ;_ * "-"??_ ;_ @_ </c:formatCode>
                <c:ptCount val="5"/>
                <c:pt idx="0">
                  <c:v>26.654828844825801</c:v>
                </c:pt>
                <c:pt idx="1">
                  <c:v>19.5766254558391</c:v>
                </c:pt>
                <c:pt idx="2">
                  <c:v>17.488789237668101</c:v>
                </c:pt>
                <c:pt idx="3">
                  <c:v>26.582278481012601</c:v>
                </c:pt>
                <c:pt idx="4">
                  <c:v>34.523809523809497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B3D-A37E-3D26EB255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653487"/>
        <c:axId val="1234654319"/>
      </c:lineChart>
      <c:catAx>
        <c:axId val="12346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55567"/>
        <c:crosses val="autoZero"/>
        <c:auto val="1"/>
        <c:lblAlgn val="ctr"/>
        <c:lblOffset val="100"/>
        <c:noMultiLvlLbl val="0"/>
      </c:catAx>
      <c:valAx>
        <c:axId val="1234655567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49743"/>
        <c:crosses val="autoZero"/>
        <c:crossBetween val="between"/>
      </c:valAx>
      <c:valAx>
        <c:axId val="1234654319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53487"/>
        <c:crosses val="max"/>
        <c:crossBetween val="between"/>
      </c:valAx>
      <c:catAx>
        <c:axId val="123465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465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Tickets</a:t>
            </a:r>
            <a:r>
              <a:rPr lang="en-IN" baseline="0"/>
              <a:t> Weekends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Charts'!$E$174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Charts'!$D$175:$D$184</c:f>
              <c:strCache>
                <c:ptCount val="10"/>
                <c:pt idx="0">
                  <c:v> [8-74) </c:v>
                </c:pt>
                <c:pt idx="1">
                  <c:v> [74-100) </c:v>
                </c:pt>
                <c:pt idx="2">
                  <c:v> [100-125) </c:v>
                </c:pt>
                <c:pt idx="3">
                  <c:v> [125-141) </c:v>
                </c:pt>
                <c:pt idx="4">
                  <c:v> [141-164) </c:v>
                </c:pt>
                <c:pt idx="5">
                  <c:v> [164-201) </c:v>
                </c:pt>
                <c:pt idx="6">
                  <c:v> [201-255) </c:v>
                </c:pt>
                <c:pt idx="7">
                  <c:v> [255-352) </c:v>
                </c:pt>
                <c:pt idx="8">
                  <c:v> [352-560) </c:v>
                </c:pt>
                <c:pt idx="9">
                  <c:v> [560-27516) </c:v>
                </c:pt>
              </c:strCache>
            </c:strRef>
          </c:cat>
          <c:val>
            <c:numRef>
              <c:f>'Bivariate - Tables, Charts'!$E$175:$E$184</c:f>
              <c:numCache>
                <c:formatCode>General</c:formatCode>
                <c:ptCount val="10"/>
                <c:pt idx="0">
                  <c:v>2249</c:v>
                </c:pt>
                <c:pt idx="1">
                  <c:v>2251</c:v>
                </c:pt>
                <c:pt idx="2">
                  <c:v>2247</c:v>
                </c:pt>
                <c:pt idx="3">
                  <c:v>2248</c:v>
                </c:pt>
                <c:pt idx="4">
                  <c:v>2252</c:v>
                </c:pt>
                <c:pt idx="5">
                  <c:v>2246</c:v>
                </c:pt>
                <c:pt idx="6">
                  <c:v>2248</c:v>
                </c:pt>
                <c:pt idx="7">
                  <c:v>2249</c:v>
                </c:pt>
                <c:pt idx="8">
                  <c:v>2249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0FD-9DB6-95CE7273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131327"/>
        <c:axId val="775142975"/>
      </c:barChart>
      <c:lineChart>
        <c:grouping val="standard"/>
        <c:varyColors val="0"/>
        <c:ser>
          <c:idx val="1"/>
          <c:order val="1"/>
          <c:tx>
            <c:strRef>
              <c:f>'Bivariate - Tables, Charts'!$F$174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Charts'!$D$175:$D$184</c:f>
              <c:strCache>
                <c:ptCount val="10"/>
                <c:pt idx="0">
                  <c:v> [8-74) </c:v>
                </c:pt>
                <c:pt idx="1">
                  <c:v> [74-100) </c:v>
                </c:pt>
                <c:pt idx="2">
                  <c:v> [100-125) </c:v>
                </c:pt>
                <c:pt idx="3">
                  <c:v> [125-141) </c:v>
                </c:pt>
                <c:pt idx="4">
                  <c:v> [141-164) </c:v>
                </c:pt>
                <c:pt idx="5">
                  <c:v> [164-201) </c:v>
                </c:pt>
                <c:pt idx="6">
                  <c:v> [201-255) </c:v>
                </c:pt>
                <c:pt idx="7">
                  <c:v> [255-352) </c:v>
                </c:pt>
                <c:pt idx="8">
                  <c:v> [352-560) </c:v>
                </c:pt>
                <c:pt idx="9">
                  <c:v> [560-27516) </c:v>
                </c:pt>
              </c:strCache>
            </c:strRef>
          </c:cat>
          <c:val>
            <c:numRef>
              <c:f>'Bivariate - Tables, Charts'!$F$175:$F$184</c:f>
              <c:numCache>
                <c:formatCode>_ * #,##0.00_ ;_ * \-#,##0.00_ ;_ * "-"??_ ;_ @_ </c:formatCode>
                <c:ptCount val="10"/>
                <c:pt idx="0">
                  <c:v>15.5180080035571</c:v>
                </c:pt>
                <c:pt idx="1">
                  <c:v>19.280319857840901</c:v>
                </c:pt>
                <c:pt idx="2">
                  <c:v>29.773030707610101</c:v>
                </c:pt>
                <c:pt idx="3">
                  <c:v>24.911032028469702</c:v>
                </c:pt>
                <c:pt idx="4">
                  <c:v>23.357015985790401</c:v>
                </c:pt>
                <c:pt idx="5">
                  <c:v>25.6455921638468</c:v>
                </c:pt>
                <c:pt idx="6">
                  <c:v>23.843416370106699</c:v>
                </c:pt>
                <c:pt idx="7">
                  <c:v>21.965317919075101</c:v>
                </c:pt>
                <c:pt idx="8">
                  <c:v>23.254779902178701</c:v>
                </c:pt>
                <c:pt idx="9">
                  <c:v>23.832814584259602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3-40FD-9DB6-95CE7273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38399"/>
        <c:axId val="775142559"/>
      </c:lineChart>
      <c:catAx>
        <c:axId val="7751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42975"/>
        <c:crosses val="autoZero"/>
        <c:auto val="1"/>
        <c:lblAlgn val="ctr"/>
        <c:lblOffset val="100"/>
        <c:noMultiLvlLbl val="0"/>
      </c:catAx>
      <c:valAx>
        <c:axId val="77514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1327"/>
        <c:crosses val="autoZero"/>
        <c:crossBetween val="between"/>
      </c:valAx>
      <c:valAx>
        <c:axId val="775142559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8399"/>
        <c:crosses val="max"/>
        <c:crossBetween val="between"/>
      </c:valAx>
      <c:catAx>
        <c:axId val="77513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142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Charts'!$E$188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Charts'!$D$189:$D$198</c:f>
              <c:strCache>
                <c:ptCount val="10"/>
                <c:pt idx="0">
                  <c:v> [11-01-2015 to 24-11-2015)</c:v>
                </c:pt>
                <c:pt idx="1">
                  <c:v>[24-11-2015 to 13-02-2016)</c:v>
                </c:pt>
                <c:pt idx="2">
                  <c:v>[13-02-2016 to 31-07-2016)</c:v>
                </c:pt>
                <c:pt idx="3">
                  <c:v>[31-07-2016 to 15-10-2016)</c:v>
                </c:pt>
                <c:pt idx="4">
                  <c:v>[15-10-2016 to 13-01-2017)</c:v>
                </c:pt>
                <c:pt idx="5">
                  <c:v>[13-01-2017 to 18-06-2017)</c:v>
                </c:pt>
                <c:pt idx="6">
                  <c:v>[18-06-2017  to 28-11-2017)</c:v>
                </c:pt>
                <c:pt idx="7">
                  <c:v>[28-11-2017 to 18-04-2018)</c:v>
                </c:pt>
                <c:pt idx="8">
                  <c:v>[18-04-2018 to 19-09-2018)</c:v>
                </c:pt>
                <c:pt idx="9">
                  <c:v>[19-09-2018 to 01-12-2019)</c:v>
                </c:pt>
              </c:strCache>
            </c:strRef>
          </c:cat>
          <c:val>
            <c:numRef>
              <c:f>'Bivariate - Tables, Charts'!$E$189:$E$198</c:f>
              <c:numCache>
                <c:formatCode>General</c:formatCode>
                <c:ptCount val="10"/>
                <c:pt idx="0">
                  <c:v>2258</c:v>
                </c:pt>
                <c:pt idx="1">
                  <c:v>2248</c:v>
                </c:pt>
                <c:pt idx="2">
                  <c:v>2247</c:v>
                </c:pt>
                <c:pt idx="3">
                  <c:v>2255</c:v>
                </c:pt>
                <c:pt idx="4">
                  <c:v>2265</c:v>
                </c:pt>
                <c:pt idx="5">
                  <c:v>2218</c:v>
                </c:pt>
                <c:pt idx="6">
                  <c:v>2255</c:v>
                </c:pt>
                <c:pt idx="7">
                  <c:v>2254</c:v>
                </c:pt>
                <c:pt idx="8">
                  <c:v>2236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F-4AAF-A88D-669A004E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145055"/>
        <c:axId val="775142143"/>
      </c:barChart>
      <c:lineChart>
        <c:grouping val="standard"/>
        <c:varyColors val="0"/>
        <c:ser>
          <c:idx val="1"/>
          <c:order val="1"/>
          <c:tx>
            <c:strRef>
              <c:f>'Bivariate - Tables, Charts'!$F$188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Charts'!$D$189:$D$198</c:f>
              <c:strCache>
                <c:ptCount val="10"/>
                <c:pt idx="0">
                  <c:v> [11-01-2015 to 24-11-2015)</c:v>
                </c:pt>
                <c:pt idx="1">
                  <c:v>[24-11-2015 to 13-02-2016)</c:v>
                </c:pt>
                <c:pt idx="2">
                  <c:v>[13-02-2016 to 31-07-2016)</c:v>
                </c:pt>
                <c:pt idx="3">
                  <c:v>[31-07-2016 to 15-10-2016)</c:v>
                </c:pt>
                <c:pt idx="4">
                  <c:v>[15-10-2016 to 13-01-2017)</c:v>
                </c:pt>
                <c:pt idx="5">
                  <c:v>[13-01-2017 to 18-06-2017)</c:v>
                </c:pt>
                <c:pt idx="6">
                  <c:v>[18-06-2017  to 28-11-2017)</c:v>
                </c:pt>
                <c:pt idx="7">
                  <c:v>[28-11-2017 to 18-04-2018)</c:v>
                </c:pt>
                <c:pt idx="8">
                  <c:v>[18-04-2018 to 19-09-2018)</c:v>
                </c:pt>
                <c:pt idx="9">
                  <c:v>[19-09-2018 to 01-12-2019)</c:v>
                </c:pt>
              </c:strCache>
            </c:strRef>
          </c:cat>
          <c:val>
            <c:numRef>
              <c:f>'Bivariate - Tables, Charts'!$F$189:$F$198</c:f>
              <c:numCache>
                <c:formatCode>_ * #,##0.00_ ;_ * \-#,##0.00_ ;_ * "-"??_ ;_ @_ </c:formatCode>
                <c:ptCount val="10"/>
                <c:pt idx="0">
                  <c:v>22.453498671390602</c:v>
                </c:pt>
                <c:pt idx="1">
                  <c:v>24.599644128113798</c:v>
                </c:pt>
                <c:pt idx="2">
                  <c:v>24.254561637739201</c:v>
                </c:pt>
                <c:pt idx="3">
                  <c:v>23.769401330376901</c:v>
                </c:pt>
                <c:pt idx="4">
                  <c:v>22.781456953642301</c:v>
                </c:pt>
                <c:pt idx="5">
                  <c:v>24.481514878268701</c:v>
                </c:pt>
                <c:pt idx="6">
                  <c:v>23.8580931263858</c:v>
                </c:pt>
                <c:pt idx="7">
                  <c:v>21.960958296362001</c:v>
                </c:pt>
                <c:pt idx="8">
                  <c:v>22.987477638640399</c:v>
                </c:pt>
                <c:pt idx="9">
                  <c:v>20.186749666518399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F-4AAF-A88D-669A004E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17999"/>
        <c:axId val="540817167"/>
      </c:lineChart>
      <c:catAx>
        <c:axId val="7751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42143"/>
        <c:crosses val="autoZero"/>
        <c:auto val="1"/>
        <c:lblAlgn val="ctr"/>
        <c:lblOffset val="100"/>
        <c:noMultiLvlLbl val="0"/>
      </c:catAx>
      <c:valAx>
        <c:axId val="77514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45055"/>
        <c:crosses val="autoZero"/>
        <c:crossBetween val="between"/>
      </c:valAx>
      <c:valAx>
        <c:axId val="54081716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17999"/>
        <c:crosses val="max"/>
        <c:crossBetween val="between"/>
      </c:valAx>
      <c:catAx>
        <c:axId val="540817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817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Last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Charts'!$E$206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Charts'!$D$207:$D$208</c:f>
              <c:strCache>
                <c:ptCount val="2"/>
                <c:pt idx="0">
                  <c:v>[1-3)</c:v>
                </c:pt>
                <c:pt idx="1">
                  <c:v>[3-73)</c:v>
                </c:pt>
              </c:strCache>
            </c:strRef>
          </c:cat>
          <c:val>
            <c:numRef>
              <c:f>'Bivariate - Tables, Charts'!$E$207:$E$208</c:f>
              <c:numCache>
                <c:formatCode>General</c:formatCode>
                <c:ptCount val="2"/>
                <c:pt idx="0">
                  <c:v>13395</c:v>
                </c:pt>
                <c:pt idx="1">
                  <c:v>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5C4-9B44-8F68C2CA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75471"/>
        <c:axId val="500275887"/>
      </c:barChart>
      <c:lineChart>
        <c:grouping val="standard"/>
        <c:varyColors val="0"/>
        <c:ser>
          <c:idx val="1"/>
          <c:order val="1"/>
          <c:tx>
            <c:strRef>
              <c:f>'Bivariate - Tables, Charts'!$F$206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Charts'!$D$207:$D$208</c:f>
              <c:strCache>
                <c:ptCount val="2"/>
                <c:pt idx="0">
                  <c:v>[1-3)</c:v>
                </c:pt>
                <c:pt idx="1">
                  <c:v>[3-73)</c:v>
                </c:pt>
              </c:strCache>
            </c:strRef>
          </c:cat>
          <c:val>
            <c:numRef>
              <c:f>'Bivariate - Tables, Charts'!$F$207:$F$208</c:f>
              <c:numCache>
                <c:formatCode>_ * #,##0.00_ ;_ * \-#,##0.00_ ;_ * "-"??_ ;_ @_ </c:formatCode>
                <c:ptCount val="2"/>
                <c:pt idx="0">
                  <c:v>24.770436730123102</c:v>
                </c:pt>
                <c:pt idx="1">
                  <c:v>20.730232046629201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5-45C4-9B44-8F68C2CA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79983"/>
        <c:axId val="540881647"/>
      </c:lineChart>
      <c:catAx>
        <c:axId val="5002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5887"/>
        <c:crosses val="autoZero"/>
        <c:auto val="1"/>
        <c:lblAlgn val="ctr"/>
        <c:lblOffset val="100"/>
        <c:noMultiLvlLbl val="0"/>
      </c:catAx>
      <c:valAx>
        <c:axId val="50027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5471"/>
        <c:crosses val="autoZero"/>
        <c:crossBetween val="between"/>
      </c:valAx>
      <c:valAx>
        <c:axId val="540881647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9983"/>
        <c:crosses val="max"/>
        <c:crossBetween val="between"/>
      </c:valAx>
      <c:catAx>
        <c:axId val="540879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88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Last 60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Charts'!$E$223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Charts'!$D$224:$D$225</c:f>
              <c:strCache>
                <c:ptCount val="2"/>
                <c:pt idx="0">
                  <c:v>[1-3)</c:v>
                </c:pt>
                <c:pt idx="1">
                  <c:v>[3-73)</c:v>
                </c:pt>
              </c:strCache>
            </c:strRef>
          </c:cat>
          <c:val>
            <c:numRef>
              <c:f>'Bivariate - Tables, Charts'!$E$224:$E$225</c:f>
              <c:numCache>
                <c:formatCode>General</c:formatCode>
                <c:ptCount val="2"/>
                <c:pt idx="0">
                  <c:v>13392</c:v>
                </c:pt>
                <c:pt idx="1">
                  <c:v>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A24-ADB1-C91FAE6D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0878735"/>
        <c:axId val="540879151"/>
      </c:barChart>
      <c:lineChart>
        <c:grouping val="standard"/>
        <c:varyColors val="0"/>
        <c:ser>
          <c:idx val="1"/>
          <c:order val="1"/>
          <c:tx>
            <c:strRef>
              <c:f>'Bivariate - Tables, Charts'!$F$223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Charts'!$D$224:$D$225</c:f>
              <c:strCache>
                <c:ptCount val="2"/>
                <c:pt idx="0">
                  <c:v>[1-3)</c:v>
                </c:pt>
                <c:pt idx="1">
                  <c:v>[3-73)</c:v>
                </c:pt>
              </c:strCache>
            </c:strRef>
          </c:cat>
          <c:val>
            <c:numRef>
              <c:f>'Bivariate - Tables, Charts'!$F$224:$F$225</c:f>
              <c:numCache>
                <c:formatCode>_ * #,##0.00_ ;_ * \-#,##0.00_ ;_ * "-"??_ ;_ @_ </c:formatCode>
                <c:ptCount val="2"/>
                <c:pt idx="0">
                  <c:v>24.783452807646299</c:v>
                </c:pt>
                <c:pt idx="1">
                  <c:v>20.7124010554089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C-4A24-ADB1-C91FAE6D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22831"/>
        <c:axId val="765320335"/>
      </c:lineChart>
      <c:catAx>
        <c:axId val="5408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9151"/>
        <c:crosses val="autoZero"/>
        <c:auto val="1"/>
        <c:lblAlgn val="ctr"/>
        <c:lblOffset val="100"/>
        <c:noMultiLvlLbl val="0"/>
      </c:catAx>
      <c:valAx>
        <c:axId val="54087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8735"/>
        <c:crosses val="autoZero"/>
        <c:crossBetween val="between"/>
      </c:valAx>
      <c:valAx>
        <c:axId val="765320335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22831"/>
        <c:crosses val="max"/>
        <c:crossBetween val="between"/>
      </c:valAx>
      <c:catAx>
        <c:axId val="76532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32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Last 90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Charts'!$E$234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- Tables, Charts'!$D$235:$D$236</c:f>
              <c:strCache>
                <c:ptCount val="2"/>
                <c:pt idx="0">
                  <c:v>[1-3)</c:v>
                </c:pt>
                <c:pt idx="1">
                  <c:v>[3-73)</c:v>
                </c:pt>
              </c:strCache>
            </c:strRef>
          </c:cat>
          <c:val>
            <c:numRef>
              <c:f>'Bivariate - Tables, Charts'!$E$235:$E$236</c:f>
              <c:numCache>
                <c:formatCode>General</c:formatCode>
                <c:ptCount val="2"/>
                <c:pt idx="0">
                  <c:v>13382</c:v>
                </c:pt>
                <c:pt idx="1">
                  <c:v>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1-4606-BDDC-AD0D128D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5318255"/>
        <c:axId val="765314927"/>
      </c:barChart>
      <c:lineChart>
        <c:grouping val="standard"/>
        <c:varyColors val="0"/>
        <c:ser>
          <c:idx val="1"/>
          <c:order val="1"/>
          <c:tx>
            <c:strRef>
              <c:f>'Bivariate - Tables, Charts'!$F$234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'Bivariate - Tables, Charts'!$D$235:$D$236</c:f>
              <c:strCache>
                <c:ptCount val="2"/>
                <c:pt idx="0">
                  <c:v>[1-3)</c:v>
                </c:pt>
                <c:pt idx="1">
                  <c:v>[3-73)</c:v>
                </c:pt>
              </c:strCache>
            </c:strRef>
          </c:cat>
          <c:val>
            <c:numRef>
              <c:f>'Bivariate - Tables, Charts'!$F$235:$F$236</c:f>
              <c:numCache>
                <c:formatCode>_ * #,##0.00_ ;_ * \-#,##0.00_ ;_ * "-"??_ ;_ @_ </c:formatCode>
                <c:ptCount val="2"/>
                <c:pt idx="0">
                  <c:v>24.779554625616498</c:v>
                </c:pt>
                <c:pt idx="1">
                  <c:v>20.722600483197802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606-BDDC-AD0D128D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35071"/>
        <c:axId val="400236319"/>
      </c:lineChart>
      <c:catAx>
        <c:axId val="76531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4927"/>
        <c:crosses val="autoZero"/>
        <c:auto val="1"/>
        <c:lblAlgn val="ctr"/>
        <c:lblOffset val="100"/>
        <c:noMultiLvlLbl val="0"/>
      </c:catAx>
      <c:valAx>
        <c:axId val="76531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8255"/>
        <c:crosses val="autoZero"/>
        <c:crossBetween val="between"/>
      </c:valAx>
      <c:valAx>
        <c:axId val="400236319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5071"/>
        <c:crosses val="max"/>
        <c:crossBetween val="between"/>
      </c:valAx>
      <c:catAx>
        <c:axId val="400235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236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</a:t>
            </a:r>
            <a:r>
              <a:rPr lang="en-IN" baseline="0"/>
              <a:t> Action Flag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- Tables, Charts'!$E$251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'Bivariate - Tables, Charts'!$D$252:$D$253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'Bivariate - Tables, Charts'!$E$252:$E$253</c:f>
              <c:numCache>
                <c:formatCode>General</c:formatCode>
                <c:ptCount val="2"/>
                <c:pt idx="0">
                  <c:v>9951</c:v>
                </c:pt>
                <c:pt idx="1">
                  <c:v>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C18-943A-C1092686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345471"/>
        <c:axId val="1862347135"/>
      </c:barChart>
      <c:lineChart>
        <c:grouping val="standard"/>
        <c:varyColors val="0"/>
        <c:ser>
          <c:idx val="1"/>
          <c:order val="1"/>
          <c:tx>
            <c:strRef>
              <c:f>'Bivariate - Tables, Charts'!$F$251</c:f>
              <c:strCache>
                <c:ptCount val="1"/>
                <c:pt idx="0">
                  <c:v> % Profitable Customers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'Bivariate - Tables, Charts'!$F$252:$F$253</c:f>
              <c:numCache>
                <c:formatCode>_ * #,##0.00_ ;_ * \-#,##0.00_ ;_ * "-"??_ ;_ @_ </c:formatCode>
                <c:ptCount val="2"/>
                <c:pt idx="0">
                  <c:v>22.3294141292332</c:v>
                </c:pt>
                <c:pt idx="1">
                  <c:v>23.777618249980002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5-4C18-943A-C1092686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26751"/>
        <c:axId val="775122175"/>
      </c:lineChart>
      <c:catAx>
        <c:axId val="1862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7135"/>
        <c:crosses val="autoZero"/>
        <c:auto val="1"/>
        <c:lblAlgn val="ctr"/>
        <c:lblOffset val="100"/>
        <c:tickLblSkip val="1"/>
        <c:noMultiLvlLbl val="0"/>
      </c:catAx>
      <c:valAx>
        <c:axId val="186234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5471"/>
        <c:crosses val="autoZero"/>
        <c:crossBetween val="between"/>
      </c:valAx>
      <c:valAx>
        <c:axId val="775122175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26751"/>
        <c:crosses val="max"/>
        <c:crossBetween val="between"/>
      </c:valAx>
      <c:catAx>
        <c:axId val="775126751"/>
        <c:scaling>
          <c:orientation val="minMax"/>
        </c:scaling>
        <c:delete val="1"/>
        <c:axPos val="b"/>
        <c:majorTickMark val="out"/>
        <c:minorTickMark val="none"/>
        <c:tickLblPos val="nextTo"/>
        <c:crossAx val="775122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119</xdr:row>
      <xdr:rowOff>71436</xdr:rowOff>
    </xdr:from>
    <xdr:to>
      <xdr:col>14</xdr:col>
      <xdr:colOff>114300</xdr:colOff>
      <xdr:row>134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46F5CB-5768-4B4F-8CB2-75E8AC488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139</xdr:row>
      <xdr:rowOff>14287</xdr:rowOff>
    </xdr:from>
    <xdr:to>
      <xdr:col>14</xdr:col>
      <xdr:colOff>38100</xdr:colOff>
      <xdr:row>153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7C08D-CCD7-4073-A2B2-F8A43E5A3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28574</xdr:colOff>
      <xdr:row>157</xdr:row>
      <xdr:rowOff>138111</xdr:rowOff>
    </xdr:from>
    <xdr:to>
      <xdr:col>14</xdr:col>
      <xdr:colOff>38099</xdr:colOff>
      <xdr:row>170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38D061-5330-4BD3-A477-7FB18030689D}"/>
            </a:ext>
            <a:ext uri="{147F2762-F138-4A5C-976F-8EAC2B608ADB}">
              <a16:predDERef xmlns:a16="http://schemas.microsoft.com/office/drawing/2014/main" pred="{A28CAFB7-43DE-49DA-B2BA-C25C7D053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172</xdr:row>
      <xdr:rowOff>14286</xdr:rowOff>
    </xdr:from>
    <xdr:to>
      <xdr:col>13</xdr:col>
      <xdr:colOff>600076</xdr:colOff>
      <xdr:row>184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981856-709E-4E2C-A2C5-68F015A23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9524</xdr:colOff>
      <xdr:row>186</xdr:row>
      <xdr:rowOff>4762</xdr:rowOff>
    </xdr:from>
    <xdr:to>
      <xdr:col>15</xdr:col>
      <xdr:colOff>476249</xdr:colOff>
      <xdr:row>202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6B5E44-0790-45E8-B783-096AD3D1E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203</xdr:row>
      <xdr:rowOff>185737</xdr:rowOff>
    </xdr:from>
    <xdr:to>
      <xdr:col>14</xdr:col>
      <xdr:colOff>0</xdr:colOff>
      <xdr:row>217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E33E18-9ECD-474D-A903-5AB8916EE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218</xdr:row>
      <xdr:rowOff>166687</xdr:rowOff>
    </xdr:from>
    <xdr:to>
      <xdr:col>13</xdr:col>
      <xdr:colOff>600075</xdr:colOff>
      <xdr:row>231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B6EFAD-6FAC-43FC-B91B-F30A8EF38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232</xdr:row>
      <xdr:rowOff>14287</xdr:rowOff>
    </xdr:from>
    <xdr:to>
      <xdr:col>14</xdr:col>
      <xdr:colOff>9525</xdr:colOff>
      <xdr:row>245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C23F3E-E325-401C-9E48-DDA70204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19050</xdr:colOff>
      <xdr:row>247</xdr:row>
      <xdr:rowOff>157162</xdr:rowOff>
    </xdr:from>
    <xdr:to>
      <xdr:col>13</xdr:col>
      <xdr:colOff>57150</xdr:colOff>
      <xdr:row>258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D8F345-6628-411F-A7F6-20957A76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9525</xdr:colOff>
      <xdr:row>261</xdr:row>
      <xdr:rowOff>119062</xdr:rowOff>
    </xdr:from>
    <xdr:to>
      <xdr:col>13</xdr:col>
      <xdr:colOff>161925</xdr:colOff>
      <xdr:row>273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EAB29C-CB36-426E-9AD7-6B0D67DF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38100</xdr:colOff>
      <xdr:row>275</xdr:row>
      <xdr:rowOff>185737</xdr:rowOff>
    </xdr:from>
    <xdr:to>
      <xdr:col>13</xdr:col>
      <xdr:colOff>95250</xdr:colOff>
      <xdr:row>287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25370A-296E-4FBC-883C-05E68D1C0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</xdr:colOff>
      <xdr:row>288</xdr:row>
      <xdr:rowOff>185737</xdr:rowOff>
    </xdr:from>
    <xdr:to>
      <xdr:col>12</xdr:col>
      <xdr:colOff>590550</xdr:colOff>
      <xdr:row>302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2CF071-C8AE-490E-A4F3-2CADE0CFE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</xdr:colOff>
      <xdr:row>7</xdr:row>
      <xdr:rowOff>90487</xdr:rowOff>
    </xdr:from>
    <xdr:to>
      <xdr:col>13</xdr:col>
      <xdr:colOff>419100</xdr:colOff>
      <xdr:row>20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5434D9-E761-48BB-A714-6056AD538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9525</xdr:colOff>
      <xdr:row>21</xdr:row>
      <xdr:rowOff>61912</xdr:rowOff>
    </xdr:from>
    <xdr:to>
      <xdr:col>13</xdr:col>
      <xdr:colOff>504825</xdr:colOff>
      <xdr:row>34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239631-7B52-4287-98CE-D69C1204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28575</xdr:colOff>
      <xdr:row>35</xdr:row>
      <xdr:rowOff>90487</xdr:rowOff>
    </xdr:from>
    <xdr:to>
      <xdr:col>14</xdr:col>
      <xdr:colOff>180975</xdr:colOff>
      <xdr:row>48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F9B31A-6E76-482A-8634-87373664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28575</xdr:colOff>
      <xdr:row>49</xdr:row>
      <xdr:rowOff>147637</xdr:rowOff>
    </xdr:from>
    <xdr:to>
      <xdr:col>13</xdr:col>
      <xdr:colOff>390525</xdr:colOff>
      <xdr:row>62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CF0736-A600-4FFE-89EC-5C45A64BB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64</xdr:row>
      <xdr:rowOff>9524</xdr:rowOff>
    </xdr:from>
    <xdr:to>
      <xdr:col>13</xdr:col>
      <xdr:colOff>581025</xdr:colOff>
      <xdr:row>76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86C8E6-A834-4ACE-AAC7-75E738B33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76200</xdr:colOff>
      <xdr:row>77</xdr:row>
      <xdr:rowOff>128587</xdr:rowOff>
    </xdr:from>
    <xdr:to>
      <xdr:col>14</xdr:col>
      <xdr:colOff>104775</xdr:colOff>
      <xdr:row>91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F909B29-EE3C-4E3B-AED8-7E8642E23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85725</xdr:colOff>
      <xdr:row>91</xdr:row>
      <xdr:rowOff>71437</xdr:rowOff>
    </xdr:from>
    <xdr:to>
      <xdr:col>13</xdr:col>
      <xdr:colOff>561975</xdr:colOff>
      <xdr:row>104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B2B2C2-B41D-4F83-82AD-6BA64D174B63}"/>
            </a:ext>
            <a:ext uri="{147F2762-F138-4A5C-976F-8EAC2B608ADB}">
              <a16:predDERef xmlns:a16="http://schemas.microsoft.com/office/drawing/2014/main" pred="{E98A53B3-5C1B-4A3C-B411-43288F4E7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104775</xdr:colOff>
      <xdr:row>105</xdr:row>
      <xdr:rowOff>4762</xdr:rowOff>
    </xdr:from>
    <xdr:to>
      <xdr:col>14</xdr:col>
      <xdr:colOff>0</xdr:colOff>
      <xdr:row>118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FB6F67D-AFD3-43D9-A4E6-5421B4155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285750</xdr:colOff>
      <xdr:row>304</xdr:row>
      <xdr:rowOff>80962</xdr:rowOff>
    </xdr:from>
    <xdr:to>
      <xdr:col>14</xdr:col>
      <xdr:colOff>590550</xdr:colOff>
      <xdr:row>318</xdr:row>
      <xdr:rowOff>157162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05A5AC1-8DCD-4EFC-B29C-6547BBECD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323850</xdr:colOff>
      <xdr:row>320</xdr:row>
      <xdr:rowOff>176212</xdr:rowOff>
    </xdr:from>
    <xdr:to>
      <xdr:col>15</xdr:col>
      <xdr:colOff>19050</xdr:colOff>
      <xdr:row>335</xdr:row>
      <xdr:rowOff>61912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785FA66-5EF5-482E-A012-80EA3A79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323850</xdr:colOff>
      <xdr:row>336</xdr:row>
      <xdr:rowOff>138112</xdr:rowOff>
    </xdr:from>
    <xdr:to>
      <xdr:col>15</xdr:col>
      <xdr:colOff>19050</xdr:colOff>
      <xdr:row>351</xdr:row>
      <xdr:rowOff>23812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DA41ABE-D1A9-4475-8028-7A9DBE771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323850</xdr:colOff>
      <xdr:row>352</xdr:row>
      <xdr:rowOff>119062</xdr:rowOff>
    </xdr:from>
    <xdr:to>
      <xdr:col>15</xdr:col>
      <xdr:colOff>19050</xdr:colOff>
      <xdr:row>367</xdr:row>
      <xdr:rowOff>4762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205D11D-6221-4B8B-B4D5-030B97F93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333375</xdr:colOff>
      <xdr:row>368</xdr:row>
      <xdr:rowOff>90487</xdr:rowOff>
    </xdr:from>
    <xdr:to>
      <xdr:col>15</xdr:col>
      <xdr:colOff>28575</xdr:colOff>
      <xdr:row>382</xdr:row>
      <xdr:rowOff>166687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FE942E-B85F-4363-B321-B73526861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352425</xdr:colOff>
      <xdr:row>384</xdr:row>
      <xdr:rowOff>157162</xdr:rowOff>
    </xdr:from>
    <xdr:to>
      <xdr:col>15</xdr:col>
      <xdr:colOff>47625</xdr:colOff>
      <xdr:row>399</xdr:row>
      <xdr:rowOff>42862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8A18C8-23B5-47D3-BFE4-EA03A8F90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352425</xdr:colOff>
      <xdr:row>400</xdr:row>
      <xdr:rowOff>138112</xdr:rowOff>
    </xdr:from>
    <xdr:to>
      <xdr:col>15</xdr:col>
      <xdr:colOff>47625</xdr:colOff>
      <xdr:row>415</xdr:row>
      <xdr:rowOff>23812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8216389-B5DB-4ECB-8E74-50D8C9671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361950</xdr:colOff>
      <xdr:row>416</xdr:row>
      <xdr:rowOff>138112</xdr:rowOff>
    </xdr:from>
    <xdr:to>
      <xdr:col>15</xdr:col>
      <xdr:colOff>57150</xdr:colOff>
      <xdr:row>431</xdr:row>
      <xdr:rowOff>23812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E1C71F2-D494-45B9-83B4-08D4F2BB8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371475</xdr:colOff>
      <xdr:row>432</xdr:row>
      <xdr:rowOff>90487</xdr:rowOff>
    </xdr:from>
    <xdr:to>
      <xdr:col>15</xdr:col>
      <xdr:colOff>66675</xdr:colOff>
      <xdr:row>446</xdr:row>
      <xdr:rowOff>166687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28D3DAB-8E74-40D4-833A-BBFF8A9E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371475</xdr:colOff>
      <xdr:row>448</xdr:row>
      <xdr:rowOff>100012</xdr:rowOff>
    </xdr:from>
    <xdr:to>
      <xdr:col>15</xdr:col>
      <xdr:colOff>66675</xdr:colOff>
      <xdr:row>462</xdr:row>
      <xdr:rowOff>176212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E71B2D0-8158-42E2-90D6-0EA14859C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381000</xdr:colOff>
      <xdr:row>464</xdr:row>
      <xdr:rowOff>109537</xdr:rowOff>
    </xdr:from>
    <xdr:to>
      <xdr:col>15</xdr:col>
      <xdr:colOff>76200</xdr:colOff>
      <xdr:row>478</xdr:row>
      <xdr:rowOff>185737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CC7A5CC-E76F-451F-B344-8FE1E46F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390525</xdr:colOff>
      <xdr:row>480</xdr:row>
      <xdr:rowOff>90487</xdr:rowOff>
    </xdr:from>
    <xdr:to>
      <xdr:col>15</xdr:col>
      <xdr:colOff>85725</xdr:colOff>
      <xdr:row>494</xdr:row>
      <xdr:rowOff>166687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F9D2263-F6D5-4B7C-9F29-C247E90F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419100</xdr:colOff>
      <xdr:row>496</xdr:row>
      <xdr:rowOff>80962</xdr:rowOff>
    </xdr:from>
    <xdr:to>
      <xdr:col>15</xdr:col>
      <xdr:colOff>114300</xdr:colOff>
      <xdr:row>510</xdr:row>
      <xdr:rowOff>157162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075F160-A416-46C9-82F3-09CEEF494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447675</xdr:colOff>
      <xdr:row>513</xdr:row>
      <xdr:rowOff>23812</xdr:rowOff>
    </xdr:from>
    <xdr:to>
      <xdr:col>15</xdr:col>
      <xdr:colOff>142875</xdr:colOff>
      <xdr:row>527</xdr:row>
      <xdr:rowOff>100012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B68985A-2E30-425D-965A-D6D50D978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428625</xdr:colOff>
      <xdr:row>529</xdr:row>
      <xdr:rowOff>4762</xdr:rowOff>
    </xdr:from>
    <xdr:to>
      <xdr:col>15</xdr:col>
      <xdr:colOff>123825</xdr:colOff>
      <xdr:row>543</xdr:row>
      <xdr:rowOff>80962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4D191D7-B289-4140-8A46-EEBC7166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409575</xdr:colOff>
      <xdr:row>544</xdr:row>
      <xdr:rowOff>128587</xdr:rowOff>
    </xdr:from>
    <xdr:to>
      <xdr:col>15</xdr:col>
      <xdr:colOff>104775</xdr:colOff>
      <xdr:row>559</xdr:row>
      <xdr:rowOff>14287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DD743C4-C86E-4DF6-B7EC-32F9BC28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419100</xdr:colOff>
      <xdr:row>562</xdr:row>
      <xdr:rowOff>119062</xdr:rowOff>
    </xdr:from>
    <xdr:to>
      <xdr:col>15</xdr:col>
      <xdr:colOff>114300</xdr:colOff>
      <xdr:row>572</xdr:row>
      <xdr:rowOff>4762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45925AD-7C7C-43F4-93F5-7B3F54F8C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438150</xdr:colOff>
      <xdr:row>576</xdr:row>
      <xdr:rowOff>128587</xdr:rowOff>
    </xdr:from>
    <xdr:to>
      <xdr:col>15</xdr:col>
      <xdr:colOff>133350</xdr:colOff>
      <xdr:row>591</xdr:row>
      <xdr:rowOff>14287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A38FFA4-A5D8-4DB9-8BDE-F55ADD446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indu_varshini_themathcompany_com/Documents/Capstone%20Project/Review%202/EDA%20-%20Excel%20files%20-%20Internal/EDA_report_rough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 Summary"/>
      <sheetName val="Data_Dictionary_After_Cleaning"/>
      <sheetName val="categorical_variables_describe"/>
      <sheetName val="transaction_channel"/>
      <sheetName val="genre_name"/>
      <sheetName val="movie_country_name"/>
      <sheetName val="film_rating"/>
      <sheetName val="cinema_location"/>
      <sheetName val="cinema_experience"/>
      <sheetName val="Univariate - Numerical (V)"/>
      <sheetName val="Univariate - Numerical (A)"/>
      <sheetName val="Univariate - Numerical (Indu)"/>
      <sheetName val="REVENUE_NAJM - Profitability"/>
      <sheetName val="corr_matrix - Before Imputation"/>
      <sheetName val="corr_matrix - After Imputation"/>
      <sheetName val="Correlated Matrix"/>
      <sheetName val="Bivariate - Booked_Amt"/>
      <sheetName val="All tables - with % as decimals"/>
      <sheetName val="All tables"/>
      <sheetName val="EDA-weekdays-weekends- Rough"/>
      <sheetName val="EDA-Weekdays Weekends"/>
      <sheetName val="Tables"/>
      <sheetName val="EDA-after-outlier-remov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9">
          <cell r="F19">
            <v>26.441881100266194</v>
          </cell>
        </row>
        <row r="20">
          <cell r="F20">
            <v>26.693227091633464</v>
          </cell>
        </row>
        <row r="21">
          <cell r="F21">
            <v>24.264049955396967</v>
          </cell>
        </row>
        <row r="22">
          <cell r="F22">
            <v>25.54684275691292</v>
          </cell>
        </row>
        <row r="23">
          <cell r="F23">
            <v>22.720694645441387</v>
          </cell>
        </row>
        <row r="24">
          <cell r="F24">
            <v>23.004904146232725</v>
          </cell>
        </row>
        <row r="25">
          <cell r="F25">
            <v>21.99022656597068</v>
          </cell>
        </row>
        <row r="26">
          <cell r="F26">
            <v>20.935412026726059</v>
          </cell>
        </row>
        <row r="27">
          <cell r="F27">
            <v>20.542463317029792</v>
          </cell>
        </row>
        <row r="28">
          <cell r="F28">
            <v>18.986216096042686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820D9-2583-4106-8803-DDCA21F8B075}" name="Table15218" displayName="Table15218" ref="C308:G318" headerRowDxfId="83" headerRowCellStyle="Comma" dataCellStyle="Comma" totalsRowCellStyle="Comma">
  <autoFilter ref="C308:G318" xr:uid="{DBEB71B7-27FE-4CE4-8BDB-CA2636BEA625}"/>
  <tableColumns count="5">
    <tableColumn id="1" xr3:uid="{C0A48FFC-069E-4ABC-A76C-6E0D137B82D4}" name="Decile" totalsRowLabel="Total" dataDxfId="82" dataCellStyle="Comma"/>
    <tableColumn id="7" xr3:uid="{D25D80D5-9186-4ACA-8F89-8C520BE30726}" name="Range of Decile" dataCellStyle="Comma"/>
    <tableColumn id="4" xr3:uid="{F1204E81-A23A-4CA2-8559-1EC0A0DF9F81}" name="# of Customers" dataDxfId="81" dataCellStyle="Comma"/>
    <tableColumn id="5" xr3:uid="{9654B2F1-B723-4626-981F-780872F2CAC6}" name="% Profitable Customers" dataCellStyle="Comma"/>
    <tableColumn id="6" xr3:uid="{2D11467C-3E0B-48AB-82A6-ABFC04A8D88B}" name="Non_% Profitable Customers" totalsRowFunction="sum" dataCellStyle="Comma"/>
  </tableColumns>
  <tableStyleInfo name="TableStyleLight8" showFirstColumn="0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44166B-44B6-4553-9DE3-C07BCE610045}" name="Table4627" displayName="Table4627" ref="C484:G494" totalsRowShown="0" headerRowDxfId="44" dataDxfId="43">
  <autoFilter ref="C484:G494" xr:uid="{22C6766F-BDCE-47F9-A43B-453E309CCF8E}"/>
  <tableColumns count="5">
    <tableColumn id="1" xr3:uid="{999BA279-88CF-4D15-9859-365AE7162B42}" name="Decile" dataDxfId="42"/>
    <tableColumn id="2" xr3:uid="{C5E8276D-CC12-4468-AA55-4C0ACD745AC6}" name="Range of Decile" dataDxfId="41"/>
    <tableColumn id="5" xr3:uid="{A5B5A2C7-BA74-4C59-B07E-4D473368BAE5}" name="# of Customers" dataDxfId="40" dataCellStyle="Comma"/>
    <tableColumn id="6" xr3:uid="{DA61F26B-FE4E-4759-8062-275F05F1A3AE}" name="% Profitable Customers" dataDxfId="39" dataCellStyle="Comma"/>
    <tableColumn id="7" xr3:uid="{B649A88A-E887-4CCC-B47C-6FCF88908E1D}" name="Non_Event_Rate(%)" dataDxfId="38" dataCellStyle="Comma"/>
  </tableColumns>
  <tableStyleInfo name="TableStyleLight8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BA62DF-71AA-4824-B752-0AAE6116083F}" name="Table5728" displayName="Table5728" ref="C500:G510" totalsRowShown="0" headerRowDxfId="37" dataDxfId="36">
  <autoFilter ref="C500:G510" xr:uid="{06A17B99-5A3C-48E5-9451-C535F3B45A9C}"/>
  <tableColumns count="5">
    <tableColumn id="1" xr3:uid="{A3517644-5EAE-4FD7-ADC1-274B537244FD}" name="Decile" dataDxfId="35"/>
    <tableColumn id="2" xr3:uid="{ED38E71B-F377-433E-9EFD-9F2EB449D721}" name="Range of Decile" dataDxfId="34"/>
    <tableColumn id="5" xr3:uid="{4F640912-CD17-4057-A8B0-503B1CF49B2A}" name="# of Customers" dataDxfId="33" dataCellStyle="Comma"/>
    <tableColumn id="6" xr3:uid="{6CD2B752-0856-4BED-8382-B4DF5FB0514E}" name="% Profitable Customers" dataDxfId="32" dataCellStyle="Comma"/>
    <tableColumn id="7" xr3:uid="{2F8204E7-9122-4193-B93A-241BEA87CCE8}" name="Non_Event_Rate(%)" dataDxfId="31" dataCellStyle="Comma"/>
  </tableColumns>
  <tableStyleInfo name="TableStyleLight8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912CB8-AA6E-4164-B546-3061B688BFFE}" name="Table61529" displayName="Table61529" ref="C516:G526" totalsRowShown="0" headerRowDxfId="30" dataDxfId="29">
  <autoFilter ref="C516:G526" xr:uid="{1B6B1133-3C02-4FE2-8EC4-82343A77E02B}"/>
  <tableColumns count="5">
    <tableColumn id="1" xr3:uid="{214F9408-1C43-468F-BCFA-51828BB3F4CC}" name="Decile" dataDxfId="28"/>
    <tableColumn id="2" xr3:uid="{B9006891-EC80-4E9D-8C7C-BA15278A1750}" name="Range of Decile" dataDxfId="27"/>
    <tableColumn id="5" xr3:uid="{32B0E66A-A8C8-452C-812E-CA6D7F86E726}" name="# of Customers" dataDxfId="26" dataCellStyle="Comma"/>
    <tableColumn id="6" xr3:uid="{53547950-37AA-4850-8A99-73E9EDD277AD}" name="% Profitable Customers" dataDxfId="25" dataCellStyle="Comma"/>
    <tableColumn id="7" xr3:uid="{FC5369B1-2D6F-404C-857A-93F412D98DBD}" name="Non_Event_Rate(%)" dataDxfId="24" dataCellStyle="Comma"/>
  </tableColumns>
  <tableStyleInfo name="TableStyleLight8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263523F-E8DD-48E6-8E41-B116A50EA411}" name="Table730" displayName="Table730" ref="C532:G542" totalsRowShown="0" headerRowDxfId="23" dataDxfId="22">
  <autoFilter ref="C532:G542" xr:uid="{163E1394-7C12-44FD-B11A-F797E4574C3D}"/>
  <tableColumns count="5">
    <tableColumn id="1" xr3:uid="{CB41A2BE-A8AF-44A1-8358-29EEE52FD47F}" name="Decile" dataDxfId="21"/>
    <tableColumn id="2" xr3:uid="{A45B205F-AB05-45D2-AB90-28C819FCCBB3}" name="Range of Decile" dataDxfId="20"/>
    <tableColumn id="5" xr3:uid="{138B2088-7113-4F06-B08B-94E052CE6763}" name="# of Customers" dataDxfId="19" dataCellStyle="Comma"/>
    <tableColumn id="6" xr3:uid="{41C9746F-4F01-44A2-8CD7-2C2DE56A006E}" name="% Profitable Customers" dataDxfId="18" dataCellStyle="Comma"/>
    <tableColumn id="7" xr3:uid="{E4659037-16C8-4CFF-BB73-11F12003A4FB}" name="Non_Event_Rate(%)" dataDxfId="17" dataCellStyle="Comma"/>
  </tableColumns>
  <tableStyleInfo name="TableStyleLight8" showFirstColumn="0" showLastColumn="0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455FF5-82E7-4113-8ADB-7CDA7B50B590}" name="Table1031" displayName="Table1031" ref="C550:F554" totalsRowShown="0" headerRowDxfId="16">
  <autoFilter ref="C550:F554" xr:uid="{0732F276-ED38-4ED2-A345-5838D40ECA9A}">
    <filterColumn colId="0" hiddenButton="1"/>
    <filterColumn colId="1" hiddenButton="1"/>
    <filterColumn colId="2" hiddenButton="1"/>
    <filterColumn colId="3" hiddenButton="1"/>
  </autoFilter>
  <tableColumns count="4">
    <tableColumn id="1" xr3:uid="{E4944015-3982-4FAD-9BFA-A1F35DDB9EBA}" name="Channel" dataDxfId="15"/>
    <tableColumn id="2" xr3:uid="{6C87C9E3-F6F8-4A57-AAFF-7549CC1905E4}" name="# of Customers" dataDxfId="14"/>
    <tableColumn id="3" xr3:uid="{BF169024-BD00-4D0D-97F7-6C38C1D14801}" name="% Profitable Customers" dataDxfId="13"/>
    <tableColumn id="4" xr3:uid="{C2F5E62A-F8FB-49DA-B995-53CA704A99E1}" name="Non_% Profitable Customers" dataDxfId="12"/>
  </tableColumns>
  <tableStyleInfo showFirstColumn="0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D6BFED-A23E-4703-928F-580090919FDC}" name="Table1132" displayName="Table1132" ref="C582:F587" totalsRowShown="0" headerRowDxfId="11">
  <autoFilter ref="C582:F587" xr:uid="{BF89F0CD-9EF6-4887-A77D-A338794820D3}"/>
  <tableColumns count="4">
    <tableColumn id="1" xr3:uid="{E019E0FE-0201-4ECB-AB49-C054C32C4025}" name="Country"/>
    <tableColumn id="2" xr3:uid="{D4B97BFA-3891-436E-AAF2-4AC087A3C81A}" name="# of Customers" dataDxfId="10" dataCellStyle="Comma"/>
    <tableColumn id="3" xr3:uid="{55D88655-B30E-4539-8F26-DA2D87C4403E}" name="% Profitable Customers" dataCellStyle="Comma"/>
    <tableColumn id="4" xr3:uid="{0A85058D-17A6-4F9D-84F8-B0BFD71EBC47}" name="Non_% Profitable Customers" dataCellStyle="Comma"/>
  </tableColumns>
  <tableStyleInfo name="TableStyleLight8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141F6D-18ED-4970-9931-75ABA212629D}" name="Table1633" displayName="Table1633" ref="C564:G574" totalsRowShown="0" headerRowDxfId="9" dataDxfId="8" headerRowBorderDxfId="6" tableBorderDxfId="7" totalsRowBorderDxfId="5" headerRowCellStyle="Normal 2">
  <autoFilter ref="C564:G574" xr:uid="{CF84E08A-2F33-4937-B6DA-73ED9E2E1015}"/>
  <tableColumns count="5">
    <tableColumn id="1" xr3:uid="{69F93AEF-0669-4C50-9433-1BADF1A4B598}" name="cinema_location" dataDxfId="4" dataCellStyle="Comma"/>
    <tableColumn id="2" xr3:uid="{D9026E04-A407-4A00-864A-5A1955593389}" name="# of Customers" dataDxfId="3" dataCellStyle="Comma"/>
    <tableColumn id="3" xr3:uid="{D9EF47C3-F72B-4190-99D3-44D9A1450FCC}" name="% Profitable Customers" dataDxfId="2" dataCellStyle="Comma"/>
    <tableColumn id="4" xr3:uid="{1B22AD38-09E9-4108-A1D6-3E6A1EE39790}" name="Non_% Profitable Customers" dataDxfId="1" dataCellStyle="Comma"/>
    <tableColumn id="5" xr3:uid="{EED208DE-EFDE-43BC-AB14-B9C4DA1694B7}" name="%population" dataDxfId="0">
      <calculatedColumnFormula>Table1633[[#This Row],['# of Customers]]/22488</calculatedColumnFormula>
    </tableColumn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242528-A9F9-40DF-8596-9E2AB9E86EFB}" name="Table419" displayName="Table419" ref="C356:G366" totalsRowShown="0" headerRowDxfId="80">
  <autoFilter ref="C356:G366" xr:uid="{C310F5AF-4FB4-4354-9F77-0ABD1A7AD9DE}"/>
  <tableColumns count="5">
    <tableColumn id="1" xr3:uid="{296993B8-B31D-4658-8774-6834F500BADA}" name="Decile"/>
    <tableColumn id="2" xr3:uid="{D2147EA6-2165-4019-AFED-5A906B2DD310}" name="Range of Deciles"/>
    <tableColumn id="4" xr3:uid="{AFCC4F71-B0C6-4B3F-B4B5-33A0E96F92D1}" name="# of Customers" dataDxfId="79" dataCellStyle="Comma"/>
    <tableColumn id="5" xr3:uid="{B7E9DD92-9434-46A6-9361-C975F04E00ED}" name="% Profitable Customers" dataCellStyle="Comma"/>
    <tableColumn id="6" xr3:uid="{77564B54-5F93-4677-B421-A83CE88EC374}" name="Non_% Profitable Customers" dataCellStyle="Comma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8ACFB-2A96-4B08-A2A4-EDD534803CF6}" name="Table520" displayName="Table520" ref="C372:G382" totalsRowShown="0" headerRowDxfId="78" dataDxfId="77">
  <autoFilter ref="C372:G382" xr:uid="{67A4CF90-7501-4345-BF42-584570C45C0F}"/>
  <tableColumns count="5">
    <tableColumn id="1" xr3:uid="{195D3E3A-7FBF-4489-A9B4-B6531271BCD3}" name="Decile" dataDxfId="76"/>
    <tableColumn id="2" xr3:uid="{B47BE3D6-D17C-47BB-9D11-C6D4EA1A29C8}" name="Range of Decile" dataDxfId="75"/>
    <tableColumn id="4" xr3:uid="{7BAE1147-0DB1-434B-8778-3156CC0F9677}" name="# of Customers" dataDxfId="74" dataCellStyle="Comma"/>
    <tableColumn id="5" xr3:uid="{F8BA038B-F33A-4539-B300-C689B7841374}" name="% Profitable Customers" dataDxfId="73" dataCellStyle="Comma"/>
    <tableColumn id="6" xr3:uid="{B979F056-DA95-43AE-92B2-205A301A80F0}" name="Non_% Profitable Customers" dataDxfId="72" dataCellStyle="Comma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6A4302-FF30-4C45-8B34-573DAAC67BAE}" name="Table621" displayName="Table621" ref="C388:G396" totalsRowShown="0" headerRowDxfId="71">
  <autoFilter ref="C388:G396" xr:uid="{850D03EB-C9D4-4C41-9DCC-8E0845DC18F3}"/>
  <tableColumns count="5">
    <tableColumn id="1" xr3:uid="{56B9A851-FA1C-49EF-B884-1B9265EC7D30}" name="Decile"/>
    <tableColumn id="7" xr3:uid="{FE293A3C-722A-4D27-9CF0-5A38071CA185}" name="Range of Decile"/>
    <tableColumn id="4" xr3:uid="{4073219C-04AC-44FA-8810-1292F1E4F168}" name="# of Customers" dataDxfId="70" dataCellStyle="Comma"/>
    <tableColumn id="5" xr3:uid="{AAC1A22A-5BAA-4DC7-83E8-4DEF5F0BE5DF}" name="% Profitable Customers" dataCellStyle="Comma"/>
    <tableColumn id="6" xr3:uid="{595EC1FD-B5E4-4722-8C06-DD369EEB2BEA}" name="Non_% Profitable Customers" dataCellStyle="Comma"/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A21D3F-BFCA-4D47-8D31-5D072E65756C}" name="Table822" displayName="Table822" ref="C404:G414" totalsRowShown="0" headerRowDxfId="69">
  <autoFilter ref="C404:G414" xr:uid="{2F3F3F15-6836-43A4-AE1F-015CC831C084}"/>
  <tableColumns count="5">
    <tableColumn id="1" xr3:uid="{0D6227EF-8704-4FCD-84CE-71D191113FFA}" name="Decile"/>
    <tableColumn id="7" xr3:uid="{87C07D5F-F67E-40E4-90BB-FDB37F2A16E5}" name="Range of  Decile"/>
    <tableColumn id="4" xr3:uid="{D6B2B6A9-DF42-436B-9758-0164E951DA6F}" name="# of Customers" dataDxfId="68" dataCellStyle="Comma"/>
    <tableColumn id="5" xr3:uid="{930D2811-C947-4956-B954-2AA726353132}" name="% Profitable Customers" dataCellStyle="Comma"/>
    <tableColumn id="6" xr3:uid="{F772780A-18BE-4578-B8D3-84362DA20581}" name="Non_% Profitable Customers" dataCellStyle="Comma"/>
  </tableColumns>
  <tableStyleInfo name="TableStyleLight8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35FA41-7ACF-4F1B-B921-F1E821A2CA5E}" name="Table923" displayName="Table923" ref="C420:G429" totalsRowShown="0" headerRowDxfId="67">
  <autoFilter ref="C420:G429" xr:uid="{0A2FFB56-E9DB-422C-8190-F7A674AC3776}"/>
  <tableColumns count="5">
    <tableColumn id="1" xr3:uid="{E4D2511B-858C-46D4-ADF6-64574F869427}" name="Decile"/>
    <tableColumn id="7" xr3:uid="{C396C96C-5AC3-445A-A2DE-8482A31BDA2C}" name="Range of Decile"/>
    <tableColumn id="4" xr3:uid="{0780CD4B-6BFB-4C0E-81DF-582840D6391E}" name="# of Customers" dataDxfId="66" dataCellStyle="Comma"/>
    <tableColumn id="5" xr3:uid="{E1699CA1-B392-4D61-8C62-64C4B15C4C39}" name="% Profitable Customers" dataCellStyle="Comma"/>
    <tableColumn id="6" xr3:uid="{846DE816-7BD1-4097-A960-A982860BD174}" name="Non_% Profitable Customers" dataCellStyle="Comma"/>
  </tableColumns>
  <tableStyleInfo name="TableStyleLight8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618491-99E7-4AAC-B110-A84283918E78}" name="Table124" displayName="Table124" ref="C436:G446" totalsRowShown="0" headerRowDxfId="65" dataDxfId="64">
  <autoFilter ref="C436:G446" xr:uid="{0E121478-7E27-464B-8730-DC4BA9D1BFBA}"/>
  <tableColumns count="5">
    <tableColumn id="1" xr3:uid="{35422ABB-A2B6-421A-BFAD-979575ADDE31}" name="Decile" dataDxfId="63"/>
    <tableColumn id="2" xr3:uid="{165B46DA-8985-40A2-98F1-66214540F20D}" name="Range of Decile" dataDxfId="62"/>
    <tableColumn id="5" xr3:uid="{C7AE190A-02C6-430C-B197-065C3195D9B3}" name="# of Customers" dataDxfId="61" dataCellStyle="Comma"/>
    <tableColumn id="6" xr3:uid="{F710871B-AECD-4E48-994F-F0A4425155FA}" name="% Profitable Customers" dataDxfId="60" dataCellStyle="Comma"/>
    <tableColumn id="7" xr3:uid="{E67633B5-59FF-499E-8169-300CE7A8B2AC}" name="Non_Event_Rate(%)" dataDxfId="59" dataCellStyle="Comma"/>
  </tableColumns>
  <tableStyleInfo name="TableStyleLight8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462FA2-0119-4D68-8F95-E23721B22E71}" name="Table225" displayName="Table225" ref="C452:G461" totalsRowShown="0" headerRowDxfId="58" dataDxfId="57">
  <autoFilter ref="C452:G461" xr:uid="{9A712276-A8CC-44AA-B89C-B927F8864012}"/>
  <tableColumns count="5">
    <tableColumn id="1" xr3:uid="{0E47ED38-3C14-4748-ADE2-49E4280BF57C}" name="Decile" dataDxfId="56"/>
    <tableColumn id="2" xr3:uid="{2B762590-5BC7-49D2-BEA5-D3B483D8DA52}" name="Range of Decile" dataDxfId="55"/>
    <tableColumn id="5" xr3:uid="{FFBD34A5-64CA-479E-B468-E8891F18B3E0}" name="# of Customers" dataDxfId="54" dataCellStyle="Comma"/>
    <tableColumn id="6" xr3:uid="{32FF686A-12DA-44F2-93D7-88D91DA9D768}" name="% Profitable Customers" dataDxfId="53" dataCellStyle="Comma"/>
    <tableColumn id="7" xr3:uid="{65EE9B05-A845-4C34-8B9B-025F60CCC01E}" name="Non_Event_Rate(%)" dataDxfId="52" dataCellStyle="Comma"/>
  </tableColumns>
  <tableStyleInfo name="TableStyleLight8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A87E86-7623-42F4-A881-4414FDF9DFAA}" name="Table326" displayName="Table326" ref="C468:G478" totalsRowShown="0" headerRowDxfId="51" dataDxfId="50">
  <autoFilter ref="C468:G478" xr:uid="{CCBC77B7-072C-4B46-8A3B-D305B4093B0D}"/>
  <tableColumns count="5">
    <tableColumn id="1" xr3:uid="{D86E79BA-074D-4971-86F5-A14C7E5B02CA}" name="Decile" dataDxfId="49"/>
    <tableColumn id="2" xr3:uid="{F53DF33E-0D69-45BA-BEE2-AEC70451B56B}" name="Range of Decile" dataDxfId="48"/>
    <tableColumn id="5" xr3:uid="{D1362ECB-D70C-4346-AFC8-761A2FF7496A}" name="# of Customers" dataDxfId="47" dataCellStyle="Comma"/>
    <tableColumn id="6" xr3:uid="{3EC5A865-A535-4BEA-BF39-C08B7A5F061F}" name="% Profitable Customers" dataDxfId="46" dataCellStyle="Comma"/>
    <tableColumn id="7" xr3:uid="{108CA4E7-3928-47A7-B4EE-313CCC2C0E29}" name="Non_Event_Rate(%)" dataDxfId="45" dataCellStyle="Comma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D3F1-9A9A-426B-936E-B2C91B066E7D}">
  <sheetPr>
    <outlinePr summaryBelow="0" summaryRight="0"/>
  </sheetPr>
  <dimension ref="A1:I587"/>
  <sheetViews>
    <sheetView showGridLines="0" tabSelected="1" topLeftCell="C1" workbookViewId="0">
      <selection activeCell="J4" sqref="J4"/>
    </sheetView>
  </sheetViews>
  <sheetFormatPr defaultRowHeight="15"/>
  <cols>
    <col min="1" max="1" width="9.140625" style="1"/>
    <col min="2" max="2" width="7.42578125" style="1" customWidth="1"/>
    <col min="3" max="3" width="16.85546875" style="1" bestFit="1" customWidth="1"/>
    <col min="4" max="4" width="22.42578125" style="1" customWidth="1"/>
    <col min="5" max="5" width="24.7109375" style="1" customWidth="1"/>
    <col min="6" max="6" width="29.28515625" style="1" customWidth="1"/>
    <col min="7" max="7" width="31.140625" style="1" customWidth="1"/>
    <col min="8" max="16384" width="9.140625" style="1"/>
  </cols>
  <sheetData>
    <row r="1" spans="1:7">
      <c r="D1" s="139" t="s">
        <v>0</v>
      </c>
      <c r="E1" s="139"/>
      <c r="F1" s="139"/>
    </row>
    <row r="2" spans="1:7">
      <c r="D2" s="131" t="s">
        <v>1</v>
      </c>
      <c r="E2" s="132" t="s">
        <v>2</v>
      </c>
    </row>
    <row r="3" spans="1:7">
      <c r="D3" s="39"/>
      <c r="E3" s="126" t="s">
        <v>3</v>
      </c>
      <c r="F3" s="124" t="s">
        <v>4</v>
      </c>
    </row>
    <row r="4" spans="1:7">
      <c r="D4" s="125" t="s">
        <v>5</v>
      </c>
      <c r="E4" s="126">
        <v>5203</v>
      </c>
      <c r="F4" s="127">
        <f>(E4/$E$6)</f>
        <v>0.23136784062611171</v>
      </c>
    </row>
    <row r="5" spans="1:7">
      <c r="D5" s="125" t="s">
        <v>6</v>
      </c>
      <c r="E5" s="126">
        <v>17285</v>
      </c>
      <c r="F5" s="127">
        <f>(E5/$E$6)</f>
        <v>0.76863215937388829</v>
      </c>
    </row>
    <row r="6" spans="1:7" ht="16.5" customHeight="1">
      <c r="D6" s="129" t="s">
        <v>7</v>
      </c>
      <c r="E6" s="130">
        <f>SUM(E4:E5)</f>
        <v>22488</v>
      </c>
      <c r="F6" s="128"/>
    </row>
    <row r="9" spans="1:7">
      <c r="B9" s="151" t="s">
        <v>8</v>
      </c>
      <c r="C9" s="151"/>
      <c r="D9" s="151"/>
      <c r="E9" s="151"/>
      <c r="F9" s="151"/>
      <c r="G9" s="151"/>
    </row>
    <row r="10" spans="1:7">
      <c r="A10" s="2"/>
      <c r="B10" s="3"/>
      <c r="C10" s="4" t="s">
        <v>9</v>
      </c>
      <c r="D10" s="4" t="s">
        <v>10</v>
      </c>
      <c r="E10" s="4" t="s">
        <v>3</v>
      </c>
      <c r="F10" s="4" t="s">
        <v>11</v>
      </c>
      <c r="G10" s="4" t="s">
        <v>12</v>
      </c>
    </row>
    <row r="11" spans="1:7">
      <c r="A11" s="5"/>
      <c r="C11" s="6">
        <v>1</v>
      </c>
      <c r="D11" s="7" t="s">
        <v>13</v>
      </c>
      <c r="E11" s="6">
        <v>2414</v>
      </c>
      <c r="F11" s="8">
        <v>23.943661971830984</v>
      </c>
      <c r="G11" s="8">
        <v>76.056338028169009</v>
      </c>
    </row>
    <row r="12" spans="1:7">
      <c r="A12" s="5"/>
      <c r="C12" s="6">
        <v>2</v>
      </c>
      <c r="D12" s="7" t="s">
        <v>14</v>
      </c>
      <c r="E12" s="6">
        <v>2084</v>
      </c>
      <c r="F12" s="8">
        <v>23.128598848368522</v>
      </c>
      <c r="G12" s="8">
        <v>76.871401151631474</v>
      </c>
    </row>
    <row r="13" spans="1:7">
      <c r="A13" s="5"/>
      <c r="C13" s="6">
        <v>3</v>
      </c>
      <c r="D13" s="7" t="s">
        <v>15</v>
      </c>
      <c r="E13" s="6">
        <v>2257</v>
      </c>
      <c r="F13" s="8">
        <v>22.684980062029243</v>
      </c>
      <c r="G13" s="8">
        <v>77.315019937970746</v>
      </c>
    </row>
    <row r="14" spans="1:7">
      <c r="A14" s="5"/>
      <c r="C14" s="6">
        <v>4</v>
      </c>
      <c r="D14" s="7" t="s">
        <v>16</v>
      </c>
      <c r="E14" s="6">
        <v>2240</v>
      </c>
      <c r="F14" s="8">
        <v>25.178571428571427</v>
      </c>
      <c r="G14" s="8">
        <v>74.821428571428569</v>
      </c>
    </row>
    <row r="15" spans="1:7">
      <c r="A15" s="5"/>
      <c r="C15" s="6">
        <v>5</v>
      </c>
      <c r="D15" s="7" t="s">
        <v>17</v>
      </c>
      <c r="E15" s="6">
        <v>2250</v>
      </c>
      <c r="F15" s="8">
        <v>23.333333333333332</v>
      </c>
      <c r="G15" s="8">
        <v>76.666666666666671</v>
      </c>
    </row>
    <row r="16" spans="1:7">
      <c r="A16" s="5"/>
      <c r="C16" s="6">
        <v>6</v>
      </c>
      <c r="D16" s="7" t="s">
        <v>18</v>
      </c>
      <c r="E16" s="6">
        <v>2255</v>
      </c>
      <c r="F16" s="8">
        <v>23.281596452328159</v>
      </c>
      <c r="G16" s="8">
        <v>76.718403547671841</v>
      </c>
    </row>
    <row r="17" spans="1:8">
      <c r="A17" s="5"/>
      <c r="C17" s="6">
        <v>7</v>
      </c>
      <c r="D17" s="7" t="s">
        <v>19</v>
      </c>
      <c r="E17" s="6">
        <v>2241</v>
      </c>
      <c r="F17" s="8">
        <v>23.025435073627847</v>
      </c>
      <c r="G17" s="8">
        <v>76.974564926372153</v>
      </c>
    </row>
    <row r="18" spans="1:8">
      <c r="A18" s="5"/>
      <c r="C18" s="6">
        <v>8</v>
      </c>
      <c r="D18" s="7" t="s">
        <v>20</v>
      </c>
      <c r="E18" s="6">
        <v>2250</v>
      </c>
      <c r="F18" s="8">
        <v>21.2</v>
      </c>
      <c r="G18" s="8">
        <v>78.8</v>
      </c>
    </row>
    <row r="19" spans="1:8">
      <c r="A19" s="5"/>
      <c r="C19" s="6">
        <v>9</v>
      </c>
      <c r="D19" s="7" t="s">
        <v>21</v>
      </c>
      <c r="E19" s="6">
        <v>2248</v>
      </c>
      <c r="F19" s="8">
        <v>21.97508896797153</v>
      </c>
      <c r="G19" s="8">
        <v>78.02491103202847</v>
      </c>
    </row>
    <row r="20" spans="1:8">
      <c r="A20" s="5"/>
      <c r="C20" s="6">
        <v>10</v>
      </c>
      <c r="D20" s="7" t="s">
        <v>22</v>
      </c>
      <c r="E20" s="6">
        <v>2249</v>
      </c>
      <c r="F20" s="8">
        <v>23.566029346376165</v>
      </c>
      <c r="G20" s="8">
        <v>76.433970653623831</v>
      </c>
    </row>
    <row r="23" spans="1:8">
      <c r="B23" s="151" t="s">
        <v>23</v>
      </c>
      <c r="C23" s="151"/>
      <c r="D23" s="151"/>
      <c r="E23" s="151"/>
      <c r="F23" s="151"/>
      <c r="G23" s="151"/>
    </row>
    <row r="24" spans="1:8">
      <c r="B24" s="3"/>
      <c r="C24" s="4" t="s">
        <v>9</v>
      </c>
      <c r="D24" s="4" t="s">
        <v>10</v>
      </c>
      <c r="E24" s="4" t="s">
        <v>3</v>
      </c>
      <c r="F24" s="4" t="s">
        <v>11</v>
      </c>
      <c r="G24" s="4" t="s">
        <v>12</v>
      </c>
      <c r="H24" s="1" t="s">
        <v>4</v>
      </c>
    </row>
    <row r="25" spans="1:8">
      <c r="C25" s="6">
        <v>1</v>
      </c>
      <c r="D25" s="7" t="s">
        <v>24</v>
      </c>
      <c r="E25" s="6">
        <v>2254</v>
      </c>
      <c r="F25" s="9">
        <f>'[1]All tables - with % as decimals'!F19/100</f>
        <v>0.26441881100266196</v>
      </c>
      <c r="G25" s="8">
        <v>73.558118899733799</v>
      </c>
      <c r="H25" s="10">
        <v>0.23139999999999999</v>
      </c>
    </row>
    <row r="26" spans="1:8">
      <c r="C26" s="6">
        <v>2</v>
      </c>
      <c r="D26" s="7" t="s">
        <v>25</v>
      </c>
      <c r="E26" s="6">
        <v>2259</v>
      </c>
      <c r="F26" s="9">
        <f>'[1]All tables - with % as decimals'!F20/100</f>
        <v>0.26693227091633465</v>
      </c>
      <c r="G26" s="8">
        <v>73.30677290836654</v>
      </c>
      <c r="H26" s="10">
        <v>0.23139999999999999</v>
      </c>
    </row>
    <row r="27" spans="1:8">
      <c r="C27" s="6">
        <v>3</v>
      </c>
      <c r="D27" s="7" t="s">
        <v>26</v>
      </c>
      <c r="E27" s="6">
        <v>2242</v>
      </c>
      <c r="F27" s="9">
        <f>'[1]All tables - with % as decimals'!F21/100</f>
        <v>0.24264049955396966</v>
      </c>
      <c r="G27" s="8">
        <v>75.73595004460303</v>
      </c>
      <c r="H27" s="10">
        <v>0.23139999999999999</v>
      </c>
    </row>
    <row r="28" spans="1:8">
      <c r="C28" s="6">
        <v>4</v>
      </c>
      <c r="D28" s="7" t="s">
        <v>27</v>
      </c>
      <c r="E28" s="6">
        <v>2423</v>
      </c>
      <c r="F28" s="9">
        <f>'[1]All tables - with % as decimals'!F22/100</f>
        <v>0.25546842756912919</v>
      </c>
      <c r="G28" s="8">
        <v>74.453157243087091</v>
      </c>
      <c r="H28" s="10">
        <v>0.23139999999999999</v>
      </c>
    </row>
    <row r="29" spans="1:8">
      <c r="C29" s="6">
        <v>5</v>
      </c>
      <c r="D29" s="7" t="s">
        <v>28</v>
      </c>
      <c r="E29" s="6">
        <v>2073</v>
      </c>
      <c r="F29" s="9">
        <f>'[1]All tables - with % as decimals'!F23/100</f>
        <v>0.22720694645441386</v>
      </c>
      <c r="G29" s="8">
        <v>77.279305354558616</v>
      </c>
      <c r="H29" s="10">
        <v>0.23139999999999999</v>
      </c>
    </row>
    <row r="30" spans="1:8">
      <c r="C30" s="6">
        <v>6</v>
      </c>
      <c r="D30" s="7" t="s">
        <v>29</v>
      </c>
      <c r="E30" s="6">
        <v>2243</v>
      </c>
      <c r="F30" s="9">
        <f>'[1]All tables - with % as decimals'!F24/100</f>
        <v>0.23004904146232724</v>
      </c>
      <c r="G30" s="8">
        <v>76.995095853767282</v>
      </c>
      <c r="H30" s="10">
        <v>0.23139999999999999</v>
      </c>
    </row>
    <row r="31" spans="1:8">
      <c r="C31" s="6">
        <v>7</v>
      </c>
      <c r="D31" s="7" t="s">
        <v>30</v>
      </c>
      <c r="E31" s="6">
        <v>2251</v>
      </c>
      <c r="F31" s="9">
        <f>'[1]All tables - with % as decimals'!F25/100</f>
        <v>0.2199022656597068</v>
      </c>
      <c r="G31" s="8">
        <v>78.009773434029313</v>
      </c>
      <c r="H31" s="10">
        <v>0.23139999999999999</v>
      </c>
    </row>
    <row r="32" spans="1:8">
      <c r="C32" s="6">
        <v>8</v>
      </c>
      <c r="D32" s="7" t="s">
        <v>31</v>
      </c>
      <c r="E32" s="6">
        <v>2245</v>
      </c>
      <c r="F32" s="9">
        <f>'[1]All tables - with % as decimals'!F26/100</f>
        <v>0.20935412026726058</v>
      </c>
      <c r="G32" s="8">
        <v>79.064587973273944</v>
      </c>
      <c r="H32" s="10">
        <v>0.23139999999999999</v>
      </c>
    </row>
    <row r="33" spans="2:8">
      <c r="C33" s="6">
        <v>9</v>
      </c>
      <c r="D33" s="7" t="s">
        <v>32</v>
      </c>
      <c r="E33" s="6">
        <v>2249</v>
      </c>
      <c r="F33" s="9">
        <f>'[1]All tables - with % as decimals'!F27/100</f>
        <v>0.20542463317029791</v>
      </c>
      <c r="G33" s="8">
        <v>79.457536682970215</v>
      </c>
      <c r="H33" s="10">
        <v>0.23139999999999999</v>
      </c>
    </row>
    <row r="34" spans="2:8">
      <c r="C34" s="6">
        <v>10</v>
      </c>
      <c r="D34" s="7" t="s">
        <v>33</v>
      </c>
      <c r="E34" s="6">
        <v>2249</v>
      </c>
      <c r="F34" s="9">
        <f>'[1]All tables - with % as decimals'!F28/100</f>
        <v>0.18986216096042685</v>
      </c>
      <c r="G34" s="8">
        <v>81.013783903957318</v>
      </c>
      <c r="H34" s="10">
        <v>0.23139999999999999</v>
      </c>
    </row>
    <row r="37" spans="2:8">
      <c r="B37" s="151" t="s">
        <v>34</v>
      </c>
      <c r="C37" s="150"/>
      <c r="D37" s="150"/>
      <c r="E37" s="150"/>
      <c r="F37" s="150"/>
      <c r="G37" s="150"/>
    </row>
    <row r="38" spans="2:8">
      <c r="B38" s="11"/>
      <c r="C38" s="4" t="s">
        <v>9</v>
      </c>
      <c r="D38" s="4" t="s">
        <v>10</v>
      </c>
      <c r="E38" s="4" t="s">
        <v>3</v>
      </c>
      <c r="F38" s="4" t="s">
        <v>11</v>
      </c>
      <c r="G38" s="4" t="s">
        <v>12</v>
      </c>
    </row>
    <row r="39" spans="2:8">
      <c r="C39" s="6">
        <v>1</v>
      </c>
      <c r="D39" s="12" t="s">
        <v>35</v>
      </c>
      <c r="E39" s="6">
        <v>2249</v>
      </c>
      <c r="F39" s="8">
        <v>26.589595375722542</v>
      </c>
      <c r="G39" s="8">
        <v>73.410404624277461</v>
      </c>
    </row>
    <row r="40" spans="2:8">
      <c r="C40" s="6">
        <v>2</v>
      </c>
      <c r="D40" s="12" t="s">
        <v>36</v>
      </c>
      <c r="E40" s="6">
        <v>2249</v>
      </c>
      <c r="F40" s="8">
        <v>28.457092040907067</v>
      </c>
      <c r="G40" s="8">
        <v>71.542907959092929</v>
      </c>
    </row>
    <row r="41" spans="2:8">
      <c r="C41" s="6">
        <v>3</v>
      </c>
      <c r="D41" s="12" t="s">
        <v>37</v>
      </c>
      <c r="E41" s="6">
        <v>2249</v>
      </c>
      <c r="F41" s="8">
        <v>26.411738550466872</v>
      </c>
      <c r="G41" s="8">
        <v>73.588261449533121</v>
      </c>
    </row>
    <row r="42" spans="2:8">
      <c r="C42" s="6">
        <v>4</v>
      </c>
      <c r="D42" s="12" t="s">
        <v>38</v>
      </c>
      <c r="E42" s="6">
        <v>2248</v>
      </c>
      <c r="F42" s="8">
        <v>25.444839857651246</v>
      </c>
      <c r="G42" s="8">
        <v>74.555160142348754</v>
      </c>
    </row>
    <row r="43" spans="2:8">
      <c r="C43" s="6">
        <v>5</v>
      </c>
      <c r="D43" s="12" t="s">
        <v>39</v>
      </c>
      <c r="E43" s="6">
        <v>2254</v>
      </c>
      <c r="F43" s="8">
        <v>25.288376220053237</v>
      </c>
      <c r="G43" s="8">
        <v>74.711623779946763</v>
      </c>
    </row>
    <row r="44" spans="2:8">
      <c r="C44" s="6">
        <v>6</v>
      </c>
      <c r="D44" s="12" t="s">
        <v>40</v>
      </c>
      <c r="E44" s="6">
        <v>2244</v>
      </c>
      <c r="F44" s="8">
        <v>21.836007130124777</v>
      </c>
      <c r="G44" s="8">
        <v>78.163992869875216</v>
      </c>
    </row>
    <row r="45" spans="2:8">
      <c r="C45" s="6">
        <v>7</v>
      </c>
      <c r="D45" s="12" t="s">
        <v>41</v>
      </c>
      <c r="E45" s="6">
        <v>2248</v>
      </c>
      <c r="F45" s="8">
        <v>21.797153024911033</v>
      </c>
      <c r="G45" s="8">
        <v>78.202846975088974</v>
      </c>
    </row>
    <row r="46" spans="2:8">
      <c r="C46" s="6">
        <v>8</v>
      </c>
      <c r="D46" s="12" t="s">
        <v>42</v>
      </c>
      <c r="E46" s="6">
        <v>2249</v>
      </c>
      <c r="F46" s="8">
        <v>20.453534904401955</v>
      </c>
      <c r="G46" s="8">
        <v>79.546465095598037</v>
      </c>
    </row>
    <row r="47" spans="2:8">
      <c r="C47" s="6">
        <v>9</v>
      </c>
      <c r="D47" s="12" t="s">
        <v>43</v>
      </c>
      <c r="E47" s="6">
        <v>2249</v>
      </c>
      <c r="F47" s="8">
        <v>18.008003557136504</v>
      </c>
      <c r="G47" s="8">
        <v>81.991996442863496</v>
      </c>
    </row>
    <row r="48" spans="2:8">
      <c r="C48" s="6">
        <v>10</v>
      </c>
      <c r="D48" s="12" t="s">
        <v>44</v>
      </c>
      <c r="E48" s="6">
        <v>2249</v>
      </c>
      <c r="F48" s="8">
        <v>17.074255224544242</v>
      </c>
      <c r="G48" s="8">
        <v>82.925744775455755</v>
      </c>
    </row>
    <row r="51" spans="2:7">
      <c r="B51" s="151" t="s">
        <v>45</v>
      </c>
      <c r="C51" s="151"/>
      <c r="D51" s="151"/>
      <c r="E51" s="151"/>
      <c r="F51" s="151"/>
      <c r="G51" s="151"/>
    </row>
    <row r="52" spans="2:7">
      <c r="B52" s="3"/>
      <c r="C52" s="4" t="s">
        <v>9</v>
      </c>
      <c r="D52" s="4" t="s">
        <v>10</v>
      </c>
      <c r="E52" s="4" t="s">
        <v>3</v>
      </c>
      <c r="F52" s="4" t="s">
        <v>11</v>
      </c>
      <c r="G52" s="4" t="s">
        <v>12</v>
      </c>
    </row>
    <row r="53" spans="2:7">
      <c r="C53" s="6">
        <v>1</v>
      </c>
      <c r="D53" s="6" t="s">
        <v>46</v>
      </c>
      <c r="E53" s="6">
        <v>2633</v>
      </c>
      <c r="F53" s="8">
        <v>24.306874287884543</v>
      </c>
      <c r="G53" s="8">
        <v>75.69312571211546</v>
      </c>
    </row>
    <row r="54" spans="2:7">
      <c r="C54" s="6">
        <v>2</v>
      </c>
      <c r="D54" s="6" t="s">
        <v>47</v>
      </c>
      <c r="E54" s="6">
        <v>2944</v>
      </c>
      <c r="F54" s="8">
        <v>25.441576086956523</v>
      </c>
      <c r="G54" s="8">
        <v>74.558423913043484</v>
      </c>
    </row>
    <row r="55" spans="2:7">
      <c r="C55" s="6">
        <v>3</v>
      </c>
      <c r="D55" s="6" t="s">
        <v>48</v>
      </c>
      <c r="E55" s="6">
        <v>1789</v>
      </c>
      <c r="F55" s="8">
        <v>23.420905533817777</v>
      </c>
      <c r="G55" s="8">
        <v>76.579094466182227</v>
      </c>
    </row>
    <row r="56" spans="2:7">
      <c r="C56" s="6">
        <v>4</v>
      </c>
      <c r="D56" s="6" t="s">
        <v>49</v>
      </c>
      <c r="E56" s="6">
        <v>1881</v>
      </c>
      <c r="F56" s="8">
        <v>25.784157363104732</v>
      </c>
      <c r="G56" s="8">
        <v>74.215842636895275</v>
      </c>
    </row>
    <row r="57" spans="2:7">
      <c r="C57" s="6">
        <v>5</v>
      </c>
      <c r="D57" s="6" t="s">
        <v>50</v>
      </c>
      <c r="E57" s="6">
        <v>2242</v>
      </c>
      <c r="F57" s="8">
        <v>23.773416592328278</v>
      </c>
      <c r="G57" s="8">
        <v>76.226583407671725</v>
      </c>
    </row>
    <row r="58" spans="2:7">
      <c r="C58" s="6">
        <v>6</v>
      </c>
      <c r="D58" s="6" t="s">
        <v>51</v>
      </c>
      <c r="E58" s="6">
        <v>2278</v>
      </c>
      <c r="F58" s="8">
        <v>22.256365232660226</v>
      </c>
      <c r="G58" s="8">
        <v>77.743634767339771</v>
      </c>
    </row>
    <row r="59" spans="2:7">
      <c r="C59" s="6">
        <v>7</v>
      </c>
      <c r="D59" s="6" t="s">
        <v>52</v>
      </c>
      <c r="E59" s="6">
        <v>2259</v>
      </c>
      <c r="F59" s="8">
        <v>22.532093846834883</v>
      </c>
      <c r="G59" s="8">
        <v>77.467906153165117</v>
      </c>
    </row>
    <row r="60" spans="2:7">
      <c r="C60" s="6">
        <v>8</v>
      </c>
      <c r="D60" s="6" t="s">
        <v>53</v>
      </c>
      <c r="E60" s="6">
        <v>1970</v>
      </c>
      <c r="F60" s="8">
        <v>21.573604060913706</v>
      </c>
      <c r="G60" s="8">
        <v>78.426395939086291</v>
      </c>
    </row>
    <row r="61" spans="2:7">
      <c r="C61" s="6">
        <v>9</v>
      </c>
      <c r="D61" s="6" t="s">
        <v>54</v>
      </c>
      <c r="E61" s="6">
        <v>2254</v>
      </c>
      <c r="F61" s="8">
        <v>20.674356699201422</v>
      </c>
      <c r="G61" s="8">
        <v>79.325643300798575</v>
      </c>
    </row>
    <row r="62" spans="2:7">
      <c r="C62" s="6">
        <v>10</v>
      </c>
      <c r="D62" s="6" t="s">
        <v>55</v>
      </c>
      <c r="E62" s="6">
        <v>2238</v>
      </c>
      <c r="F62" s="8">
        <v>21.000893655049151</v>
      </c>
      <c r="G62" s="8">
        <v>78.99910634495086</v>
      </c>
    </row>
    <row r="65" spans="2:7">
      <c r="B65" s="151" t="s">
        <v>56</v>
      </c>
      <c r="C65" s="151"/>
      <c r="D65" s="151"/>
      <c r="E65" s="151"/>
      <c r="F65" s="151"/>
      <c r="G65" s="151"/>
    </row>
    <row r="66" spans="2:7">
      <c r="B66" s="11"/>
      <c r="C66" s="4" t="s">
        <v>9</v>
      </c>
      <c r="D66" s="4" t="s">
        <v>10</v>
      </c>
      <c r="E66" s="4" t="s">
        <v>3</v>
      </c>
      <c r="F66" s="4" t="s">
        <v>11</v>
      </c>
      <c r="G66" s="4" t="s">
        <v>12</v>
      </c>
    </row>
    <row r="67" spans="2:7">
      <c r="C67" s="6">
        <v>1</v>
      </c>
      <c r="D67" s="12" t="s">
        <v>57</v>
      </c>
      <c r="E67" s="6">
        <v>2447</v>
      </c>
      <c r="F67" s="8">
        <v>27.503064977523501</v>
      </c>
      <c r="G67" s="8">
        <v>72.496935022476507</v>
      </c>
    </row>
    <row r="68" spans="2:7">
      <c r="C68" s="6">
        <v>2</v>
      </c>
      <c r="D68" s="12" t="s">
        <v>58</v>
      </c>
      <c r="E68" s="6">
        <v>2070</v>
      </c>
      <c r="F68" s="8">
        <v>28.502415458937197</v>
      </c>
      <c r="G68" s="8">
        <v>71.497584541062793</v>
      </c>
    </row>
    <row r="69" spans="2:7">
      <c r="C69" s="6">
        <v>3</v>
      </c>
      <c r="D69" s="12" t="s">
        <v>59</v>
      </c>
      <c r="E69" s="6">
        <v>2233</v>
      </c>
      <c r="F69" s="8">
        <v>27.04881325570981</v>
      </c>
      <c r="G69" s="8">
        <v>72.951186744290197</v>
      </c>
    </row>
    <row r="70" spans="2:7">
      <c r="C70" s="6">
        <v>4</v>
      </c>
      <c r="D70" s="12" t="s">
        <v>60</v>
      </c>
      <c r="E70" s="6">
        <v>2486</v>
      </c>
      <c r="F70" s="8">
        <v>26.468222043443284</v>
      </c>
      <c r="G70" s="8">
        <v>73.531777956556724</v>
      </c>
    </row>
    <row r="71" spans="2:7">
      <c r="C71" s="6">
        <v>5</v>
      </c>
      <c r="D71" s="12" t="s">
        <v>61</v>
      </c>
      <c r="E71" s="6">
        <v>2372</v>
      </c>
      <c r="F71" s="8">
        <v>20.404721753794266</v>
      </c>
      <c r="G71" s="8">
        <v>79.595278246205737</v>
      </c>
    </row>
    <row r="72" spans="2:7">
      <c r="C72" s="6">
        <v>6</v>
      </c>
      <c r="D72" s="12" t="s">
        <v>62</v>
      </c>
      <c r="E72" s="6">
        <v>1918</v>
      </c>
      <c r="F72" s="8">
        <v>18.769551616266945</v>
      </c>
      <c r="G72" s="8">
        <v>81.230448383733062</v>
      </c>
    </row>
    <row r="73" spans="2:7">
      <c r="C73" s="6">
        <v>7</v>
      </c>
      <c r="D73" s="12" t="s">
        <v>63</v>
      </c>
      <c r="E73" s="6">
        <v>2215</v>
      </c>
      <c r="F73" s="8">
        <v>20.767494356659142</v>
      </c>
      <c r="G73" s="8">
        <v>79.232505643340858</v>
      </c>
    </row>
    <row r="74" spans="2:7">
      <c r="C74" s="6">
        <v>8</v>
      </c>
      <c r="D74" s="12" t="s">
        <v>64</v>
      </c>
      <c r="E74" s="6">
        <v>2249</v>
      </c>
      <c r="F74" s="8">
        <v>19.697643397065363</v>
      </c>
      <c r="G74" s="8">
        <v>80.302356602934637</v>
      </c>
    </row>
    <row r="75" spans="2:7">
      <c r="C75" s="6">
        <v>9</v>
      </c>
      <c r="D75" s="12" t="s">
        <v>65</v>
      </c>
      <c r="E75" s="6">
        <v>2251</v>
      </c>
      <c r="F75" s="8">
        <v>20.213238560639716</v>
      </c>
      <c r="G75" s="8">
        <v>79.786761439360291</v>
      </c>
    </row>
    <row r="76" spans="2:7">
      <c r="C76" s="6">
        <v>10</v>
      </c>
      <c r="D76" s="12" t="s">
        <v>66</v>
      </c>
      <c r="E76" s="6">
        <v>2247</v>
      </c>
      <c r="F76" s="8">
        <v>21.18380062305296</v>
      </c>
      <c r="G76" s="8">
        <v>78.81619937694704</v>
      </c>
    </row>
    <row r="77" spans="2:7">
      <c r="C77" s="13"/>
      <c r="D77" s="14"/>
      <c r="E77" s="13"/>
      <c r="F77" s="15"/>
      <c r="G77" s="15"/>
    </row>
    <row r="78" spans="2:7">
      <c r="C78" s="13"/>
      <c r="D78" s="14"/>
      <c r="E78" s="13"/>
      <c r="F78" s="15"/>
      <c r="G78" s="15"/>
    </row>
    <row r="79" spans="2:7">
      <c r="B79" s="3"/>
      <c r="C79" s="152" t="s">
        <v>67</v>
      </c>
      <c r="D79" s="152"/>
      <c r="E79" s="152"/>
      <c r="F79" s="152"/>
      <c r="G79" s="152"/>
    </row>
    <row r="80" spans="2:7">
      <c r="C80" s="16" t="s">
        <v>9</v>
      </c>
      <c r="D80" s="16" t="s">
        <v>10</v>
      </c>
      <c r="E80" s="16" t="s">
        <v>3</v>
      </c>
      <c r="F80" s="16" t="s">
        <v>11</v>
      </c>
      <c r="G80" s="16" t="s">
        <v>12</v>
      </c>
    </row>
    <row r="81" spans="2:7">
      <c r="C81" s="17">
        <v>1</v>
      </c>
      <c r="D81" s="17" t="s">
        <v>46</v>
      </c>
      <c r="E81" s="17">
        <v>8647</v>
      </c>
      <c r="F81" s="18">
        <v>25.268879380131835</v>
      </c>
      <c r="G81" s="18">
        <v>74.731120619868165</v>
      </c>
    </row>
    <row r="82" spans="2:7">
      <c r="C82" s="17">
        <v>2</v>
      </c>
      <c r="D82" s="17" t="s">
        <v>47</v>
      </c>
      <c r="E82" s="17">
        <v>4034</v>
      </c>
      <c r="F82" s="18">
        <v>23.822508676251857</v>
      </c>
      <c r="G82" s="18">
        <v>76.177491323748143</v>
      </c>
    </row>
    <row r="83" spans="2:7">
      <c r="C83" s="17">
        <v>3</v>
      </c>
      <c r="D83" s="17" t="s">
        <v>68</v>
      </c>
      <c r="E83" s="17">
        <v>4281</v>
      </c>
      <c r="F83" s="18">
        <v>22.42466713384723</v>
      </c>
      <c r="G83" s="18">
        <v>77.575332866152763</v>
      </c>
    </row>
    <row r="84" spans="2:7">
      <c r="C84" s="17">
        <v>4</v>
      </c>
      <c r="D84" s="17" t="s">
        <v>69</v>
      </c>
      <c r="E84" s="17">
        <v>5526</v>
      </c>
      <c r="F84" s="18">
        <v>19.851610568222945</v>
      </c>
      <c r="G84" s="18">
        <v>80.148389431777062</v>
      </c>
    </row>
    <row r="85" spans="2:7">
      <c r="C85" s="13"/>
      <c r="D85" s="14"/>
      <c r="E85" s="13"/>
      <c r="F85" s="15"/>
      <c r="G85" s="15"/>
    </row>
    <row r="86" spans="2:7">
      <c r="C86" s="13"/>
      <c r="D86" s="14"/>
      <c r="E86" s="13"/>
      <c r="F86" s="15"/>
      <c r="G86" s="15"/>
    </row>
    <row r="87" spans="2:7">
      <c r="C87" s="13"/>
      <c r="D87" s="14"/>
      <c r="E87" s="13"/>
      <c r="F87" s="15"/>
      <c r="G87" s="15"/>
    </row>
    <row r="88" spans="2:7">
      <c r="C88" s="13"/>
      <c r="D88" s="14"/>
      <c r="E88" s="13"/>
      <c r="F88" s="15"/>
      <c r="G88" s="15"/>
    </row>
    <row r="89" spans="2:7">
      <c r="C89" s="13"/>
      <c r="D89" s="14"/>
      <c r="E89" s="13"/>
      <c r="F89" s="15"/>
      <c r="G89" s="15"/>
    </row>
    <row r="90" spans="2:7">
      <c r="C90" s="13"/>
      <c r="D90" s="14"/>
      <c r="E90" s="13"/>
      <c r="F90" s="15"/>
      <c r="G90" s="15"/>
    </row>
    <row r="91" spans="2:7">
      <c r="C91" s="13"/>
      <c r="D91" s="14"/>
      <c r="E91" s="13"/>
      <c r="F91" s="15"/>
      <c r="G91" s="15"/>
    </row>
    <row r="92" spans="2:7">
      <c r="C92" s="13"/>
      <c r="D92" s="14"/>
      <c r="E92" s="13"/>
      <c r="F92" s="15"/>
      <c r="G92" s="15"/>
    </row>
    <row r="93" spans="2:7">
      <c r="C93" s="13"/>
      <c r="D93" s="14"/>
      <c r="E93" s="13"/>
      <c r="F93" s="15"/>
      <c r="G93" s="15"/>
    </row>
    <row r="94" spans="2:7">
      <c r="B94" s="19"/>
      <c r="C94" s="152" t="s">
        <v>70</v>
      </c>
      <c r="D94" s="152"/>
      <c r="E94" s="152"/>
      <c r="F94" s="152"/>
      <c r="G94" s="152"/>
    </row>
    <row r="95" spans="2:7">
      <c r="C95" s="20" t="s">
        <v>9</v>
      </c>
      <c r="D95" s="20" t="s">
        <v>10</v>
      </c>
      <c r="E95" s="20" t="s">
        <v>3</v>
      </c>
      <c r="F95" s="20" t="s">
        <v>11</v>
      </c>
      <c r="G95" s="20" t="s">
        <v>12</v>
      </c>
    </row>
    <row r="96" spans="2:7">
      <c r="C96" s="21">
        <v>1</v>
      </c>
      <c r="D96" s="21" t="s">
        <v>46</v>
      </c>
      <c r="E96" s="21">
        <v>9303</v>
      </c>
      <c r="F96" s="22">
        <v>25.045684187896377</v>
      </c>
      <c r="G96" s="22">
        <v>74.954315812103616</v>
      </c>
    </row>
    <row r="97" spans="2:7">
      <c r="C97" s="21">
        <v>2</v>
      </c>
      <c r="D97" s="21" t="s">
        <v>71</v>
      </c>
      <c r="E97" s="21">
        <v>6700</v>
      </c>
      <c r="F97" s="22">
        <v>23.223880597014926</v>
      </c>
      <c r="G97" s="22">
        <v>76.776119402985074</v>
      </c>
    </row>
    <row r="98" spans="2:7">
      <c r="C98" s="21">
        <v>3</v>
      </c>
      <c r="D98" s="21" t="s">
        <v>72</v>
      </c>
      <c r="E98" s="21">
        <v>6485</v>
      </c>
      <c r="F98" s="22">
        <v>20.308404009252122</v>
      </c>
      <c r="G98" s="22">
        <v>79.691595990747871</v>
      </c>
    </row>
    <row r="99" spans="2:7">
      <c r="C99" s="23"/>
      <c r="D99" s="14"/>
      <c r="E99" s="13"/>
      <c r="F99" s="15"/>
      <c r="G99" s="15"/>
    </row>
    <row r="100" spans="2:7">
      <c r="C100" s="13"/>
      <c r="D100" s="14"/>
      <c r="E100" s="13"/>
      <c r="F100" s="15"/>
      <c r="G100" s="15"/>
    </row>
    <row r="101" spans="2:7">
      <c r="C101" s="13"/>
      <c r="D101" s="14"/>
      <c r="E101" s="13"/>
      <c r="F101" s="15"/>
      <c r="G101" s="15"/>
    </row>
    <row r="102" spans="2:7">
      <c r="C102" s="13"/>
      <c r="D102" s="14"/>
      <c r="E102" s="13"/>
      <c r="F102" s="15"/>
      <c r="G102" s="15"/>
    </row>
    <row r="103" spans="2:7">
      <c r="C103" s="13"/>
      <c r="D103" s="14"/>
      <c r="E103" s="13"/>
      <c r="F103" s="15"/>
      <c r="G103" s="15"/>
    </row>
    <row r="104" spans="2:7">
      <c r="C104" s="13"/>
      <c r="D104" s="14"/>
      <c r="E104" s="13"/>
      <c r="F104" s="15"/>
      <c r="G104" s="15"/>
    </row>
    <row r="105" spans="2:7">
      <c r="C105" s="13"/>
      <c r="D105" s="14"/>
      <c r="E105" s="13"/>
      <c r="F105" s="15"/>
      <c r="G105" s="15"/>
    </row>
    <row r="106" spans="2:7">
      <c r="B106" s="3"/>
      <c r="C106" s="152" t="s">
        <v>73</v>
      </c>
      <c r="D106" s="152"/>
      <c r="E106" s="152"/>
      <c r="F106" s="152"/>
      <c r="G106" s="152"/>
    </row>
    <row r="107" spans="2:7">
      <c r="C107" s="24" t="s">
        <v>9</v>
      </c>
      <c r="D107" s="25" t="s">
        <v>10</v>
      </c>
      <c r="E107" s="26" t="s">
        <v>3</v>
      </c>
      <c r="F107" s="27" t="s">
        <v>11</v>
      </c>
      <c r="G107" s="27" t="s">
        <v>12</v>
      </c>
    </row>
    <row r="108" spans="2:7">
      <c r="C108" s="28">
        <v>1</v>
      </c>
      <c r="D108" s="12" t="s">
        <v>46</v>
      </c>
      <c r="E108" s="6">
        <v>3953</v>
      </c>
      <c r="F108" s="8">
        <v>18.84644574</v>
      </c>
      <c r="G108" s="8">
        <v>81.153554260000007</v>
      </c>
    </row>
    <row r="109" spans="2:7">
      <c r="C109" s="28">
        <v>2</v>
      </c>
      <c r="D109" s="12" t="s">
        <v>74</v>
      </c>
      <c r="E109" s="6">
        <v>1301</v>
      </c>
      <c r="F109" s="8">
        <v>27.44043044</v>
      </c>
      <c r="G109" s="8">
        <v>72.55956956</v>
      </c>
    </row>
    <row r="110" spans="2:7">
      <c r="C110" s="28">
        <v>3</v>
      </c>
      <c r="D110" s="12" t="s">
        <v>75</v>
      </c>
      <c r="E110" s="6">
        <v>2330</v>
      </c>
      <c r="F110" s="8">
        <v>30.643776819999999</v>
      </c>
      <c r="G110" s="8">
        <v>69.356223180000001</v>
      </c>
    </row>
    <row r="111" spans="2:7">
      <c r="C111" s="28">
        <v>4</v>
      </c>
      <c r="D111" s="12" t="s">
        <v>76</v>
      </c>
      <c r="E111" s="6">
        <v>4143</v>
      </c>
      <c r="F111" s="8">
        <v>22.76128409</v>
      </c>
      <c r="G111" s="8">
        <v>77.238715909999996</v>
      </c>
    </row>
    <row r="112" spans="2:7">
      <c r="C112" s="28">
        <v>5</v>
      </c>
      <c r="D112" s="12" t="s">
        <v>77</v>
      </c>
      <c r="E112" s="6">
        <v>772</v>
      </c>
      <c r="F112" s="8">
        <v>27.461139899999999</v>
      </c>
      <c r="G112" s="8">
        <v>72.538860099999994</v>
      </c>
    </row>
    <row r="113" spans="2:7">
      <c r="C113" s="28">
        <v>6</v>
      </c>
      <c r="D113" s="12" t="s">
        <v>78</v>
      </c>
      <c r="E113" s="6">
        <v>2923</v>
      </c>
      <c r="F113" s="8">
        <v>23.126924389999999</v>
      </c>
      <c r="G113" s="8">
        <v>76.873075610000001</v>
      </c>
    </row>
    <row r="114" spans="2:7">
      <c r="C114" s="28">
        <v>7</v>
      </c>
      <c r="D114" s="12" t="s">
        <v>79</v>
      </c>
      <c r="E114" s="6">
        <v>2221</v>
      </c>
      <c r="F114" s="8">
        <v>21.656911300000001</v>
      </c>
      <c r="G114" s="8">
        <v>78.343088699999996</v>
      </c>
    </row>
    <row r="115" spans="2:7">
      <c r="C115" s="28">
        <v>8</v>
      </c>
      <c r="D115" s="28" t="s">
        <v>80</v>
      </c>
      <c r="E115" s="28">
        <v>2352</v>
      </c>
      <c r="F115" s="29">
        <v>22.236394560000001</v>
      </c>
      <c r="G115" s="29">
        <v>77.763605440000006</v>
      </c>
    </row>
    <row r="116" spans="2:7">
      <c r="C116" s="28">
        <v>9</v>
      </c>
      <c r="D116" s="28" t="s">
        <v>81</v>
      </c>
      <c r="E116" s="28">
        <v>2493</v>
      </c>
      <c r="F116" s="29">
        <v>22.141997589999999</v>
      </c>
      <c r="G116" s="29">
        <v>77.858002409999997</v>
      </c>
    </row>
    <row r="117" spans="2:7">
      <c r="F117" s="30"/>
      <c r="G117" s="30"/>
    </row>
    <row r="118" spans="2:7">
      <c r="F118" s="30"/>
      <c r="G118" s="30"/>
    </row>
    <row r="120" spans="2:7">
      <c r="B120" s="31"/>
      <c r="C120" s="32"/>
      <c r="D120" s="143" t="s">
        <v>82</v>
      </c>
      <c r="E120" s="144"/>
      <c r="F120" s="144"/>
      <c r="G120" s="145"/>
    </row>
    <row r="121" spans="2:7">
      <c r="B121" s="2"/>
      <c r="C121" s="33"/>
      <c r="D121" s="34" t="s">
        <v>82</v>
      </c>
      <c r="E121" s="4" t="s">
        <v>3</v>
      </c>
      <c r="F121" s="4" t="s">
        <v>11</v>
      </c>
      <c r="G121" s="4" t="s">
        <v>12</v>
      </c>
    </row>
    <row r="122" spans="2:7">
      <c r="B122" s="2"/>
      <c r="C122" s="35"/>
      <c r="D122" s="36" t="s">
        <v>83</v>
      </c>
      <c r="E122" s="6">
        <v>12537</v>
      </c>
      <c r="F122" s="8">
        <v>23.777618249980058</v>
      </c>
      <c r="G122" s="8">
        <v>76.222381750019935</v>
      </c>
    </row>
    <row r="123" spans="2:7">
      <c r="B123" s="2"/>
      <c r="C123" s="35"/>
      <c r="D123" s="36" t="s">
        <v>84</v>
      </c>
      <c r="E123" s="6">
        <v>3874</v>
      </c>
      <c r="F123" s="8">
        <v>21.605575632421271</v>
      </c>
      <c r="G123" s="8">
        <v>78.394424367578736</v>
      </c>
    </row>
    <row r="124" spans="2:7">
      <c r="B124" s="2"/>
      <c r="C124" s="35"/>
      <c r="D124" s="36" t="s">
        <v>85</v>
      </c>
      <c r="E124" s="6">
        <v>2108</v>
      </c>
      <c r="F124" s="8">
        <v>19.070208728652752</v>
      </c>
      <c r="G124" s="8">
        <v>80.929791271347256</v>
      </c>
    </row>
    <row r="125" spans="2:7">
      <c r="B125" s="2"/>
      <c r="C125" s="35"/>
      <c r="D125" s="36" t="s">
        <v>86</v>
      </c>
      <c r="E125" s="6">
        <v>1233</v>
      </c>
      <c r="F125" s="8">
        <v>25.141930251419303</v>
      </c>
      <c r="G125" s="8">
        <v>74.858069748580704</v>
      </c>
    </row>
    <row r="126" spans="2:7">
      <c r="B126" s="2"/>
      <c r="C126" s="35"/>
      <c r="D126" s="36" t="s">
        <v>87</v>
      </c>
      <c r="E126" s="6">
        <v>760</v>
      </c>
      <c r="F126" s="8">
        <v>26.973684210526315</v>
      </c>
      <c r="G126" s="8">
        <v>73.026315789473685</v>
      </c>
    </row>
    <row r="127" spans="2:7">
      <c r="C127" s="2"/>
      <c r="D127" s="36" t="s">
        <v>88</v>
      </c>
      <c r="E127" s="6">
        <v>410</v>
      </c>
      <c r="F127" s="8">
        <v>15.853658536585366</v>
      </c>
      <c r="G127" s="8">
        <v>84.146341463414629</v>
      </c>
    </row>
    <row r="128" spans="2:7">
      <c r="B128" s="2"/>
      <c r="C128" s="35"/>
      <c r="D128" s="36" t="s">
        <v>89</v>
      </c>
      <c r="E128" s="6">
        <v>394</v>
      </c>
      <c r="F128" s="8">
        <v>26.142131979695431</v>
      </c>
      <c r="G128" s="8">
        <v>73.857868020304579</v>
      </c>
    </row>
    <row r="129" spans="2:7">
      <c r="B129" s="2"/>
      <c r="C129" s="35"/>
      <c r="D129" s="36" t="s">
        <v>90</v>
      </c>
      <c r="E129" s="6">
        <v>337</v>
      </c>
      <c r="F129" s="8">
        <v>25.816023738872403</v>
      </c>
      <c r="G129" s="8">
        <v>74.183976261127597</v>
      </c>
    </row>
    <row r="130" spans="2:7">
      <c r="B130" s="2"/>
      <c r="C130" s="35"/>
      <c r="D130" s="36" t="s">
        <v>91</v>
      </c>
      <c r="E130" s="6">
        <v>293</v>
      </c>
      <c r="F130" s="8">
        <v>25.255972696245731</v>
      </c>
      <c r="G130" s="8">
        <v>74.744027303754265</v>
      </c>
    </row>
    <row r="131" spans="2:7">
      <c r="B131" s="2"/>
      <c r="C131" s="35"/>
      <c r="D131" s="36" t="s">
        <v>92</v>
      </c>
      <c r="E131" s="6">
        <v>262</v>
      </c>
      <c r="F131" s="8">
        <v>27.099236641221374</v>
      </c>
      <c r="G131" s="8">
        <v>72.900763358778633</v>
      </c>
    </row>
    <row r="132" spans="2:7">
      <c r="B132" s="2"/>
      <c r="C132" s="35"/>
      <c r="D132" s="36" t="s">
        <v>93</v>
      </c>
      <c r="E132" s="6">
        <v>109</v>
      </c>
      <c r="F132" s="8">
        <v>17.431192660550458</v>
      </c>
      <c r="G132" s="8">
        <v>82.568807339449549</v>
      </c>
    </row>
    <row r="133" spans="2:7">
      <c r="B133" s="2"/>
      <c r="C133" s="35"/>
      <c r="D133" s="36" t="s">
        <v>94</v>
      </c>
      <c r="E133" s="6">
        <v>83</v>
      </c>
      <c r="F133" s="8">
        <v>32.53012048192771</v>
      </c>
      <c r="G133" s="8">
        <v>67.46987951807229</v>
      </c>
    </row>
    <row r="134" spans="2:7">
      <c r="B134" s="2"/>
      <c r="C134" s="35"/>
      <c r="D134" s="36" t="s">
        <v>95</v>
      </c>
      <c r="E134" s="6">
        <v>51</v>
      </c>
      <c r="F134" s="8">
        <v>29.411764705882355</v>
      </c>
      <c r="G134" s="8">
        <v>70.588235294117652</v>
      </c>
    </row>
    <row r="135" spans="2:7">
      <c r="B135" s="2"/>
      <c r="C135" s="35"/>
      <c r="D135" s="36" t="s">
        <v>96</v>
      </c>
      <c r="E135" s="6">
        <v>26</v>
      </c>
      <c r="F135" s="8">
        <v>19.230769230769234</v>
      </c>
      <c r="G135" s="8">
        <v>80.769230769230774</v>
      </c>
    </row>
    <row r="136" spans="2:7">
      <c r="B136" s="2"/>
      <c r="C136" s="35"/>
      <c r="D136" s="36" t="s">
        <v>97</v>
      </c>
      <c r="E136" s="6">
        <v>9</v>
      </c>
      <c r="F136" s="8">
        <v>22.222222222222221</v>
      </c>
      <c r="G136" s="8">
        <v>77.777777777777786</v>
      </c>
    </row>
    <row r="137" spans="2:7">
      <c r="B137" s="2"/>
      <c r="C137" s="35"/>
      <c r="D137" s="36" t="s">
        <v>98</v>
      </c>
      <c r="E137" s="6">
        <v>2</v>
      </c>
      <c r="F137" s="8">
        <v>0</v>
      </c>
      <c r="G137" s="8">
        <v>100</v>
      </c>
    </row>
    <row r="139" spans="2:7">
      <c r="C139" s="2"/>
    </row>
    <row r="140" spans="2:7">
      <c r="C140" s="32"/>
      <c r="D140" s="144" t="s">
        <v>99</v>
      </c>
      <c r="E140" s="144"/>
      <c r="F140" s="144"/>
      <c r="G140" s="145"/>
    </row>
    <row r="141" spans="2:7">
      <c r="C141" s="33"/>
      <c r="D141" s="37" t="s">
        <v>99</v>
      </c>
      <c r="E141" s="4" t="s">
        <v>3</v>
      </c>
      <c r="F141" s="4" t="s">
        <v>11</v>
      </c>
      <c r="G141" s="4" t="s">
        <v>12</v>
      </c>
    </row>
    <row r="142" spans="2:7">
      <c r="C142" s="35"/>
      <c r="D142" s="36" t="s">
        <v>100</v>
      </c>
      <c r="E142" s="6">
        <v>12375</v>
      </c>
      <c r="F142" s="8">
        <v>22.884848484848487</v>
      </c>
      <c r="G142" s="8">
        <v>77.11515151515151</v>
      </c>
    </row>
    <row r="143" spans="2:7">
      <c r="C143" s="35"/>
      <c r="D143" s="36" t="s">
        <v>101</v>
      </c>
      <c r="E143" s="6">
        <v>5403</v>
      </c>
      <c r="F143" s="8">
        <v>21.95076809180085</v>
      </c>
      <c r="G143" s="8">
        <v>78.049231908199147</v>
      </c>
    </row>
    <row r="144" spans="2:7">
      <c r="C144" s="35"/>
      <c r="D144" s="36" t="s">
        <v>102</v>
      </c>
      <c r="E144" s="6">
        <v>2322</v>
      </c>
      <c r="F144" s="8">
        <v>24.203273040482344</v>
      </c>
      <c r="G144" s="8">
        <v>75.796726959517656</v>
      </c>
    </row>
    <row r="145" spans="2:7">
      <c r="C145" s="35"/>
      <c r="D145" s="36" t="s">
        <v>103</v>
      </c>
      <c r="E145" s="6">
        <v>1241</v>
      </c>
      <c r="F145" s="8">
        <v>26.913779210314264</v>
      </c>
      <c r="G145" s="8">
        <v>73.08622078968574</v>
      </c>
    </row>
    <row r="146" spans="2:7">
      <c r="C146" s="35"/>
      <c r="D146" s="36" t="s">
        <v>104</v>
      </c>
      <c r="E146" s="6">
        <v>430</v>
      </c>
      <c r="F146" s="8">
        <v>23.953488372093023</v>
      </c>
      <c r="G146" s="8">
        <v>76.04651162790698</v>
      </c>
    </row>
    <row r="147" spans="2:7">
      <c r="C147" s="35"/>
      <c r="D147" s="36" t="s">
        <v>105</v>
      </c>
      <c r="E147" s="6">
        <v>395</v>
      </c>
      <c r="F147" s="8">
        <v>24.050632911392405</v>
      </c>
      <c r="G147" s="8">
        <v>75.949367088607602</v>
      </c>
    </row>
    <row r="148" spans="2:7">
      <c r="C148" s="35"/>
      <c r="D148" s="36" t="s">
        <v>106</v>
      </c>
      <c r="E148" s="6">
        <v>229</v>
      </c>
      <c r="F148" s="8">
        <v>27.947598253275107</v>
      </c>
      <c r="G148" s="8">
        <v>72.052401746724897</v>
      </c>
    </row>
    <row r="149" spans="2:7">
      <c r="C149" s="35"/>
      <c r="D149" s="36" t="s">
        <v>107</v>
      </c>
      <c r="E149" s="6">
        <v>33</v>
      </c>
      <c r="F149" s="8">
        <v>33.333333333333329</v>
      </c>
      <c r="G149" s="8">
        <v>66.666666666666657</v>
      </c>
    </row>
    <row r="150" spans="2:7">
      <c r="C150" s="35"/>
      <c r="D150" s="36" t="s">
        <v>108</v>
      </c>
      <c r="E150" s="6">
        <v>29</v>
      </c>
      <c r="F150" s="8">
        <v>27.586206896551722</v>
      </c>
      <c r="G150" s="8">
        <v>72.41379310344827</v>
      </c>
    </row>
    <row r="151" spans="2:7">
      <c r="C151" s="35"/>
      <c r="D151" s="36" t="s">
        <v>109</v>
      </c>
      <c r="E151" s="6">
        <v>11</v>
      </c>
      <c r="F151" s="8">
        <v>36.363636363636367</v>
      </c>
      <c r="G151" s="8">
        <v>63.636363636363633</v>
      </c>
    </row>
    <row r="152" spans="2:7">
      <c r="C152" s="35"/>
      <c r="D152" s="36" t="s">
        <v>110</v>
      </c>
      <c r="E152" s="6">
        <v>7</v>
      </c>
      <c r="F152" s="8">
        <v>14.285714285714285</v>
      </c>
      <c r="G152" s="8">
        <v>85.714285714285708</v>
      </c>
    </row>
    <row r="153" spans="2:7">
      <c r="C153" s="35"/>
      <c r="D153" s="36" t="s">
        <v>111</v>
      </c>
      <c r="E153" s="6">
        <v>6</v>
      </c>
      <c r="F153" s="8">
        <v>16.666666666666664</v>
      </c>
      <c r="G153" s="8">
        <v>83.333333333333343</v>
      </c>
    </row>
    <row r="154" spans="2:7">
      <c r="C154" s="35"/>
      <c r="D154" s="36" t="s">
        <v>112</v>
      </c>
      <c r="E154" s="6">
        <v>3</v>
      </c>
      <c r="F154" s="8">
        <v>33.333333333333329</v>
      </c>
      <c r="G154" s="8">
        <v>66.666666666666657</v>
      </c>
    </row>
    <row r="155" spans="2:7">
      <c r="C155" s="35"/>
      <c r="D155" s="36" t="s">
        <v>113</v>
      </c>
      <c r="E155" s="6">
        <v>2</v>
      </c>
      <c r="F155" s="8">
        <v>0</v>
      </c>
      <c r="G155" s="8">
        <v>100</v>
      </c>
    </row>
    <row r="156" spans="2:7">
      <c r="C156" s="35"/>
      <c r="D156" s="36" t="s">
        <v>114</v>
      </c>
      <c r="E156" s="6">
        <v>2</v>
      </c>
      <c r="F156" s="8">
        <v>50</v>
      </c>
      <c r="G156" s="8">
        <v>50</v>
      </c>
    </row>
    <row r="157" spans="2:7">
      <c r="C157" s="2"/>
    </row>
    <row r="158" spans="2:7">
      <c r="C158" s="2"/>
    </row>
    <row r="159" spans="2:7">
      <c r="B159" s="150" t="s">
        <v>115</v>
      </c>
      <c r="C159" s="150"/>
      <c r="D159" s="150"/>
      <c r="E159" s="150"/>
      <c r="F159" s="150"/>
      <c r="G159" s="150"/>
    </row>
    <row r="160" spans="2:7">
      <c r="B160" s="38"/>
      <c r="C160" s="39" t="s">
        <v>9</v>
      </c>
      <c r="D160" s="40" t="s">
        <v>10</v>
      </c>
      <c r="E160" s="39" t="s">
        <v>3</v>
      </c>
      <c r="F160" s="41" t="s">
        <v>11</v>
      </c>
      <c r="G160" s="41" t="s">
        <v>12</v>
      </c>
    </row>
    <row r="161" spans="2:7">
      <c r="C161" s="39">
        <v>1</v>
      </c>
      <c r="D161" s="40" t="s">
        <v>116</v>
      </c>
      <c r="E161" s="39">
        <v>2282</v>
      </c>
      <c r="F161" s="41">
        <v>23.6196319018404</v>
      </c>
      <c r="G161" s="41">
        <v>76.380368098159494</v>
      </c>
    </row>
    <row r="162" spans="2:7">
      <c r="C162" s="39">
        <v>2</v>
      </c>
      <c r="D162" s="40" t="s">
        <v>117</v>
      </c>
      <c r="E162" s="39">
        <v>2285</v>
      </c>
      <c r="F162" s="41">
        <v>24.288840262581999</v>
      </c>
      <c r="G162" s="41">
        <v>75.711159737417901</v>
      </c>
    </row>
    <row r="163" spans="2:7">
      <c r="C163" s="39">
        <v>3</v>
      </c>
      <c r="D163" s="40" t="s">
        <v>118</v>
      </c>
      <c r="E163" s="39">
        <v>2199</v>
      </c>
      <c r="F163" s="41">
        <v>23.965438835834401</v>
      </c>
      <c r="G163" s="41">
        <v>76.034561164165495</v>
      </c>
    </row>
    <row r="164" spans="2:7">
      <c r="C164" s="39">
        <v>4</v>
      </c>
      <c r="D164" s="40" t="s">
        <v>119</v>
      </c>
      <c r="E164" s="39">
        <v>2229</v>
      </c>
      <c r="F164" s="41">
        <v>25.975773889636599</v>
      </c>
      <c r="G164" s="41">
        <v>74.024226110363301</v>
      </c>
    </row>
    <row r="165" spans="2:7">
      <c r="C165" s="39">
        <v>5</v>
      </c>
      <c r="D165" s="40" t="s">
        <v>120</v>
      </c>
      <c r="E165" s="39">
        <v>2260</v>
      </c>
      <c r="F165" s="41">
        <v>22.566371681415902</v>
      </c>
      <c r="G165" s="41">
        <v>77.433628318583999</v>
      </c>
    </row>
    <row r="166" spans="2:7">
      <c r="C166" s="39">
        <v>6</v>
      </c>
      <c r="D166" s="40" t="s">
        <v>121</v>
      </c>
      <c r="E166" s="39">
        <v>2238</v>
      </c>
      <c r="F166" s="41">
        <v>23.637176050044602</v>
      </c>
      <c r="G166" s="41">
        <v>76.362823949955299</v>
      </c>
    </row>
    <row r="167" spans="2:7">
      <c r="C167" s="39">
        <v>7</v>
      </c>
      <c r="D167" s="40" t="s">
        <v>122</v>
      </c>
      <c r="E167" s="39">
        <v>2248</v>
      </c>
      <c r="F167" s="41">
        <v>21.975088967971502</v>
      </c>
      <c r="G167" s="41">
        <v>78.024911032028399</v>
      </c>
    </row>
    <row r="168" spans="2:7">
      <c r="C168" s="39">
        <v>8</v>
      </c>
      <c r="D168" s="40" t="s">
        <v>123</v>
      </c>
      <c r="E168" s="39">
        <v>2249</v>
      </c>
      <c r="F168" s="41">
        <v>21.476211649622002</v>
      </c>
      <c r="G168" s="41">
        <v>78.523788350377899</v>
      </c>
    </row>
    <row r="169" spans="2:7">
      <c r="C169" s="39">
        <v>9</v>
      </c>
      <c r="D169" s="40" t="s">
        <v>124</v>
      </c>
      <c r="E169" s="39">
        <v>2249</v>
      </c>
      <c r="F169" s="41">
        <v>21.5651400622498</v>
      </c>
      <c r="G169" s="41">
        <v>78.434859937750105</v>
      </c>
    </row>
    <row r="170" spans="2:7">
      <c r="C170" s="39">
        <v>10</v>
      </c>
      <c r="D170" s="40" t="s">
        <v>125</v>
      </c>
      <c r="E170" s="39">
        <v>2249</v>
      </c>
      <c r="F170" s="41">
        <v>22.321031569586399</v>
      </c>
      <c r="G170" s="41">
        <v>77.678968430413505</v>
      </c>
    </row>
    <row r="173" spans="2:7">
      <c r="B173" s="150" t="s">
        <v>126</v>
      </c>
      <c r="C173" s="150"/>
      <c r="D173" s="150"/>
      <c r="E173" s="150"/>
      <c r="F173" s="150"/>
      <c r="G173" s="150"/>
    </row>
    <row r="174" spans="2:7">
      <c r="B174" s="3"/>
      <c r="C174" s="39" t="s">
        <v>9</v>
      </c>
      <c r="D174" s="41" t="s">
        <v>10</v>
      </c>
      <c r="E174" s="39" t="s">
        <v>3</v>
      </c>
      <c r="F174" s="41" t="s">
        <v>11</v>
      </c>
      <c r="G174" s="41" t="s">
        <v>12</v>
      </c>
    </row>
    <row r="175" spans="2:7">
      <c r="C175" s="39">
        <v>1</v>
      </c>
      <c r="D175" s="40" t="s">
        <v>127</v>
      </c>
      <c r="E175" s="39">
        <v>2249</v>
      </c>
      <c r="F175" s="41">
        <v>15.5180080035571</v>
      </c>
      <c r="G175" s="41">
        <v>84.481991996442801</v>
      </c>
    </row>
    <row r="176" spans="2:7">
      <c r="C176" s="39">
        <v>2</v>
      </c>
      <c r="D176" s="40" t="s">
        <v>128</v>
      </c>
      <c r="E176" s="39">
        <v>2251</v>
      </c>
      <c r="F176" s="41">
        <v>19.280319857840901</v>
      </c>
      <c r="G176" s="41">
        <v>80.719680142159007</v>
      </c>
    </row>
    <row r="177" spans="2:7">
      <c r="C177" s="39">
        <v>3</v>
      </c>
      <c r="D177" s="40" t="s">
        <v>129</v>
      </c>
      <c r="E177" s="39">
        <v>2247</v>
      </c>
      <c r="F177" s="41">
        <v>29.773030707610101</v>
      </c>
      <c r="G177" s="41">
        <v>70.226969292389796</v>
      </c>
    </row>
    <row r="178" spans="2:7">
      <c r="C178" s="39">
        <v>4</v>
      </c>
      <c r="D178" s="40" t="s">
        <v>130</v>
      </c>
      <c r="E178" s="39">
        <v>2248</v>
      </c>
      <c r="F178" s="41">
        <v>24.911032028469702</v>
      </c>
      <c r="G178" s="41">
        <v>75.088967971530195</v>
      </c>
    </row>
    <row r="179" spans="2:7">
      <c r="C179" s="39">
        <v>5</v>
      </c>
      <c r="D179" s="40" t="s">
        <v>131</v>
      </c>
      <c r="E179" s="39">
        <v>2252</v>
      </c>
      <c r="F179" s="41">
        <v>23.357015985790401</v>
      </c>
      <c r="G179" s="41">
        <v>76.642984014209503</v>
      </c>
    </row>
    <row r="180" spans="2:7">
      <c r="C180" s="39">
        <v>6</v>
      </c>
      <c r="D180" s="40" t="s">
        <v>132</v>
      </c>
      <c r="E180" s="39">
        <v>2246</v>
      </c>
      <c r="F180" s="41">
        <v>25.6455921638468</v>
      </c>
      <c r="G180" s="41">
        <v>74.354407836153101</v>
      </c>
    </row>
    <row r="181" spans="2:7">
      <c r="C181" s="39">
        <v>7</v>
      </c>
      <c r="D181" s="40" t="s">
        <v>133</v>
      </c>
      <c r="E181" s="39">
        <v>2248</v>
      </c>
      <c r="F181" s="41">
        <v>23.843416370106699</v>
      </c>
      <c r="G181" s="41">
        <v>76.156583629893206</v>
      </c>
    </row>
    <row r="182" spans="2:7">
      <c r="C182" s="39">
        <v>8</v>
      </c>
      <c r="D182" s="40" t="s">
        <v>134</v>
      </c>
      <c r="E182" s="39">
        <v>2249</v>
      </c>
      <c r="F182" s="41">
        <v>21.965317919075101</v>
      </c>
      <c r="G182" s="41">
        <v>78.034682080924796</v>
      </c>
    </row>
    <row r="183" spans="2:7">
      <c r="C183" s="39">
        <v>9</v>
      </c>
      <c r="D183" s="40" t="s">
        <v>135</v>
      </c>
      <c r="E183" s="39">
        <v>2249</v>
      </c>
      <c r="F183" s="41">
        <v>23.254779902178701</v>
      </c>
      <c r="G183" s="41">
        <v>76.745220097821203</v>
      </c>
    </row>
    <row r="184" spans="2:7">
      <c r="C184" s="39">
        <v>10</v>
      </c>
      <c r="D184" s="40" t="s">
        <v>136</v>
      </c>
      <c r="E184" s="39">
        <v>2249</v>
      </c>
      <c r="F184" s="41">
        <v>23.832814584259602</v>
      </c>
      <c r="G184" s="41">
        <v>76.167185415740306</v>
      </c>
    </row>
    <row r="187" spans="2:7">
      <c r="B187" s="150" t="s">
        <v>137</v>
      </c>
      <c r="C187" s="150"/>
      <c r="D187" s="150"/>
      <c r="E187" s="150"/>
      <c r="F187" s="150"/>
      <c r="G187" s="150"/>
    </row>
    <row r="188" spans="2:7">
      <c r="B188" s="42"/>
      <c r="C188" s="39" t="s">
        <v>9</v>
      </c>
      <c r="D188" s="43" t="s">
        <v>138</v>
      </c>
      <c r="E188" s="39" t="s">
        <v>3</v>
      </c>
      <c r="F188" s="41" t="s">
        <v>11</v>
      </c>
      <c r="G188" s="41" t="s">
        <v>12</v>
      </c>
    </row>
    <row r="189" spans="2:7">
      <c r="C189" s="39">
        <v>1</v>
      </c>
      <c r="D189" s="44" t="s">
        <v>139</v>
      </c>
      <c r="E189" s="39">
        <v>2258</v>
      </c>
      <c r="F189" s="41">
        <v>22.453498671390602</v>
      </c>
      <c r="G189" s="41">
        <v>77.546501328609295</v>
      </c>
    </row>
    <row r="190" spans="2:7">
      <c r="C190" s="39">
        <v>2</v>
      </c>
      <c r="D190" s="44" t="s">
        <v>140</v>
      </c>
      <c r="E190" s="39">
        <v>2248</v>
      </c>
      <c r="F190" s="41">
        <v>24.599644128113798</v>
      </c>
      <c r="G190" s="41">
        <v>75.400355871886106</v>
      </c>
    </row>
    <row r="191" spans="2:7">
      <c r="C191" s="39">
        <v>3</v>
      </c>
      <c r="D191" s="44" t="s">
        <v>141</v>
      </c>
      <c r="E191" s="39">
        <v>2247</v>
      </c>
      <c r="F191" s="41">
        <v>24.254561637739201</v>
      </c>
      <c r="G191" s="41">
        <v>75.745438362260799</v>
      </c>
    </row>
    <row r="192" spans="2:7">
      <c r="C192" s="39">
        <v>4</v>
      </c>
      <c r="D192" s="44" t="s">
        <v>142</v>
      </c>
      <c r="E192" s="39">
        <v>2255</v>
      </c>
      <c r="F192" s="41">
        <v>23.769401330376901</v>
      </c>
      <c r="G192" s="41">
        <v>76.230598669623006</v>
      </c>
    </row>
    <row r="193" spans="2:7">
      <c r="C193" s="39">
        <v>5</v>
      </c>
      <c r="D193" s="44" t="s">
        <v>143</v>
      </c>
      <c r="E193" s="39">
        <v>2265</v>
      </c>
      <c r="F193" s="41">
        <v>22.781456953642301</v>
      </c>
      <c r="G193" s="41">
        <v>77.218543046357595</v>
      </c>
    </row>
    <row r="194" spans="2:7">
      <c r="C194" s="39">
        <v>6</v>
      </c>
      <c r="D194" s="44" t="s">
        <v>144</v>
      </c>
      <c r="E194" s="39">
        <v>2218</v>
      </c>
      <c r="F194" s="41">
        <v>24.481514878268701</v>
      </c>
      <c r="G194" s="41">
        <v>75.518485121731203</v>
      </c>
    </row>
    <row r="195" spans="2:7">
      <c r="C195" s="39">
        <v>7</v>
      </c>
      <c r="D195" s="44" t="s">
        <v>145</v>
      </c>
      <c r="E195" s="39">
        <v>2255</v>
      </c>
      <c r="F195" s="41">
        <v>23.8580931263858</v>
      </c>
      <c r="G195" s="41">
        <v>76.141906873614104</v>
      </c>
    </row>
    <row r="196" spans="2:7">
      <c r="C196" s="39">
        <v>8</v>
      </c>
      <c r="D196" s="44" t="s">
        <v>146</v>
      </c>
      <c r="E196" s="39">
        <v>2254</v>
      </c>
      <c r="F196" s="41">
        <v>21.960958296362001</v>
      </c>
      <c r="G196" s="41">
        <v>78.039041703637906</v>
      </c>
    </row>
    <row r="197" spans="2:7">
      <c r="C197" s="39">
        <v>9</v>
      </c>
      <c r="D197" s="44" t="s">
        <v>147</v>
      </c>
      <c r="E197" s="39">
        <v>2236</v>
      </c>
      <c r="F197" s="41">
        <v>22.987477638640399</v>
      </c>
      <c r="G197" s="41">
        <v>77.012522361359501</v>
      </c>
    </row>
    <row r="198" spans="2:7">
      <c r="C198" s="39">
        <v>10</v>
      </c>
      <c r="D198" s="44" t="s">
        <v>148</v>
      </c>
      <c r="E198" s="39">
        <v>2249</v>
      </c>
      <c r="F198" s="41">
        <v>20.186749666518399</v>
      </c>
      <c r="G198" s="41">
        <v>79.813250333481506</v>
      </c>
    </row>
    <row r="199" spans="2:7">
      <c r="C199"/>
      <c r="D199" s="45"/>
      <c r="E199"/>
      <c r="F199" s="46"/>
      <c r="G199" s="46"/>
    </row>
    <row r="200" spans="2:7">
      <c r="C200"/>
      <c r="D200" s="45"/>
      <c r="E200"/>
      <c r="F200" s="46"/>
      <c r="G200" s="46"/>
    </row>
    <row r="201" spans="2:7">
      <c r="C201"/>
      <c r="D201" s="45"/>
      <c r="E201"/>
      <c r="F201" s="46"/>
      <c r="G201" s="46"/>
    </row>
    <row r="202" spans="2:7">
      <c r="C202"/>
      <c r="D202" s="45"/>
      <c r="E202"/>
      <c r="F202" s="46"/>
      <c r="G202" s="46"/>
    </row>
    <row r="205" spans="2:7">
      <c r="B205" s="150" t="s">
        <v>149</v>
      </c>
      <c r="C205" s="150"/>
      <c r="D205" s="150"/>
      <c r="E205" s="150"/>
      <c r="F205" s="150"/>
      <c r="G205" s="150"/>
    </row>
    <row r="206" spans="2:7">
      <c r="B206" s="19"/>
      <c r="C206" s="39" t="s">
        <v>9</v>
      </c>
      <c r="D206" s="39" t="s">
        <v>10</v>
      </c>
      <c r="E206" s="39" t="s">
        <v>3</v>
      </c>
      <c r="F206" s="41" t="s">
        <v>11</v>
      </c>
      <c r="G206" s="41" t="s">
        <v>12</v>
      </c>
    </row>
    <row r="207" spans="2:7">
      <c r="C207" s="39">
        <v>1</v>
      </c>
      <c r="D207" s="39" t="s">
        <v>150</v>
      </c>
      <c r="E207" s="39">
        <v>13395</v>
      </c>
      <c r="F207" s="41">
        <v>24.770436730123102</v>
      </c>
      <c r="G207" s="41">
        <v>75.229563269876806</v>
      </c>
    </row>
    <row r="208" spans="2:7">
      <c r="C208" s="39">
        <v>2</v>
      </c>
      <c r="D208" s="39" t="s">
        <v>151</v>
      </c>
      <c r="E208" s="39">
        <v>9093</v>
      </c>
      <c r="F208" s="41">
        <v>20.730232046629201</v>
      </c>
      <c r="G208" s="41">
        <v>79.269767953370703</v>
      </c>
    </row>
    <row r="209" spans="1:7">
      <c r="B209"/>
      <c r="C209"/>
      <c r="D209"/>
      <c r="E209"/>
      <c r="F209" s="46"/>
      <c r="G209" s="46"/>
    </row>
    <row r="210" spans="1:7">
      <c r="B210"/>
      <c r="C210"/>
      <c r="D210"/>
      <c r="E210"/>
      <c r="F210" s="46"/>
      <c r="G210" s="46"/>
    </row>
    <row r="211" spans="1:7">
      <c r="B211"/>
      <c r="C211"/>
      <c r="D211"/>
      <c r="E211"/>
      <c r="F211" s="46"/>
      <c r="G211" s="46"/>
    </row>
    <row r="212" spans="1:7">
      <c r="B212"/>
      <c r="C212"/>
      <c r="D212"/>
      <c r="E212"/>
      <c r="F212" s="46"/>
      <c r="G212" s="46"/>
    </row>
    <row r="213" spans="1:7">
      <c r="B213"/>
      <c r="C213"/>
      <c r="D213"/>
      <c r="E213"/>
      <c r="F213" s="46"/>
      <c r="G213" s="46"/>
    </row>
    <row r="214" spans="1:7">
      <c r="B214"/>
      <c r="C214"/>
      <c r="D214"/>
      <c r="E214"/>
      <c r="F214" s="46"/>
      <c r="G214" s="46"/>
    </row>
    <row r="215" spans="1:7">
      <c r="B215"/>
      <c r="C215"/>
      <c r="D215"/>
      <c r="E215"/>
      <c r="F215" s="46"/>
      <c r="G215" s="46"/>
    </row>
    <row r="216" spans="1:7">
      <c r="B216"/>
      <c r="C216"/>
      <c r="D216"/>
      <c r="E216"/>
      <c r="F216" s="46"/>
      <c r="G216" s="46"/>
    </row>
    <row r="217" spans="1:7">
      <c r="B217"/>
      <c r="C217"/>
      <c r="D217"/>
      <c r="E217"/>
      <c r="F217" s="46"/>
      <c r="G217" s="46"/>
    </row>
    <row r="218" spans="1:7">
      <c r="B218"/>
      <c r="C218"/>
      <c r="D218"/>
      <c r="E218"/>
      <c r="F218" s="46"/>
      <c r="G218" s="46"/>
    </row>
    <row r="219" spans="1:7">
      <c r="B219"/>
      <c r="C219"/>
      <c r="D219"/>
      <c r="E219"/>
      <c r="F219" s="46"/>
      <c r="G219" s="46"/>
    </row>
    <row r="222" spans="1:7">
      <c r="A222" s="19"/>
      <c r="B222" s="150" t="s">
        <v>152</v>
      </c>
      <c r="C222" s="150"/>
      <c r="D222" s="150"/>
      <c r="E222" s="150"/>
      <c r="F222" s="150"/>
      <c r="G222" s="150"/>
    </row>
    <row r="223" spans="1:7">
      <c r="B223" s="39"/>
      <c r="C223" s="39" t="s">
        <v>9</v>
      </c>
      <c r="D223" s="39" t="s">
        <v>10</v>
      </c>
      <c r="E223" s="39" t="s">
        <v>3</v>
      </c>
      <c r="F223" s="41" t="s">
        <v>11</v>
      </c>
      <c r="G223" s="41" t="s">
        <v>12</v>
      </c>
    </row>
    <row r="224" spans="1:7">
      <c r="B224" s="39"/>
      <c r="C224" s="39">
        <v>1</v>
      </c>
      <c r="D224" s="39" t="s">
        <v>150</v>
      </c>
      <c r="E224" s="39">
        <v>13392</v>
      </c>
      <c r="F224" s="41">
        <v>24.783452807646299</v>
      </c>
      <c r="G224" s="41">
        <v>75.216547192353602</v>
      </c>
    </row>
    <row r="225" spans="1:7">
      <c r="B225" s="39"/>
      <c r="C225" s="39">
        <v>2</v>
      </c>
      <c r="D225" s="39" t="s">
        <v>151</v>
      </c>
      <c r="E225" s="39">
        <v>9096</v>
      </c>
      <c r="F225" s="41">
        <v>20.7124010554089</v>
      </c>
      <c r="G225" s="41">
        <v>79.287598944590997</v>
      </c>
    </row>
    <row r="226" spans="1:7">
      <c r="B226"/>
      <c r="C226"/>
      <c r="D226"/>
      <c r="E226"/>
      <c r="F226" s="46"/>
      <c r="G226" s="46"/>
    </row>
    <row r="227" spans="1:7">
      <c r="B227"/>
      <c r="C227"/>
      <c r="D227"/>
      <c r="E227"/>
      <c r="F227" s="46"/>
      <c r="G227" s="46"/>
    </row>
    <row r="228" spans="1:7">
      <c r="B228"/>
      <c r="C228"/>
      <c r="D228"/>
      <c r="E228"/>
      <c r="F228" s="46"/>
      <c r="G228" s="46"/>
    </row>
    <row r="229" spans="1:7">
      <c r="B229"/>
      <c r="C229"/>
      <c r="D229"/>
      <c r="E229"/>
      <c r="F229" s="46"/>
      <c r="G229" s="46"/>
    </row>
    <row r="230" spans="1:7">
      <c r="B230"/>
      <c r="C230"/>
      <c r="D230"/>
      <c r="E230"/>
      <c r="F230" s="46"/>
      <c r="G230" s="46"/>
    </row>
    <row r="233" spans="1:7">
      <c r="A233" s="3"/>
      <c r="B233" s="150" t="s">
        <v>153</v>
      </c>
      <c r="C233" s="150"/>
      <c r="D233" s="150"/>
      <c r="E233" s="150"/>
      <c r="F233" s="150"/>
      <c r="G233" s="150"/>
    </row>
    <row r="234" spans="1:7">
      <c r="B234" s="39"/>
      <c r="C234" s="39" t="s">
        <v>9</v>
      </c>
      <c r="D234" s="39" t="s">
        <v>10</v>
      </c>
      <c r="E234" s="39" t="s">
        <v>3</v>
      </c>
      <c r="F234" s="41" t="s">
        <v>11</v>
      </c>
      <c r="G234" s="41" t="s">
        <v>12</v>
      </c>
    </row>
    <row r="235" spans="1:7">
      <c r="B235" s="39"/>
      <c r="C235" s="39">
        <v>1</v>
      </c>
      <c r="D235" s="39" t="s">
        <v>150</v>
      </c>
      <c r="E235" s="39">
        <v>13382</v>
      </c>
      <c r="F235" s="41">
        <v>24.779554625616498</v>
      </c>
      <c r="G235" s="41">
        <v>75.220445374383502</v>
      </c>
    </row>
    <row r="236" spans="1:7">
      <c r="B236" s="39"/>
      <c r="C236" s="39">
        <v>2</v>
      </c>
      <c r="D236" s="39" t="s">
        <v>151</v>
      </c>
      <c r="E236" s="39">
        <v>9106</v>
      </c>
      <c r="F236" s="41">
        <v>20.722600483197802</v>
      </c>
      <c r="G236" s="41">
        <v>79.277399516802106</v>
      </c>
    </row>
    <row r="237" spans="1:7">
      <c r="B237"/>
      <c r="C237"/>
      <c r="D237"/>
      <c r="E237"/>
      <c r="F237" s="46"/>
      <c r="G237" s="46"/>
    </row>
    <row r="238" spans="1:7">
      <c r="B238"/>
      <c r="C238"/>
      <c r="D238"/>
      <c r="E238"/>
      <c r="F238" s="46"/>
      <c r="G238" s="46"/>
    </row>
    <row r="239" spans="1:7">
      <c r="B239"/>
      <c r="C239"/>
      <c r="D239"/>
      <c r="E239"/>
      <c r="F239" s="46"/>
      <c r="G239" s="46"/>
    </row>
    <row r="240" spans="1:7">
      <c r="B240"/>
      <c r="C240"/>
      <c r="D240"/>
      <c r="E240"/>
      <c r="F240" s="46"/>
      <c r="G240" s="46"/>
    </row>
    <row r="241" spans="2:7">
      <c r="B241"/>
      <c r="C241"/>
      <c r="D241"/>
      <c r="E241"/>
      <c r="F241" s="46"/>
      <c r="G241" s="46"/>
    </row>
    <row r="242" spans="2:7">
      <c r="B242"/>
      <c r="C242"/>
      <c r="D242"/>
      <c r="E242"/>
      <c r="F242" s="46"/>
      <c r="G242" s="46"/>
    </row>
    <row r="243" spans="2:7">
      <c r="B243"/>
      <c r="C243"/>
      <c r="D243"/>
      <c r="E243"/>
      <c r="F243" s="46"/>
      <c r="G243" s="46"/>
    </row>
    <row r="244" spans="2:7">
      <c r="B244"/>
      <c r="C244"/>
      <c r="D244"/>
      <c r="E244"/>
      <c r="F244" s="46"/>
      <c r="G244" s="46"/>
    </row>
    <row r="245" spans="2:7">
      <c r="B245"/>
      <c r="C245"/>
      <c r="D245"/>
      <c r="E245"/>
      <c r="F245" s="46"/>
      <c r="G245" s="46"/>
    </row>
    <row r="246" spans="2:7">
      <c r="B246"/>
      <c r="C246"/>
      <c r="D246"/>
      <c r="E246"/>
      <c r="F246" s="46"/>
      <c r="G246" s="46"/>
    </row>
    <row r="247" spans="2:7">
      <c r="B247"/>
      <c r="C247"/>
      <c r="D247"/>
      <c r="E247"/>
      <c r="F247" s="46"/>
      <c r="G247" s="46"/>
    </row>
    <row r="250" spans="2:7">
      <c r="D250" s="150" t="s">
        <v>154</v>
      </c>
      <c r="E250" s="150"/>
      <c r="F250" s="150"/>
      <c r="G250" s="150"/>
    </row>
    <row r="251" spans="2:7">
      <c r="D251" s="39" t="s">
        <v>155</v>
      </c>
      <c r="E251" s="39" t="s">
        <v>3</v>
      </c>
      <c r="F251" s="41" t="s">
        <v>11</v>
      </c>
      <c r="G251" s="41" t="s">
        <v>12</v>
      </c>
    </row>
    <row r="252" spans="2:7">
      <c r="D252" s="39">
        <v>0</v>
      </c>
      <c r="E252" s="39">
        <v>9951</v>
      </c>
      <c r="F252" s="41">
        <v>22.3294141292332</v>
      </c>
      <c r="G252" s="41">
        <v>77.670585870766701</v>
      </c>
    </row>
    <row r="253" spans="2:7">
      <c r="D253" s="39">
        <v>1</v>
      </c>
      <c r="E253" s="39">
        <v>12537</v>
      </c>
      <c r="F253" s="41">
        <v>23.777618249980002</v>
      </c>
      <c r="G253" s="41">
        <v>76.222381750019906</v>
      </c>
    </row>
    <row r="254" spans="2:7">
      <c r="D254"/>
      <c r="E254"/>
      <c r="F254" s="46"/>
      <c r="G254" s="46"/>
    </row>
    <row r="255" spans="2:7">
      <c r="D255"/>
      <c r="E255"/>
      <c r="F255" s="46"/>
      <c r="G255" s="46"/>
    </row>
    <row r="256" spans="2:7">
      <c r="D256"/>
      <c r="E256"/>
      <c r="F256" s="46"/>
      <c r="G256" s="46"/>
    </row>
    <row r="257" spans="4:7">
      <c r="D257"/>
      <c r="E257"/>
      <c r="F257" s="46"/>
      <c r="G257" s="46"/>
    </row>
    <row r="258" spans="4:7">
      <c r="D258"/>
      <c r="E258"/>
      <c r="F258" s="46"/>
      <c r="G258" s="46"/>
    </row>
    <row r="259" spans="4:7">
      <c r="D259"/>
      <c r="E259"/>
      <c r="F259" s="46"/>
      <c r="G259" s="46"/>
    </row>
    <row r="260" spans="4:7">
      <c r="D260"/>
      <c r="E260"/>
      <c r="F260" s="46"/>
      <c r="G260" s="46"/>
    </row>
    <row r="263" spans="4:7">
      <c r="D263" s="150" t="s">
        <v>156</v>
      </c>
      <c r="E263" s="150"/>
      <c r="F263" s="150"/>
      <c r="G263" s="150"/>
    </row>
    <row r="264" spans="4:7">
      <c r="D264" s="39" t="s">
        <v>157</v>
      </c>
      <c r="E264" s="39" t="s">
        <v>3</v>
      </c>
      <c r="F264" s="41" t="s">
        <v>11</v>
      </c>
      <c r="G264" s="41" t="s">
        <v>12</v>
      </c>
    </row>
    <row r="265" spans="4:7">
      <c r="D265" s="39">
        <v>0</v>
      </c>
      <c r="E265" s="39">
        <v>12351</v>
      </c>
      <c r="F265" s="41">
        <v>20.2493725204436</v>
      </c>
      <c r="G265" s="41">
        <v>79.7506274795563</v>
      </c>
    </row>
    <row r="266" spans="4:7">
      <c r="D266" s="39">
        <v>1</v>
      </c>
      <c r="E266" s="39">
        <v>10137</v>
      </c>
      <c r="F266" s="41">
        <v>26.654828844825801</v>
      </c>
      <c r="G266" s="41">
        <v>73.3451711551741</v>
      </c>
    </row>
    <row r="267" spans="4:7">
      <c r="D267"/>
      <c r="E267"/>
      <c r="F267" s="46"/>
      <c r="G267" s="46"/>
    </row>
    <row r="268" spans="4:7">
      <c r="D268"/>
      <c r="E268"/>
      <c r="F268" s="46"/>
      <c r="G268" s="46"/>
    </row>
    <row r="269" spans="4:7">
      <c r="D269"/>
      <c r="E269"/>
      <c r="F269" s="46"/>
      <c r="G269" s="46"/>
    </row>
    <row r="270" spans="4:7">
      <c r="D270"/>
      <c r="E270"/>
      <c r="F270" s="46"/>
      <c r="G270" s="46"/>
    </row>
    <row r="271" spans="4:7">
      <c r="D271"/>
      <c r="E271"/>
      <c r="F271" s="46"/>
      <c r="G271" s="46"/>
    </row>
    <row r="272" spans="4:7">
      <c r="D272"/>
      <c r="E272"/>
      <c r="F272" s="46"/>
      <c r="G272" s="46"/>
    </row>
    <row r="273" spans="4:7">
      <c r="D273"/>
      <c r="E273"/>
      <c r="F273" s="46"/>
      <c r="G273" s="46"/>
    </row>
    <row r="274" spans="4:7">
      <c r="D274"/>
      <c r="E274"/>
      <c r="F274" s="46"/>
      <c r="G274" s="46"/>
    </row>
    <row r="275" spans="4:7">
      <c r="D275"/>
      <c r="E275"/>
      <c r="F275" s="46"/>
      <c r="G275" s="46"/>
    </row>
    <row r="278" spans="4:7">
      <c r="D278" s="150" t="s">
        <v>158</v>
      </c>
      <c r="E278" s="150"/>
      <c r="F278" s="150"/>
      <c r="G278" s="150"/>
    </row>
    <row r="279" spans="4:7">
      <c r="D279" s="39" t="s">
        <v>159</v>
      </c>
      <c r="E279" s="39" t="s">
        <v>3</v>
      </c>
      <c r="F279" s="41" t="s">
        <v>11</v>
      </c>
      <c r="G279" s="41" t="s">
        <v>12</v>
      </c>
    </row>
    <row r="280" spans="4:7">
      <c r="D280" s="39">
        <v>0</v>
      </c>
      <c r="E280" s="39">
        <v>11280</v>
      </c>
      <c r="F280" s="41">
        <v>23.803191489361701</v>
      </c>
      <c r="G280" s="41">
        <v>76.196808510638306</v>
      </c>
    </row>
    <row r="281" spans="4:7">
      <c r="D281" s="39">
        <v>1</v>
      </c>
      <c r="E281" s="39">
        <v>11208</v>
      </c>
      <c r="F281" s="41">
        <v>22.466095645967101</v>
      </c>
      <c r="G281" s="41">
        <v>77.533904354032799</v>
      </c>
    </row>
    <row r="282" spans="4:7">
      <c r="D282"/>
      <c r="E282"/>
      <c r="F282" s="46"/>
      <c r="G282" s="46"/>
    </row>
    <row r="283" spans="4:7">
      <c r="D283"/>
      <c r="E283"/>
      <c r="F283" s="46"/>
      <c r="G283" s="46"/>
    </row>
    <row r="284" spans="4:7">
      <c r="D284"/>
      <c r="E284"/>
      <c r="F284" s="46"/>
      <c r="G284" s="46"/>
    </row>
    <row r="285" spans="4:7">
      <c r="D285"/>
      <c r="E285"/>
      <c r="F285" s="46"/>
      <c r="G285" s="46"/>
    </row>
    <row r="286" spans="4:7">
      <c r="D286"/>
      <c r="E286"/>
      <c r="F286" s="46"/>
      <c r="G286" s="46"/>
    </row>
    <row r="287" spans="4:7">
      <c r="D287"/>
      <c r="E287"/>
      <c r="F287" s="46"/>
      <c r="G287" s="46"/>
    </row>
    <row r="288" spans="4:7">
      <c r="D288"/>
      <c r="E288"/>
      <c r="F288" s="46"/>
      <c r="G288" s="46"/>
    </row>
    <row r="289" spans="4:7">
      <c r="D289"/>
      <c r="E289"/>
      <c r="F289" s="46"/>
      <c r="G289" s="46"/>
    </row>
    <row r="290" spans="4:7">
      <c r="D290"/>
      <c r="E290"/>
      <c r="F290" s="46"/>
      <c r="G290" s="46"/>
    </row>
    <row r="293" spans="4:7">
      <c r="D293" s="150" t="s">
        <v>160</v>
      </c>
      <c r="E293" s="150"/>
      <c r="F293" s="150"/>
      <c r="G293" s="150"/>
    </row>
    <row r="294" spans="4:7">
      <c r="D294" s="39" t="s">
        <v>160</v>
      </c>
      <c r="E294" s="39" t="s">
        <v>3</v>
      </c>
      <c r="F294" s="41" t="s">
        <v>11</v>
      </c>
      <c r="G294" s="41" t="s">
        <v>12</v>
      </c>
    </row>
    <row r="295" spans="4:7">
      <c r="D295" s="39">
        <v>0</v>
      </c>
      <c r="E295" s="39">
        <v>15418</v>
      </c>
      <c r="F295" s="41">
        <v>22.279154235309299</v>
      </c>
      <c r="G295" s="41">
        <v>77.720845764690594</v>
      </c>
    </row>
    <row r="296" spans="4:7">
      <c r="D296" s="39">
        <v>1</v>
      </c>
      <c r="E296" s="39">
        <v>7070</v>
      </c>
      <c r="F296" s="41">
        <v>25.007072135784998</v>
      </c>
      <c r="G296" s="41">
        <v>74.992927864214906</v>
      </c>
    </row>
    <row r="307" spans="2:7">
      <c r="B307" s="3"/>
      <c r="C307" s="151" t="s">
        <v>161</v>
      </c>
      <c r="D307" s="150"/>
      <c r="E307" s="150"/>
      <c r="F307" s="150"/>
      <c r="G307" s="150"/>
    </row>
    <row r="308" spans="2:7">
      <c r="C308" s="47" t="s">
        <v>9</v>
      </c>
      <c r="D308" s="48" t="s">
        <v>162</v>
      </c>
      <c r="E308" s="48" t="s">
        <v>3</v>
      </c>
      <c r="F308" s="48" t="s">
        <v>11</v>
      </c>
      <c r="G308" s="49" t="s">
        <v>12</v>
      </c>
    </row>
    <row r="309" spans="2:7">
      <c r="C309" s="50">
        <v>1</v>
      </c>
      <c r="D309" s="51" t="s">
        <v>163</v>
      </c>
      <c r="E309" s="50">
        <v>2255</v>
      </c>
      <c r="F309" s="51">
        <v>23.1929046563192</v>
      </c>
      <c r="G309" s="51">
        <v>76.8070953436807</v>
      </c>
    </row>
    <row r="310" spans="2:7">
      <c r="C310" s="50">
        <v>2</v>
      </c>
      <c r="D310" s="51" t="s">
        <v>164</v>
      </c>
      <c r="E310" s="50">
        <v>2510</v>
      </c>
      <c r="F310" s="51">
        <v>23.784860557768901</v>
      </c>
      <c r="G310" s="51">
        <v>76.215139442231006</v>
      </c>
    </row>
    <row r="311" spans="2:7">
      <c r="C311" s="50">
        <v>3</v>
      </c>
      <c r="D311" s="51" t="s">
        <v>165</v>
      </c>
      <c r="E311" s="50">
        <v>1984</v>
      </c>
      <c r="F311" s="51">
        <v>22.278225806451601</v>
      </c>
      <c r="G311" s="51">
        <v>77.721774193548299</v>
      </c>
    </row>
    <row r="312" spans="2:7">
      <c r="C312" s="50">
        <v>4</v>
      </c>
      <c r="D312" s="51" t="s">
        <v>166</v>
      </c>
      <c r="E312" s="50">
        <v>2281</v>
      </c>
      <c r="F312" s="51">
        <v>25.120561157387101</v>
      </c>
      <c r="G312" s="51">
        <v>74.879438842612799</v>
      </c>
    </row>
    <row r="313" spans="2:7">
      <c r="C313" s="50">
        <v>5</v>
      </c>
      <c r="D313" s="51" t="s">
        <v>167</v>
      </c>
      <c r="E313" s="50">
        <v>2368</v>
      </c>
      <c r="F313" s="51">
        <v>23.733108108108102</v>
      </c>
      <c r="G313" s="51">
        <v>76.266891891891902</v>
      </c>
    </row>
    <row r="314" spans="2:7">
      <c r="C314" s="50">
        <v>6</v>
      </c>
      <c r="D314" s="51" t="s">
        <v>168</v>
      </c>
      <c r="E314" s="50">
        <v>2097</v>
      </c>
      <c r="F314" s="51">
        <v>21.649976156413899</v>
      </c>
      <c r="G314" s="51">
        <v>78.350023843586001</v>
      </c>
    </row>
    <row r="315" spans="2:7">
      <c r="C315" s="50">
        <v>7</v>
      </c>
      <c r="D315" s="51" t="s">
        <v>169</v>
      </c>
      <c r="E315" s="50">
        <v>2246</v>
      </c>
      <c r="F315" s="51">
        <v>24.2653606411398</v>
      </c>
      <c r="G315" s="51">
        <v>75.734639358860207</v>
      </c>
    </row>
    <row r="316" spans="2:7">
      <c r="C316" s="50">
        <v>8</v>
      </c>
      <c r="D316" s="51" t="s">
        <v>170</v>
      </c>
      <c r="E316" s="50">
        <v>2250</v>
      </c>
      <c r="F316" s="51">
        <v>21.6</v>
      </c>
      <c r="G316" s="51">
        <v>78.400000000000006</v>
      </c>
    </row>
    <row r="317" spans="2:7">
      <c r="C317" s="50">
        <v>9</v>
      </c>
      <c r="D317" s="51" t="s">
        <v>171</v>
      </c>
      <c r="E317" s="50">
        <v>2250</v>
      </c>
      <c r="F317" s="51">
        <v>21.822222222222202</v>
      </c>
      <c r="G317" s="51">
        <v>78.177777777777706</v>
      </c>
    </row>
    <row r="318" spans="2:7">
      <c r="C318" s="50">
        <v>10</v>
      </c>
      <c r="D318" s="51" t="s">
        <v>172</v>
      </c>
      <c r="E318" s="50">
        <v>2247</v>
      </c>
      <c r="F318" s="51">
        <v>23.587004895416101</v>
      </c>
      <c r="G318" s="51">
        <v>76.4129951045838</v>
      </c>
    </row>
    <row r="323" spans="2:7">
      <c r="B323" s="19"/>
      <c r="C323" s="143" t="s">
        <v>173</v>
      </c>
      <c r="D323" s="144"/>
      <c r="E323" s="144"/>
      <c r="F323" s="144"/>
      <c r="G323" s="145"/>
    </row>
    <row r="324" spans="2:7">
      <c r="C324" s="52" t="s">
        <v>9</v>
      </c>
      <c r="D324" s="52" t="s">
        <v>162</v>
      </c>
      <c r="E324" s="52" t="s">
        <v>3</v>
      </c>
      <c r="F324" s="52" t="s">
        <v>11</v>
      </c>
      <c r="G324" s="52" t="s">
        <v>12</v>
      </c>
    </row>
    <row r="325" spans="2:7">
      <c r="C325" s="53">
        <v>1</v>
      </c>
      <c r="D325" s="53" t="s">
        <v>46</v>
      </c>
      <c r="E325" s="54">
        <v>2808</v>
      </c>
      <c r="F325" s="55">
        <v>24.430199430199401</v>
      </c>
      <c r="G325" s="56">
        <v>75.569800569800506</v>
      </c>
    </row>
    <row r="326" spans="2:7">
      <c r="C326" s="57">
        <v>2</v>
      </c>
      <c r="D326" s="57" t="s">
        <v>47</v>
      </c>
      <c r="E326" s="58">
        <v>3155</v>
      </c>
      <c r="F326" s="59">
        <v>25.1980982567353</v>
      </c>
      <c r="G326" s="60">
        <v>74.801901743264594</v>
      </c>
    </row>
    <row r="327" spans="2:7">
      <c r="C327" s="57">
        <v>3</v>
      </c>
      <c r="D327" s="57" t="s">
        <v>48</v>
      </c>
      <c r="E327" s="58">
        <v>1939</v>
      </c>
      <c r="F327" s="59">
        <v>23.671995874161901</v>
      </c>
      <c r="G327" s="60">
        <v>76.328004125838007</v>
      </c>
    </row>
    <row r="328" spans="2:7">
      <c r="C328" s="57">
        <v>4</v>
      </c>
      <c r="D328" s="57" t="s">
        <v>79</v>
      </c>
      <c r="E328" s="58">
        <v>1679</v>
      </c>
      <c r="F328" s="59">
        <v>24.955330553901099</v>
      </c>
      <c r="G328" s="60">
        <v>75.044669446098794</v>
      </c>
    </row>
    <row r="329" spans="2:7">
      <c r="C329" s="57">
        <v>5</v>
      </c>
      <c r="D329" s="57" t="s">
        <v>174</v>
      </c>
      <c r="E329" s="58">
        <v>2389</v>
      </c>
      <c r="F329" s="59">
        <v>23.440770196734999</v>
      </c>
      <c r="G329" s="60">
        <v>76.559229803264898</v>
      </c>
    </row>
    <row r="330" spans="2:7">
      <c r="C330" s="57">
        <v>6</v>
      </c>
      <c r="D330" s="57" t="s">
        <v>175</v>
      </c>
      <c r="E330" s="58">
        <v>1788</v>
      </c>
      <c r="F330" s="59">
        <v>22.5391498881431</v>
      </c>
      <c r="G330" s="60">
        <v>77.4608501118568</v>
      </c>
    </row>
    <row r="331" spans="2:7">
      <c r="C331" s="57">
        <v>7</v>
      </c>
      <c r="D331" s="57" t="s">
        <v>176</v>
      </c>
      <c r="E331" s="58">
        <v>2049</v>
      </c>
      <c r="F331" s="59">
        <v>22.157149829184899</v>
      </c>
      <c r="G331" s="60">
        <v>77.842850170814998</v>
      </c>
    </row>
    <row r="332" spans="2:7">
      <c r="C332" s="57">
        <v>8</v>
      </c>
      <c r="D332" s="57" t="s">
        <v>177</v>
      </c>
      <c r="E332" s="58">
        <v>2200</v>
      </c>
      <c r="F332" s="59">
        <v>22.681818181818102</v>
      </c>
      <c r="G332" s="60">
        <v>77.318181818181799</v>
      </c>
    </row>
    <row r="333" spans="2:7">
      <c r="C333" s="57">
        <v>9</v>
      </c>
      <c r="D333" s="57" t="s">
        <v>178</v>
      </c>
      <c r="E333" s="58">
        <v>2235</v>
      </c>
      <c r="F333" s="59">
        <v>20.626398210290802</v>
      </c>
      <c r="G333" s="60">
        <v>79.373601789709099</v>
      </c>
    </row>
    <row r="334" spans="2:7">
      <c r="C334" s="61">
        <v>10</v>
      </c>
      <c r="D334" s="61" t="s">
        <v>179</v>
      </c>
      <c r="E334" s="62">
        <v>2246</v>
      </c>
      <c r="F334" s="63">
        <v>20.7925200356188</v>
      </c>
      <c r="G334" s="64">
        <v>79.207479964381093</v>
      </c>
    </row>
    <row r="339" spans="2:7">
      <c r="B339" s="3"/>
      <c r="C339" s="151" t="s">
        <v>180</v>
      </c>
      <c r="D339" s="151"/>
      <c r="E339" s="151"/>
      <c r="F339" s="151"/>
      <c r="G339" s="151"/>
    </row>
    <row r="340" spans="2:7">
      <c r="C340" s="52" t="s">
        <v>9</v>
      </c>
      <c r="D340" s="52" t="s">
        <v>162</v>
      </c>
      <c r="E340" s="52" t="s">
        <v>3</v>
      </c>
      <c r="F340" s="52" t="s">
        <v>11</v>
      </c>
      <c r="G340" s="52" t="s">
        <v>12</v>
      </c>
    </row>
    <row r="341" spans="2:7">
      <c r="C341" s="65">
        <v>1</v>
      </c>
      <c r="D341" s="65" t="s">
        <v>181</v>
      </c>
      <c r="E341" s="66">
        <v>2274</v>
      </c>
      <c r="F341" s="59">
        <v>22.515391380826699</v>
      </c>
      <c r="G341" s="60">
        <v>77.484608619173201</v>
      </c>
    </row>
    <row r="342" spans="2:7">
      <c r="C342" s="65">
        <v>2</v>
      </c>
      <c r="D342" s="65" t="s">
        <v>182</v>
      </c>
      <c r="E342" s="66">
        <v>2725</v>
      </c>
      <c r="F342" s="59">
        <v>23.449541284403601</v>
      </c>
      <c r="G342" s="60">
        <v>76.550458715596307</v>
      </c>
    </row>
    <row r="343" spans="2:7">
      <c r="C343" s="65">
        <v>3</v>
      </c>
      <c r="D343" s="65" t="s">
        <v>183</v>
      </c>
      <c r="E343" s="66">
        <v>1748</v>
      </c>
      <c r="F343" s="59">
        <v>23.798627002288299</v>
      </c>
      <c r="G343" s="60">
        <v>76.201372997711601</v>
      </c>
    </row>
    <row r="344" spans="2:7">
      <c r="C344" s="65">
        <v>4</v>
      </c>
      <c r="D344" s="65" t="s">
        <v>184</v>
      </c>
      <c r="E344" s="66">
        <v>2267</v>
      </c>
      <c r="F344" s="59">
        <v>24.2611380679311</v>
      </c>
      <c r="G344" s="60">
        <v>75.738861932068801</v>
      </c>
    </row>
    <row r="345" spans="2:7">
      <c r="C345" s="65">
        <v>5</v>
      </c>
      <c r="D345" s="65" t="s">
        <v>185</v>
      </c>
      <c r="E345" s="66">
        <v>2231</v>
      </c>
      <c r="F345" s="59">
        <v>23.532048408785201</v>
      </c>
      <c r="G345" s="60">
        <v>76.4679515912147</v>
      </c>
    </row>
    <row r="346" spans="2:7">
      <c r="C346" s="65">
        <v>6</v>
      </c>
      <c r="D346" s="65" t="s">
        <v>186</v>
      </c>
      <c r="E346" s="66">
        <v>2328</v>
      </c>
      <c r="F346" s="59">
        <v>22.3367697594501</v>
      </c>
      <c r="G346" s="60">
        <v>77.663230240549794</v>
      </c>
    </row>
    <row r="347" spans="2:7">
      <c r="C347" s="65">
        <v>7</v>
      </c>
      <c r="D347" s="65" t="s">
        <v>187</v>
      </c>
      <c r="E347" s="66">
        <v>2178</v>
      </c>
      <c r="F347" s="59">
        <v>23.4159779614325</v>
      </c>
      <c r="G347" s="60">
        <v>76.584022038567497</v>
      </c>
    </row>
    <row r="348" spans="2:7">
      <c r="C348" s="65">
        <v>8</v>
      </c>
      <c r="D348" s="65" t="s">
        <v>188</v>
      </c>
      <c r="E348" s="66">
        <v>2249</v>
      </c>
      <c r="F348" s="59">
        <v>22.276567363272498</v>
      </c>
      <c r="G348" s="60">
        <v>77.723432636727395</v>
      </c>
    </row>
    <row r="349" spans="2:7">
      <c r="C349" s="65">
        <v>9</v>
      </c>
      <c r="D349" s="65" t="s">
        <v>189</v>
      </c>
      <c r="E349" s="66">
        <v>2239</v>
      </c>
      <c r="F349" s="59">
        <v>21.080839660562699</v>
      </c>
      <c r="G349" s="60">
        <v>78.919160339437198</v>
      </c>
    </row>
    <row r="350" spans="2:7">
      <c r="C350" s="67">
        <v>10</v>
      </c>
      <c r="D350" s="67" t="s">
        <v>190</v>
      </c>
      <c r="E350" s="68">
        <v>2249</v>
      </c>
      <c r="F350" s="63">
        <v>24.8110271231658</v>
      </c>
      <c r="G350" s="64">
        <v>75.1889728768341</v>
      </c>
    </row>
    <row r="355" spans="2:7">
      <c r="B355" s="19"/>
      <c r="C355" s="143" t="s">
        <v>191</v>
      </c>
      <c r="D355" s="144"/>
      <c r="E355" s="144"/>
      <c r="F355" s="144"/>
      <c r="G355" s="145"/>
    </row>
    <row r="356" spans="2:7">
      <c r="C356" s="69" t="s">
        <v>9</v>
      </c>
      <c r="D356" s="70" t="s">
        <v>192</v>
      </c>
      <c r="E356" s="70" t="s">
        <v>3</v>
      </c>
      <c r="F356" s="70" t="s">
        <v>11</v>
      </c>
      <c r="G356" s="71" t="s">
        <v>12</v>
      </c>
    </row>
    <row r="357" spans="2:7">
      <c r="C357">
        <v>1</v>
      </c>
      <c r="D357" t="s">
        <v>46</v>
      </c>
      <c r="E357" s="50">
        <v>2882</v>
      </c>
      <c r="F357" s="51">
        <v>24.045801526717501</v>
      </c>
      <c r="G357" s="51">
        <v>75.954198473282403</v>
      </c>
    </row>
    <row r="358" spans="2:7">
      <c r="C358">
        <v>2</v>
      </c>
      <c r="D358" t="s">
        <v>47</v>
      </c>
      <c r="E358" s="50">
        <v>3361</v>
      </c>
      <c r="F358" s="51">
        <v>25.052067836953199</v>
      </c>
      <c r="G358" s="51">
        <v>74.947932163046701</v>
      </c>
    </row>
    <row r="359" spans="2:7">
      <c r="C359">
        <v>3</v>
      </c>
      <c r="D359" t="s">
        <v>48</v>
      </c>
      <c r="E359" s="50">
        <v>1982</v>
      </c>
      <c r="F359" s="51">
        <v>24.318869828456101</v>
      </c>
      <c r="G359" s="51">
        <v>75.681130171543899</v>
      </c>
    </row>
    <row r="360" spans="2:7">
      <c r="C360">
        <v>4</v>
      </c>
      <c r="D360" t="s">
        <v>79</v>
      </c>
      <c r="E360" s="50">
        <v>1795</v>
      </c>
      <c r="F360" s="51">
        <v>24.846796657381599</v>
      </c>
      <c r="G360" s="51">
        <v>75.153203342618298</v>
      </c>
    </row>
    <row r="361" spans="2:7">
      <c r="C361">
        <v>5</v>
      </c>
      <c r="D361" t="s">
        <v>193</v>
      </c>
      <c r="E361" s="50">
        <v>1298</v>
      </c>
      <c r="F361" s="51">
        <v>22.110939907550001</v>
      </c>
      <c r="G361" s="51">
        <v>77.889060092449895</v>
      </c>
    </row>
    <row r="362" spans="2:7">
      <c r="C362">
        <v>6</v>
      </c>
      <c r="D362" t="s">
        <v>194</v>
      </c>
      <c r="E362" s="50">
        <v>2325</v>
      </c>
      <c r="F362" s="51">
        <v>22.6236559139784</v>
      </c>
      <c r="G362" s="51">
        <v>77.376344086021504</v>
      </c>
    </row>
    <row r="363" spans="2:7">
      <c r="C363">
        <v>7</v>
      </c>
      <c r="D363" t="s">
        <v>195</v>
      </c>
      <c r="E363" s="50">
        <v>2115</v>
      </c>
      <c r="F363" s="51">
        <v>22.3640661938534</v>
      </c>
      <c r="G363" s="51">
        <v>77.635933806146497</v>
      </c>
    </row>
    <row r="364" spans="2:7">
      <c r="C364">
        <v>8</v>
      </c>
      <c r="D364" t="s">
        <v>196</v>
      </c>
      <c r="E364" s="50">
        <v>2403</v>
      </c>
      <c r="F364" s="51">
        <v>22.763212650853099</v>
      </c>
      <c r="G364" s="51">
        <v>77.236787349146894</v>
      </c>
    </row>
    <row r="365" spans="2:7">
      <c r="C365">
        <v>9</v>
      </c>
      <c r="D365" t="s">
        <v>197</v>
      </c>
      <c r="E365" s="50">
        <v>2119</v>
      </c>
      <c r="F365" s="51">
        <v>20.811703633789499</v>
      </c>
      <c r="G365" s="51">
        <v>79.188296366210395</v>
      </c>
    </row>
    <row r="366" spans="2:7">
      <c r="C366">
        <v>10</v>
      </c>
      <c r="D366" t="s">
        <v>198</v>
      </c>
      <c r="E366" s="50">
        <v>2208</v>
      </c>
      <c r="F366" s="51">
        <v>21.105072463768099</v>
      </c>
      <c r="G366" s="51">
        <v>78.894927536231805</v>
      </c>
    </row>
    <row r="371" spans="2:7">
      <c r="B371" s="19"/>
      <c r="C371" s="143" t="s">
        <v>199</v>
      </c>
      <c r="D371" s="144"/>
      <c r="E371" s="144"/>
      <c r="F371" s="144"/>
      <c r="G371" s="145"/>
    </row>
    <row r="372" spans="2:7">
      <c r="C372" s="69" t="s">
        <v>9</v>
      </c>
      <c r="D372" s="70" t="s">
        <v>162</v>
      </c>
      <c r="E372" s="70" t="s">
        <v>3</v>
      </c>
      <c r="F372" s="70" t="s">
        <v>11</v>
      </c>
      <c r="G372" s="69" t="s">
        <v>12</v>
      </c>
    </row>
    <row r="373" spans="2:7">
      <c r="C373" s="72">
        <v>1</v>
      </c>
      <c r="D373" s="72" t="s">
        <v>200</v>
      </c>
      <c r="E373" s="73">
        <v>2280</v>
      </c>
      <c r="F373" s="74">
        <v>21.798245614035</v>
      </c>
      <c r="G373" s="74">
        <v>78.201754385964904</v>
      </c>
    </row>
    <row r="374" spans="2:7">
      <c r="C374" s="72">
        <v>2</v>
      </c>
      <c r="D374" s="72" t="s">
        <v>201</v>
      </c>
      <c r="E374" s="73">
        <v>2222</v>
      </c>
      <c r="F374" s="74">
        <v>22.8622862286228</v>
      </c>
      <c r="G374" s="74">
        <v>77.137713771377094</v>
      </c>
    </row>
    <row r="375" spans="2:7">
      <c r="C375" s="72">
        <v>3</v>
      </c>
      <c r="D375" s="72" t="s">
        <v>202</v>
      </c>
      <c r="E375" s="73">
        <v>2571</v>
      </c>
      <c r="F375" s="74">
        <v>24.348502528199099</v>
      </c>
      <c r="G375" s="74">
        <v>75.651497471800795</v>
      </c>
    </row>
    <row r="376" spans="2:7">
      <c r="C376" s="72">
        <v>4</v>
      </c>
      <c r="D376" s="72" t="s">
        <v>203</v>
      </c>
      <c r="E376" s="73">
        <v>1987</v>
      </c>
      <c r="F376" s="74">
        <v>23.653749370910901</v>
      </c>
      <c r="G376" s="74">
        <v>76.346250629088999</v>
      </c>
    </row>
    <row r="377" spans="2:7">
      <c r="C377" s="72">
        <v>5</v>
      </c>
      <c r="D377" s="72" t="s">
        <v>204</v>
      </c>
      <c r="E377" s="73">
        <v>2228</v>
      </c>
      <c r="F377" s="74">
        <v>23.653500897666</v>
      </c>
      <c r="G377" s="74">
        <v>76.346499102333894</v>
      </c>
    </row>
    <row r="378" spans="2:7">
      <c r="C378" s="72">
        <v>6</v>
      </c>
      <c r="D378" s="72" t="s">
        <v>205</v>
      </c>
      <c r="E378" s="73">
        <v>2211</v>
      </c>
      <c r="F378" s="74">
        <v>23.790140208050602</v>
      </c>
      <c r="G378" s="74">
        <v>76.209859791949299</v>
      </c>
    </row>
    <row r="379" spans="2:7">
      <c r="C379" s="72">
        <v>7</v>
      </c>
      <c r="D379" s="72" t="s">
        <v>206</v>
      </c>
      <c r="E379" s="73">
        <v>2242</v>
      </c>
      <c r="F379" s="74">
        <v>21.052631578947299</v>
      </c>
      <c r="G379" s="74">
        <v>78.947368421052602</v>
      </c>
    </row>
    <row r="380" spans="2:7">
      <c r="C380" s="72">
        <v>8</v>
      </c>
      <c r="D380" s="72" t="s">
        <v>207</v>
      </c>
      <c r="E380" s="73">
        <v>2251</v>
      </c>
      <c r="F380" s="74">
        <v>21.590404264771198</v>
      </c>
      <c r="G380" s="74">
        <v>78.409595735228706</v>
      </c>
    </row>
    <row r="381" spans="2:7">
      <c r="C381" s="72">
        <v>9</v>
      </c>
      <c r="D381" s="72" t="s">
        <v>208</v>
      </c>
      <c r="E381" s="73">
        <v>2247</v>
      </c>
      <c r="F381" s="74">
        <v>23.097463284379099</v>
      </c>
      <c r="G381" s="74">
        <v>76.902536715620798</v>
      </c>
    </row>
    <row r="382" spans="2:7">
      <c r="C382" s="72">
        <v>10</v>
      </c>
      <c r="D382" s="72" t="s">
        <v>209</v>
      </c>
      <c r="E382" s="73">
        <v>2249</v>
      </c>
      <c r="F382" s="74">
        <v>25.433526011560598</v>
      </c>
      <c r="G382" s="74">
        <v>74.566473988439299</v>
      </c>
    </row>
    <row r="387" spans="2:7">
      <c r="B387" s="19"/>
      <c r="C387" s="143" t="s">
        <v>210</v>
      </c>
      <c r="D387" s="144"/>
      <c r="E387" s="144"/>
      <c r="F387" s="144"/>
      <c r="G387" s="145"/>
    </row>
    <row r="388" spans="2:7">
      <c r="C388" s="69" t="s">
        <v>9</v>
      </c>
      <c r="D388" s="70" t="s">
        <v>162</v>
      </c>
      <c r="E388" s="69" t="s">
        <v>3</v>
      </c>
      <c r="F388" s="70" t="s">
        <v>11</v>
      </c>
      <c r="G388" s="70" t="s">
        <v>12</v>
      </c>
    </row>
    <row r="389" spans="2:7">
      <c r="C389">
        <v>1</v>
      </c>
      <c r="D389" t="s">
        <v>46</v>
      </c>
      <c r="E389" s="75">
        <v>3269</v>
      </c>
      <c r="F389" s="51">
        <v>23.768736616702299</v>
      </c>
      <c r="G389" s="51">
        <v>76.231263383297602</v>
      </c>
    </row>
    <row r="390" spans="2:7">
      <c r="C390">
        <v>2</v>
      </c>
      <c r="D390" t="s">
        <v>47</v>
      </c>
      <c r="E390" s="75">
        <v>4276</v>
      </c>
      <c r="F390" s="51">
        <v>24.7895229186155</v>
      </c>
      <c r="G390" s="51">
        <v>75.210477081384397</v>
      </c>
    </row>
    <row r="391" spans="2:7">
      <c r="C391">
        <v>3</v>
      </c>
      <c r="D391" t="s">
        <v>48</v>
      </c>
      <c r="E391" s="75">
        <v>2353</v>
      </c>
      <c r="F391" s="51">
        <v>25.456863578410498</v>
      </c>
      <c r="G391" s="51">
        <v>74.543136421589395</v>
      </c>
    </row>
    <row r="392" spans="2:7">
      <c r="C392">
        <v>4</v>
      </c>
      <c r="D392" t="s">
        <v>79</v>
      </c>
      <c r="E392" s="75">
        <v>2207</v>
      </c>
      <c r="F392" s="51">
        <v>22.609877661984498</v>
      </c>
      <c r="G392" s="51">
        <v>77.390122338015402</v>
      </c>
    </row>
    <row r="393" spans="2:7">
      <c r="C393">
        <v>5</v>
      </c>
      <c r="D393" t="s">
        <v>174</v>
      </c>
      <c r="E393" s="75">
        <v>2697</v>
      </c>
      <c r="F393" s="51">
        <v>22.0244716351501</v>
      </c>
      <c r="G393" s="51">
        <v>77.975528364849794</v>
      </c>
    </row>
    <row r="394" spans="2:7">
      <c r="C394">
        <v>6</v>
      </c>
      <c r="D394" t="s">
        <v>211</v>
      </c>
      <c r="E394" s="75">
        <v>2137</v>
      </c>
      <c r="F394" s="51">
        <v>20.729995320542798</v>
      </c>
      <c r="G394" s="51">
        <v>79.270004679457102</v>
      </c>
    </row>
    <row r="395" spans="2:7">
      <c r="C395">
        <v>7</v>
      </c>
      <c r="D395" t="s">
        <v>212</v>
      </c>
      <c r="E395" s="75">
        <v>2986</v>
      </c>
      <c r="F395" s="51">
        <v>22.371064969859301</v>
      </c>
      <c r="G395" s="51">
        <v>77.628935030140596</v>
      </c>
    </row>
    <row r="396" spans="2:7">
      <c r="C396">
        <v>8</v>
      </c>
      <c r="D396" t="s">
        <v>213</v>
      </c>
      <c r="E396" s="75">
        <v>2563</v>
      </c>
      <c r="F396" s="51">
        <v>21.966445571595699</v>
      </c>
      <c r="G396" s="51">
        <v>78.033554428404202</v>
      </c>
    </row>
    <row r="403" spans="2:7">
      <c r="B403" s="3"/>
      <c r="C403" s="143" t="s">
        <v>214</v>
      </c>
      <c r="D403" s="144"/>
      <c r="E403" s="144"/>
      <c r="F403" s="144"/>
      <c r="G403" s="145"/>
    </row>
    <row r="404" spans="2:7">
      <c r="C404" s="69" t="s">
        <v>9</v>
      </c>
      <c r="D404" s="70" t="s">
        <v>215</v>
      </c>
      <c r="E404" s="70" t="s">
        <v>3</v>
      </c>
      <c r="F404" s="70" t="s">
        <v>11</v>
      </c>
      <c r="G404" s="71" t="s">
        <v>12</v>
      </c>
    </row>
    <row r="405" spans="2:7">
      <c r="C405">
        <v>1</v>
      </c>
      <c r="D405" t="s">
        <v>216</v>
      </c>
      <c r="E405" s="50">
        <v>2256</v>
      </c>
      <c r="F405" s="51">
        <v>21.852836879432601</v>
      </c>
      <c r="G405" s="51">
        <v>78.147163120567299</v>
      </c>
    </row>
    <row r="406" spans="2:7">
      <c r="C406">
        <v>2</v>
      </c>
      <c r="D406" t="s">
        <v>217</v>
      </c>
      <c r="E406" s="50">
        <v>2356</v>
      </c>
      <c r="F406" s="51">
        <v>23.30220713073</v>
      </c>
      <c r="G406" s="51">
        <v>76.697792869269904</v>
      </c>
    </row>
    <row r="407" spans="2:7">
      <c r="C407">
        <v>3</v>
      </c>
      <c r="D407" t="s">
        <v>218</v>
      </c>
      <c r="E407" s="50">
        <v>2274</v>
      </c>
      <c r="F407" s="51">
        <v>23.922603342128401</v>
      </c>
      <c r="G407" s="51">
        <v>76.077396657871503</v>
      </c>
    </row>
    <row r="408" spans="2:7">
      <c r="C408">
        <v>4</v>
      </c>
      <c r="D408" t="s">
        <v>219</v>
      </c>
      <c r="E408" s="50">
        <v>2119</v>
      </c>
      <c r="F408" s="51">
        <v>24.1623407267579</v>
      </c>
      <c r="G408" s="51">
        <v>75.837659273242096</v>
      </c>
    </row>
    <row r="409" spans="2:7">
      <c r="C409">
        <v>5</v>
      </c>
      <c r="D409" t="s">
        <v>220</v>
      </c>
      <c r="E409" s="50">
        <v>2240</v>
      </c>
      <c r="F409" s="51">
        <v>25.5803571428571</v>
      </c>
      <c r="G409" s="51">
        <v>74.419642857142804</v>
      </c>
    </row>
    <row r="410" spans="2:7">
      <c r="C410">
        <v>6</v>
      </c>
      <c r="D410" t="s">
        <v>221</v>
      </c>
      <c r="E410" s="50">
        <v>2265</v>
      </c>
      <c r="F410" s="51">
        <v>23.4437086092715</v>
      </c>
      <c r="G410" s="51">
        <v>76.556291390728404</v>
      </c>
    </row>
    <row r="411" spans="2:7">
      <c r="C411">
        <v>7</v>
      </c>
      <c r="D411" t="s">
        <v>222</v>
      </c>
      <c r="E411" s="50">
        <v>2234</v>
      </c>
      <c r="F411" s="51">
        <v>22.023276633840599</v>
      </c>
      <c r="G411" s="51">
        <v>77.976723366159305</v>
      </c>
    </row>
    <row r="412" spans="2:7">
      <c r="C412">
        <v>8</v>
      </c>
      <c r="D412" t="s">
        <v>223</v>
      </c>
      <c r="E412" s="50">
        <v>2249</v>
      </c>
      <c r="F412" s="51">
        <v>21.8763895064473</v>
      </c>
      <c r="G412" s="51">
        <v>78.123610493552604</v>
      </c>
    </row>
    <row r="413" spans="2:7">
      <c r="C413">
        <v>9</v>
      </c>
      <c r="D413" t="s">
        <v>224</v>
      </c>
      <c r="E413" s="50">
        <v>2246</v>
      </c>
      <c r="F413" s="51">
        <v>21.772039180765798</v>
      </c>
      <c r="G413" s="51">
        <v>78.227960819234198</v>
      </c>
    </row>
    <row r="414" spans="2:7">
      <c r="C414">
        <v>10</v>
      </c>
      <c r="D414" t="s">
        <v>225</v>
      </c>
      <c r="E414" s="50">
        <v>2249</v>
      </c>
      <c r="F414" s="51">
        <v>23.4771009337483</v>
      </c>
      <c r="G414" s="51">
        <v>76.522899066251597</v>
      </c>
    </row>
    <row r="419" spans="2:7">
      <c r="B419" s="19"/>
      <c r="C419" s="143" t="s">
        <v>226</v>
      </c>
      <c r="D419" s="144"/>
      <c r="E419" s="144"/>
      <c r="F419" s="144"/>
      <c r="G419" s="145"/>
    </row>
    <row r="420" spans="2:7">
      <c r="C420" s="69" t="s">
        <v>9</v>
      </c>
      <c r="D420" s="70" t="s">
        <v>162</v>
      </c>
      <c r="E420" s="70" t="s">
        <v>3</v>
      </c>
      <c r="F420" s="69" t="s">
        <v>11</v>
      </c>
      <c r="G420" s="70" t="s">
        <v>12</v>
      </c>
    </row>
    <row r="421" spans="2:7">
      <c r="C421">
        <v>1</v>
      </c>
      <c r="D421" t="s">
        <v>46</v>
      </c>
      <c r="E421" s="50">
        <v>3224</v>
      </c>
      <c r="F421" s="51">
        <v>23.883374689826301</v>
      </c>
      <c r="G421" s="51">
        <v>76.116625310173703</v>
      </c>
    </row>
    <row r="422" spans="2:7">
      <c r="C422">
        <v>2</v>
      </c>
      <c r="D422" t="s">
        <v>47</v>
      </c>
      <c r="E422" s="50">
        <v>4200</v>
      </c>
      <c r="F422" s="51">
        <v>24.928571428571399</v>
      </c>
      <c r="G422" s="51">
        <v>75.071428571428498</v>
      </c>
    </row>
    <row r="423" spans="2:7">
      <c r="C423">
        <v>3</v>
      </c>
      <c r="D423" t="s">
        <v>227</v>
      </c>
      <c r="E423" s="50">
        <v>551</v>
      </c>
      <c r="F423" s="51">
        <v>23.411978221415598</v>
      </c>
      <c r="G423" s="51">
        <v>76.588021778584306</v>
      </c>
    </row>
    <row r="424" spans="2:7">
      <c r="C424">
        <v>4</v>
      </c>
      <c r="D424" t="s">
        <v>228</v>
      </c>
      <c r="E424" s="50">
        <v>2156</v>
      </c>
      <c r="F424" s="51">
        <v>25.3710575139146</v>
      </c>
      <c r="G424" s="51">
        <v>74.628942486085293</v>
      </c>
    </row>
    <row r="425" spans="2:7">
      <c r="C425">
        <v>5</v>
      </c>
      <c r="D425" t="s">
        <v>229</v>
      </c>
      <c r="E425" s="50">
        <v>3078</v>
      </c>
      <c r="F425" s="51">
        <v>23.814165042235199</v>
      </c>
      <c r="G425" s="51">
        <v>76.185834957764698</v>
      </c>
    </row>
    <row r="426" spans="2:7">
      <c r="C426">
        <v>6</v>
      </c>
      <c r="D426" t="s">
        <v>230</v>
      </c>
      <c r="E426" s="50">
        <v>2276</v>
      </c>
      <c r="F426" s="51">
        <v>21.968365553602801</v>
      </c>
      <c r="G426" s="51">
        <v>78.031634446397106</v>
      </c>
    </row>
    <row r="427" spans="2:7">
      <c r="C427">
        <v>7</v>
      </c>
      <c r="D427" t="s">
        <v>231</v>
      </c>
      <c r="E427" s="50">
        <v>2352</v>
      </c>
      <c r="F427" s="51">
        <v>22.619047619047599</v>
      </c>
      <c r="G427" s="51">
        <v>77.380952380952294</v>
      </c>
    </row>
    <row r="428" spans="2:7">
      <c r="C428">
        <v>8</v>
      </c>
      <c r="D428" t="s">
        <v>232</v>
      </c>
      <c r="E428" s="50">
        <v>2208</v>
      </c>
      <c r="F428" s="51">
        <v>19.565217391304301</v>
      </c>
      <c r="G428" s="51">
        <v>80.434782608695599</v>
      </c>
    </row>
    <row r="429" spans="2:7">
      <c r="C429">
        <v>9</v>
      </c>
      <c r="D429" t="s">
        <v>233</v>
      </c>
      <c r="E429" s="50">
        <v>2443</v>
      </c>
      <c r="F429" s="51">
        <v>20.998772001637299</v>
      </c>
      <c r="G429" s="51">
        <v>79.001227998362594</v>
      </c>
    </row>
    <row r="435" spans="2:7">
      <c r="B435" s="3"/>
      <c r="C435" s="147" t="s">
        <v>234</v>
      </c>
      <c r="D435" s="148"/>
      <c r="E435" s="148"/>
      <c r="F435" s="148"/>
      <c r="G435" s="149"/>
    </row>
    <row r="436" spans="2:7">
      <c r="C436" s="76" t="s">
        <v>9</v>
      </c>
      <c r="D436" s="77" t="s">
        <v>162</v>
      </c>
      <c r="E436" s="77" t="s">
        <v>3</v>
      </c>
      <c r="F436" s="78" t="s">
        <v>11</v>
      </c>
      <c r="G436" s="77" t="s">
        <v>235</v>
      </c>
    </row>
    <row r="437" spans="2:7">
      <c r="C437" s="79">
        <v>1</v>
      </c>
      <c r="D437" s="79" t="s">
        <v>236</v>
      </c>
      <c r="E437" s="80">
        <v>2257</v>
      </c>
      <c r="F437" s="81">
        <v>22.374834</v>
      </c>
      <c r="G437" s="81">
        <v>77.625165999999993</v>
      </c>
    </row>
    <row r="438" spans="2:7">
      <c r="C438" s="79">
        <v>2</v>
      </c>
      <c r="D438" s="79" t="s">
        <v>237</v>
      </c>
      <c r="E438" s="80">
        <v>2381</v>
      </c>
      <c r="F438" s="81">
        <v>22.679545999999998</v>
      </c>
      <c r="G438" s="81">
        <v>77.320453999999998</v>
      </c>
    </row>
    <row r="439" spans="2:7">
      <c r="C439" s="79">
        <v>3</v>
      </c>
      <c r="D439" s="79" t="s">
        <v>238</v>
      </c>
      <c r="E439" s="80">
        <v>2126</v>
      </c>
      <c r="F439" s="81">
        <v>23.471308000000001</v>
      </c>
      <c r="G439" s="81">
        <v>76.528692000000007</v>
      </c>
    </row>
    <row r="440" spans="2:7">
      <c r="C440" s="79">
        <v>4</v>
      </c>
      <c r="D440" s="79" t="s">
        <v>239</v>
      </c>
      <c r="E440" s="80">
        <v>2233</v>
      </c>
      <c r="F440" s="81">
        <v>22.480967</v>
      </c>
      <c r="G440" s="81">
        <v>77.519032999999993</v>
      </c>
    </row>
    <row r="441" spans="2:7">
      <c r="C441" s="79">
        <v>5</v>
      </c>
      <c r="D441" s="79" t="s">
        <v>240</v>
      </c>
      <c r="E441" s="80">
        <v>2286</v>
      </c>
      <c r="F441" s="81">
        <v>24.453192999999999</v>
      </c>
      <c r="G441" s="81">
        <v>75.546807000000001</v>
      </c>
    </row>
    <row r="442" spans="2:7">
      <c r="C442" s="79">
        <v>6</v>
      </c>
      <c r="D442" s="79" t="s">
        <v>241</v>
      </c>
      <c r="E442" s="80">
        <v>2222</v>
      </c>
      <c r="F442" s="81">
        <v>23.447344999999999</v>
      </c>
      <c r="G442" s="81">
        <v>76.552655000000001</v>
      </c>
    </row>
    <row r="443" spans="2:7">
      <c r="C443" s="79">
        <v>7</v>
      </c>
      <c r="D443" s="79" t="s">
        <v>242</v>
      </c>
      <c r="E443" s="80">
        <v>2237</v>
      </c>
      <c r="F443" s="81">
        <v>24.09477</v>
      </c>
      <c r="G443" s="81">
        <v>75.905230000000003</v>
      </c>
    </row>
    <row r="444" spans="2:7">
      <c r="C444" s="79">
        <v>8</v>
      </c>
      <c r="D444" s="79" t="s">
        <v>243</v>
      </c>
      <c r="E444" s="80">
        <v>2249</v>
      </c>
      <c r="F444" s="81">
        <v>21.253890999999999</v>
      </c>
      <c r="G444" s="81">
        <v>78.746109000000004</v>
      </c>
    </row>
    <row r="445" spans="2:7">
      <c r="C445" s="79">
        <v>9</v>
      </c>
      <c r="D445" s="79" t="s">
        <v>244</v>
      </c>
      <c r="E445" s="80">
        <v>2248</v>
      </c>
      <c r="F445" s="81">
        <v>22.153025</v>
      </c>
      <c r="G445" s="81">
        <v>77.846975</v>
      </c>
    </row>
    <row r="446" spans="2:7">
      <c r="C446" s="79">
        <v>10</v>
      </c>
      <c r="D446" s="82" t="s">
        <v>245</v>
      </c>
      <c r="E446" s="80">
        <v>2249</v>
      </c>
      <c r="F446" s="81">
        <v>24.988883999999999</v>
      </c>
      <c r="G446" s="81">
        <v>75.011116000000001</v>
      </c>
    </row>
    <row r="451" spans="2:7">
      <c r="B451" s="3"/>
      <c r="C451" s="140" t="s">
        <v>246</v>
      </c>
      <c r="D451" s="141"/>
      <c r="E451" s="141"/>
      <c r="F451" s="141"/>
      <c r="G451" s="142"/>
    </row>
    <row r="452" spans="2:7">
      <c r="C452" s="76" t="s">
        <v>9</v>
      </c>
      <c r="D452" s="83" t="s">
        <v>162</v>
      </c>
      <c r="E452" s="83" t="s">
        <v>3</v>
      </c>
      <c r="F452" s="83" t="s">
        <v>11</v>
      </c>
      <c r="G452" s="84" t="s">
        <v>235</v>
      </c>
    </row>
    <row r="453" spans="2:7">
      <c r="C453" s="85">
        <v>1</v>
      </c>
      <c r="D453" s="85" t="s">
        <v>46</v>
      </c>
      <c r="E453" s="86">
        <v>3073</v>
      </c>
      <c r="F453" s="87">
        <v>24.145786000000001</v>
      </c>
      <c r="G453" s="87">
        <v>75.854213999999999</v>
      </c>
    </row>
    <row r="454" spans="2:7">
      <c r="C454" s="85">
        <v>2</v>
      </c>
      <c r="D454" s="85" t="s">
        <v>47</v>
      </c>
      <c r="E454" s="86">
        <v>3822</v>
      </c>
      <c r="F454" s="87">
        <v>24.175823999999999</v>
      </c>
      <c r="G454" s="87">
        <v>75.824175999999994</v>
      </c>
    </row>
    <row r="455" spans="2:7">
      <c r="C455" s="85">
        <v>3</v>
      </c>
      <c r="D455" s="85" t="s">
        <v>48</v>
      </c>
      <c r="E455" s="86">
        <v>2229</v>
      </c>
      <c r="F455" s="87">
        <v>24.405563000000001</v>
      </c>
      <c r="G455" s="87">
        <v>75.594436999999999</v>
      </c>
    </row>
    <row r="456" spans="2:7">
      <c r="C456" s="85">
        <v>4</v>
      </c>
      <c r="D456" s="85" t="s">
        <v>79</v>
      </c>
      <c r="E456" s="86">
        <v>2084</v>
      </c>
      <c r="F456" s="87">
        <v>23.512475999999999</v>
      </c>
      <c r="G456" s="87">
        <v>76.487523999999993</v>
      </c>
    </row>
    <row r="457" spans="2:7">
      <c r="C457" s="85">
        <v>5</v>
      </c>
      <c r="D457" s="85" t="s">
        <v>193</v>
      </c>
      <c r="E457" s="86">
        <v>1398</v>
      </c>
      <c r="F457" s="87">
        <v>22.103003999999999</v>
      </c>
      <c r="G457" s="87">
        <v>77.896996000000001</v>
      </c>
    </row>
    <row r="458" spans="2:7">
      <c r="C458" s="85">
        <v>6</v>
      </c>
      <c r="D458" s="85" t="s">
        <v>247</v>
      </c>
      <c r="E458" s="86">
        <v>3104</v>
      </c>
      <c r="F458" s="87">
        <v>23.131443000000001</v>
      </c>
      <c r="G458" s="87">
        <v>76.868556999999996</v>
      </c>
    </row>
    <row r="459" spans="2:7">
      <c r="C459" s="85">
        <v>7</v>
      </c>
      <c r="D459" s="85" t="s">
        <v>176</v>
      </c>
      <c r="E459" s="86">
        <v>1927</v>
      </c>
      <c r="F459" s="87">
        <v>22.522055000000002</v>
      </c>
      <c r="G459" s="87">
        <v>77.477945000000005</v>
      </c>
    </row>
    <row r="460" spans="2:7">
      <c r="C460" s="85">
        <v>8</v>
      </c>
      <c r="D460" s="85" t="s">
        <v>248</v>
      </c>
      <c r="E460" s="86">
        <v>2417</v>
      </c>
      <c r="F460" s="87">
        <v>20.769549000000001</v>
      </c>
      <c r="G460" s="87">
        <v>79.230451000000002</v>
      </c>
    </row>
    <row r="461" spans="2:7">
      <c r="C461" s="85">
        <v>9</v>
      </c>
      <c r="D461" s="85" t="s">
        <v>249</v>
      </c>
      <c r="E461" s="86">
        <v>2434</v>
      </c>
      <c r="F461" s="87">
        <v>22.185703</v>
      </c>
      <c r="G461" s="87">
        <v>77.814296999999996</v>
      </c>
    </row>
    <row r="467" spans="2:7">
      <c r="B467" s="19"/>
      <c r="C467" s="140" t="s">
        <v>250</v>
      </c>
      <c r="D467" s="141"/>
      <c r="E467" s="141"/>
      <c r="F467" s="141"/>
      <c r="G467" s="142"/>
    </row>
    <row r="468" spans="2:7">
      <c r="C468" s="88" t="s">
        <v>9</v>
      </c>
      <c r="D468" s="89" t="s">
        <v>162</v>
      </c>
      <c r="E468" s="88" t="s">
        <v>3</v>
      </c>
      <c r="F468" s="89" t="s">
        <v>11</v>
      </c>
      <c r="G468" s="89" t="s">
        <v>235</v>
      </c>
    </row>
    <row r="469" spans="2:7">
      <c r="C469" s="90">
        <v>1</v>
      </c>
      <c r="D469" s="90" t="s">
        <v>251</v>
      </c>
      <c r="E469" s="91">
        <v>2406</v>
      </c>
      <c r="F469" s="92">
        <v>23.898586999999999</v>
      </c>
      <c r="G469" s="92">
        <v>76.101412999999994</v>
      </c>
    </row>
    <row r="470" spans="2:7">
      <c r="C470" s="90">
        <v>2</v>
      </c>
      <c r="D470" s="90" t="s">
        <v>14</v>
      </c>
      <c r="E470" s="91">
        <v>2093</v>
      </c>
      <c r="F470" s="92">
        <v>23.124701000000002</v>
      </c>
      <c r="G470" s="92">
        <v>76.875298999999998</v>
      </c>
    </row>
    <row r="471" spans="2:7">
      <c r="C471" s="90">
        <v>3</v>
      </c>
      <c r="D471" s="90" t="s">
        <v>252</v>
      </c>
      <c r="E471" s="91">
        <v>2254</v>
      </c>
      <c r="F471" s="92">
        <v>22.404613999999999</v>
      </c>
      <c r="G471" s="92">
        <v>77.595386000000005</v>
      </c>
    </row>
    <row r="472" spans="2:7">
      <c r="C472" s="90">
        <v>4</v>
      </c>
      <c r="D472" s="90" t="s">
        <v>253</v>
      </c>
      <c r="E472" s="91">
        <v>2256</v>
      </c>
      <c r="F472" s="92">
        <v>25.576241</v>
      </c>
      <c r="G472" s="92">
        <v>74.423759000000004</v>
      </c>
    </row>
    <row r="473" spans="2:7">
      <c r="C473" s="90">
        <v>5</v>
      </c>
      <c r="D473" s="90" t="s">
        <v>254</v>
      </c>
      <c r="E473" s="91">
        <v>2247</v>
      </c>
      <c r="F473" s="92">
        <v>23.76502</v>
      </c>
      <c r="G473" s="92">
        <v>76.234979999999993</v>
      </c>
    </row>
    <row r="474" spans="2:7">
      <c r="C474" s="90">
        <v>6</v>
      </c>
      <c r="D474" s="90" t="s">
        <v>255</v>
      </c>
      <c r="E474" s="91">
        <v>2238</v>
      </c>
      <c r="F474" s="92">
        <v>22.966934999999999</v>
      </c>
      <c r="G474" s="92">
        <v>77.033064999999993</v>
      </c>
    </row>
    <row r="475" spans="2:7">
      <c r="C475" s="90">
        <v>7</v>
      </c>
      <c r="D475" s="90" t="s">
        <v>256</v>
      </c>
      <c r="E475" s="91">
        <v>2247</v>
      </c>
      <c r="F475" s="92">
        <v>23.898530999999998</v>
      </c>
      <c r="G475" s="92">
        <v>76.101468999999994</v>
      </c>
    </row>
    <row r="476" spans="2:7">
      <c r="C476" s="90">
        <v>8</v>
      </c>
      <c r="D476" s="90" t="s">
        <v>257</v>
      </c>
      <c r="E476" s="91">
        <v>2250</v>
      </c>
      <c r="F476" s="92">
        <v>20.755555999999999</v>
      </c>
      <c r="G476" s="92">
        <v>79.244444000000001</v>
      </c>
    </row>
    <row r="477" spans="2:7">
      <c r="C477" s="90">
        <v>9</v>
      </c>
      <c r="D477" s="90" t="s">
        <v>258</v>
      </c>
      <c r="E477" s="91">
        <v>2248</v>
      </c>
      <c r="F477" s="92">
        <v>21.752669000000001</v>
      </c>
      <c r="G477" s="92">
        <v>78.247331000000003</v>
      </c>
    </row>
    <row r="478" spans="2:7">
      <c r="C478" s="93">
        <v>10</v>
      </c>
      <c r="D478" s="93" t="s">
        <v>259</v>
      </c>
      <c r="E478" s="94">
        <v>2249</v>
      </c>
      <c r="F478" s="95">
        <v>23.165851</v>
      </c>
      <c r="G478" s="95">
        <v>76.834148999999996</v>
      </c>
    </row>
    <row r="483" spans="2:9">
      <c r="B483" s="19"/>
      <c r="C483" s="140" t="s">
        <v>260</v>
      </c>
      <c r="D483" s="141"/>
      <c r="E483" s="141"/>
      <c r="F483" s="141"/>
      <c r="G483" s="142"/>
    </row>
    <row r="484" spans="2:9">
      <c r="C484" s="78" t="s">
        <v>9</v>
      </c>
      <c r="D484" s="77" t="s">
        <v>162</v>
      </c>
      <c r="E484" s="77" t="s">
        <v>3</v>
      </c>
      <c r="F484" s="77" t="s">
        <v>11</v>
      </c>
      <c r="G484" s="78" t="s">
        <v>235</v>
      </c>
      <c r="H484" s="96"/>
      <c r="I484" s="2"/>
    </row>
    <row r="485" spans="2:9">
      <c r="C485" s="90">
        <v>1</v>
      </c>
      <c r="D485" s="90" t="s">
        <v>46</v>
      </c>
      <c r="E485" s="91">
        <v>2650</v>
      </c>
      <c r="F485" s="92">
        <v>24.452829999999999</v>
      </c>
      <c r="G485" s="92">
        <v>75.547169999999994</v>
      </c>
    </row>
    <row r="486" spans="2:9">
      <c r="C486" s="90">
        <v>2</v>
      </c>
      <c r="D486" s="90" t="s">
        <v>47</v>
      </c>
      <c r="E486" s="91">
        <v>2959</v>
      </c>
      <c r="F486" s="92">
        <v>25.346401</v>
      </c>
      <c r="G486" s="92">
        <v>74.653599</v>
      </c>
    </row>
    <row r="487" spans="2:9">
      <c r="C487" s="90">
        <v>3</v>
      </c>
      <c r="D487" s="90" t="s">
        <v>48</v>
      </c>
      <c r="E487" s="91">
        <v>1787</v>
      </c>
      <c r="F487" s="92">
        <v>23.503077999999999</v>
      </c>
      <c r="G487" s="92">
        <v>76.496921999999998</v>
      </c>
    </row>
    <row r="488" spans="2:9">
      <c r="C488" s="90">
        <v>4</v>
      </c>
      <c r="D488" s="90" t="s">
        <v>49</v>
      </c>
      <c r="E488" s="91">
        <v>1885</v>
      </c>
      <c r="F488" s="92">
        <v>26.100795999999999</v>
      </c>
      <c r="G488" s="92">
        <v>73.899203999999997</v>
      </c>
    </row>
    <row r="489" spans="2:9">
      <c r="C489" s="90">
        <v>5</v>
      </c>
      <c r="D489" s="90" t="s">
        <v>261</v>
      </c>
      <c r="E489" s="91">
        <v>1991</v>
      </c>
      <c r="F489" s="92">
        <v>23.304872</v>
      </c>
      <c r="G489" s="92">
        <v>76.695127999999997</v>
      </c>
    </row>
    <row r="490" spans="2:9">
      <c r="C490" s="90">
        <v>6</v>
      </c>
      <c r="D490" s="90" t="s">
        <v>262</v>
      </c>
      <c r="E490" s="91">
        <v>2532</v>
      </c>
      <c r="F490" s="92">
        <v>22.669826</v>
      </c>
      <c r="G490" s="92">
        <v>77.330174</v>
      </c>
    </row>
    <row r="491" spans="2:9">
      <c r="C491" s="90">
        <v>7</v>
      </c>
      <c r="D491" s="90" t="s">
        <v>263</v>
      </c>
      <c r="E491" s="91">
        <v>1939</v>
      </c>
      <c r="F491" s="92">
        <v>23.259412000000001</v>
      </c>
      <c r="G491" s="92">
        <v>76.740588000000002</v>
      </c>
    </row>
    <row r="492" spans="2:9">
      <c r="C492" s="90">
        <v>8</v>
      </c>
      <c r="D492" s="90" t="s">
        <v>264</v>
      </c>
      <c r="E492" s="91">
        <v>2294</v>
      </c>
      <c r="F492" s="92">
        <v>20.836966</v>
      </c>
      <c r="G492" s="92">
        <v>79.163033999999996</v>
      </c>
    </row>
    <row r="493" spans="2:9">
      <c r="C493" s="90">
        <v>9</v>
      </c>
      <c r="D493" s="90" t="s">
        <v>54</v>
      </c>
      <c r="E493" s="91">
        <v>2253</v>
      </c>
      <c r="F493" s="92">
        <v>20.861073999999999</v>
      </c>
      <c r="G493" s="92">
        <v>79.138925999999998</v>
      </c>
    </row>
    <row r="494" spans="2:9">
      <c r="C494" s="90">
        <v>10</v>
      </c>
      <c r="D494" s="90" t="s">
        <v>265</v>
      </c>
      <c r="E494" s="91">
        <v>2198</v>
      </c>
      <c r="F494" s="92">
        <v>20.746133</v>
      </c>
      <c r="G494" s="92">
        <v>79.253867</v>
      </c>
    </row>
    <row r="499" spans="2:7">
      <c r="B499" s="19"/>
      <c r="C499" s="143" t="s">
        <v>266</v>
      </c>
      <c r="D499" s="144"/>
      <c r="E499" s="144"/>
      <c r="F499" s="144"/>
      <c r="G499" s="145"/>
    </row>
    <row r="500" spans="2:7">
      <c r="C500" s="88" t="s">
        <v>9</v>
      </c>
      <c r="D500" s="89" t="s">
        <v>162</v>
      </c>
      <c r="E500" s="89" t="s">
        <v>3</v>
      </c>
      <c r="F500" s="89" t="s">
        <v>11</v>
      </c>
      <c r="G500" s="89" t="s">
        <v>235</v>
      </c>
    </row>
    <row r="501" spans="2:7">
      <c r="C501" s="90">
        <v>1</v>
      </c>
      <c r="D501" s="90" t="s">
        <v>267</v>
      </c>
      <c r="E501" s="97">
        <v>2252</v>
      </c>
      <c r="F501" s="92">
        <v>23.579041</v>
      </c>
      <c r="G501" s="92">
        <v>76.420958999999996</v>
      </c>
    </row>
    <row r="502" spans="2:7">
      <c r="C502" s="90">
        <v>2</v>
      </c>
      <c r="D502" s="90" t="s">
        <v>268</v>
      </c>
      <c r="E502" s="97">
        <v>2364</v>
      </c>
      <c r="F502" s="92">
        <v>24.450085000000001</v>
      </c>
      <c r="G502" s="92">
        <v>75.549914999999999</v>
      </c>
    </row>
    <row r="503" spans="2:7">
      <c r="C503" s="90">
        <v>3</v>
      </c>
      <c r="D503" s="90" t="s">
        <v>269</v>
      </c>
      <c r="E503" s="97">
        <v>2135</v>
      </c>
      <c r="F503" s="92">
        <v>23.653396000000001</v>
      </c>
      <c r="G503" s="92">
        <v>76.346603999999999</v>
      </c>
    </row>
    <row r="504" spans="2:7">
      <c r="C504" s="90">
        <v>4</v>
      </c>
      <c r="D504" s="90" t="s">
        <v>270</v>
      </c>
      <c r="E504" s="97">
        <v>2244</v>
      </c>
      <c r="F504" s="92">
        <v>25.891266000000002</v>
      </c>
      <c r="G504" s="92">
        <v>74.108733999999998</v>
      </c>
    </row>
    <row r="505" spans="2:7">
      <c r="C505" s="90">
        <v>5</v>
      </c>
      <c r="D505" s="90" t="s">
        <v>271</v>
      </c>
      <c r="E505" s="97">
        <v>2252</v>
      </c>
      <c r="F505" s="92">
        <v>23.534635999999999</v>
      </c>
      <c r="G505" s="92">
        <v>76.465363999999994</v>
      </c>
    </row>
    <row r="506" spans="2:7">
      <c r="C506" s="90">
        <v>6</v>
      </c>
      <c r="D506" s="90" t="s">
        <v>272</v>
      </c>
      <c r="E506" s="97">
        <v>2247</v>
      </c>
      <c r="F506" s="92">
        <v>23.141967000000001</v>
      </c>
      <c r="G506" s="92">
        <v>76.858033000000006</v>
      </c>
    </row>
    <row r="507" spans="2:7">
      <c r="C507" s="90">
        <v>7</v>
      </c>
      <c r="D507" s="90" t="s">
        <v>273</v>
      </c>
      <c r="E507" s="97">
        <v>2247</v>
      </c>
      <c r="F507" s="92">
        <v>21.673342000000002</v>
      </c>
      <c r="G507" s="92">
        <v>78.326657999999995</v>
      </c>
    </row>
    <row r="508" spans="2:7">
      <c r="C508" s="90">
        <v>8</v>
      </c>
      <c r="D508" s="90" t="s">
        <v>274</v>
      </c>
      <c r="E508" s="97">
        <v>2249</v>
      </c>
      <c r="F508" s="92">
        <v>22.009782000000001</v>
      </c>
      <c r="G508" s="92">
        <v>77.990217999999999</v>
      </c>
    </row>
    <row r="509" spans="2:7">
      <c r="C509" s="90">
        <v>9</v>
      </c>
      <c r="D509" s="90" t="s">
        <v>275</v>
      </c>
      <c r="E509" s="97">
        <v>2249</v>
      </c>
      <c r="F509" s="92">
        <v>21.520676000000002</v>
      </c>
      <c r="G509" s="92">
        <v>78.479324000000005</v>
      </c>
    </row>
    <row r="510" spans="2:7">
      <c r="C510" s="90">
        <v>10</v>
      </c>
      <c r="D510" s="90" t="s">
        <v>276</v>
      </c>
      <c r="E510" s="97">
        <v>2249</v>
      </c>
      <c r="F510" s="92">
        <v>21.876390000000001</v>
      </c>
      <c r="G510" s="92">
        <v>78.123609999999999</v>
      </c>
    </row>
    <row r="515" spans="2:7">
      <c r="B515" s="19"/>
      <c r="C515" s="140" t="s">
        <v>277</v>
      </c>
      <c r="D515" s="141"/>
      <c r="E515" s="141"/>
      <c r="F515" s="141"/>
      <c r="G515" s="142"/>
    </row>
    <row r="516" spans="2:7">
      <c r="C516" s="78" t="s">
        <v>9</v>
      </c>
      <c r="D516" s="77" t="s">
        <v>162</v>
      </c>
      <c r="E516" s="77" t="s">
        <v>3</v>
      </c>
      <c r="F516" s="77" t="s">
        <v>11</v>
      </c>
      <c r="G516" s="78" t="s">
        <v>235</v>
      </c>
    </row>
    <row r="517" spans="2:7">
      <c r="C517" s="85">
        <v>1</v>
      </c>
      <c r="D517" s="85" t="s">
        <v>278</v>
      </c>
      <c r="E517" s="86">
        <v>2822</v>
      </c>
      <c r="F517" s="87">
        <v>22.360028</v>
      </c>
      <c r="G517" s="87">
        <v>77.639972</v>
      </c>
    </row>
    <row r="518" spans="2:7">
      <c r="C518" s="85">
        <v>2</v>
      </c>
      <c r="D518" s="85" t="s">
        <v>279</v>
      </c>
      <c r="E518" s="86">
        <v>1805</v>
      </c>
      <c r="F518" s="87">
        <v>21.163435</v>
      </c>
      <c r="G518" s="87">
        <v>78.836564999999993</v>
      </c>
    </row>
    <row r="519" spans="2:7">
      <c r="C519" s="85">
        <v>3</v>
      </c>
      <c r="D519" s="85" t="s">
        <v>280</v>
      </c>
      <c r="E519" s="86">
        <v>2120</v>
      </c>
      <c r="F519" s="87">
        <v>19.716981000000001</v>
      </c>
      <c r="G519" s="87">
        <v>80.283018999999996</v>
      </c>
    </row>
    <row r="520" spans="2:7">
      <c r="C520" s="85">
        <v>4</v>
      </c>
      <c r="D520" s="85" t="s">
        <v>281</v>
      </c>
      <c r="E520" s="86">
        <v>2248</v>
      </c>
      <c r="F520" s="87">
        <v>21.040925000000001</v>
      </c>
      <c r="G520" s="87">
        <v>78.959074999999999</v>
      </c>
    </row>
    <row r="521" spans="2:7">
      <c r="C521" s="85">
        <v>5</v>
      </c>
      <c r="D521" s="85" t="s">
        <v>282</v>
      </c>
      <c r="E521" s="86">
        <v>2269</v>
      </c>
      <c r="F521" s="87">
        <v>22.212427999999999</v>
      </c>
      <c r="G521" s="87">
        <v>77.787571999999997</v>
      </c>
    </row>
    <row r="522" spans="2:7">
      <c r="C522" s="85">
        <v>6</v>
      </c>
      <c r="D522" s="85" t="s">
        <v>283</v>
      </c>
      <c r="E522" s="86">
        <v>2229</v>
      </c>
      <c r="F522" s="87">
        <v>21.758635999999999</v>
      </c>
      <c r="G522" s="87">
        <v>78.241364000000004</v>
      </c>
    </row>
    <row r="523" spans="2:7">
      <c r="C523" s="85">
        <v>7</v>
      </c>
      <c r="D523" s="85" t="s">
        <v>284</v>
      </c>
      <c r="E523" s="86">
        <v>2250</v>
      </c>
      <c r="F523" s="87">
        <v>23.422222000000001</v>
      </c>
      <c r="G523" s="87">
        <v>76.577777999999995</v>
      </c>
    </row>
    <row r="524" spans="2:7">
      <c r="C524" s="85">
        <v>8</v>
      </c>
      <c r="D524" s="85" t="s">
        <v>285</v>
      </c>
      <c r="E524" s="86">
        <v>2253</v>
      </c>
      <c r="F524" s="87">
        <v>23.968043000000002</v>
      </c>
      <c r="G524" s="87">
        <v>76.031957000000006</v>
      </c>
    </row>
    <row r="525" spans="2:7">
      <c r="C525" s="85">
        <v>9</v>
      </c>
      <c r="D525" s="85" t="s">
        <v>286</v>
      </c>
      <c r="E525" s="86">
        <v>2243</v>
      </c>
      <c r="F525" s="87">
        <v>27.775300999999999</v>
      </c>
      <c r="G525" s="87">
        <v>72.224699000000001</v>
      </c>
    </row>
    <row r="526" spans="2:7">
      <c r="C526" s="85">
        <v>10</v>
      </c>
      <c r="D526" s="85" t="s">
        <v>287</v>
      </c>
      <c r="E526" s="86">
        <v>2249</v>
      </c>
      <c r="F526" s="87">
        <v>27.567807999999999</v>
      </c>
      <c r="G526" s="87">
        <v>72.432192000000001</v>
      </c>
    </row>
    <row r="531" spans="2:8">
      <c r="B531" s="3"/>
      <c r="C531" s="146" t="s">
        <v>288</v>
      </c>
      <c r="D531" s="146"/>
      <c r="E531" s="146"/>
      <c r="F531" s="146"/>
      <c r="G531" s="146"/>
    </row>
    <row r="532" spans="2:8">
      <c r="C532" s="88" t="s">
        <v>9</v>
      </c>
      <c r="D532" s="89" t="s">
        <v>162</v>
      </c>
      <c r="E532" s="89" t="s">
        <v>3</v>
      </c>
      <c r="F532" s="89" t="s">
        <v>11</v>
      </c>
      <c r="G532" s="89" t="s">
        <v>235</v>
      </c>
      <c r="H532" s="98"/>
    </row>
    <row r="533" spans="2:8">
      <c r="C533">
        <v>1</v>
      </c>
      <c r="D533" s="85" t="s">
        <v>289</v>
      </c>
      <c r="E533" s="50">
        <v>2251</v>
      </c>
      <c r="F533" s="51">
        <v>23.234118169702299</v>
      </c>
      <c r="G533" s="51">
        <v>76.765881830297602</v>
      </c>
    </row>
    <row r="534" spans="2:8">
      <c r="C534">
        <v>2</v>
      </c>
      <c r="D534" s="85" t="s">
        <v>290</v>
      </c>
      <c r="E534" s="50">
        <v>3730</v>
      </c>
      <c r="F534" s="51">
        <v>24.396782841823001</v>
      </c>
      <c r="G534" s="51">
        <v>75.603217158176903</v>
      </c>
    </row>
    <row r="535" spans="2:8">
      <c r="C535">
        <v>3</v>
      </c>
      <c r="D535" s="85" t="s">
        <v>291</v>
      </c>
      <c r="E535" s="50">
        <v>779</v>
      </c>
      <c r="F535" s="51">
        <v>23.106546854942199</v>
      </c>
      <c r="G535" s="51">
        <v>76.893453145057705</v>
      </c>
    </row>
    <row r="536" spans="2:8">
      <c r="C536">
        <v>4</v>
      </c>
      <c r="D536" s="85" t="s">
        <v>292</v>
      </c>
      <c r="E536" s="50">
        <v>2327</v>
      </c>
      <c r="F536" s="51">
        <v>24.1082939406961</v>
      </c>
      <c r="G536" s="51">
        <v>75.8917060593038</v>
      </c>
    </row>
    <row r="537" spans="2:8">
      <c r="C537">
        <v>5</v>
      </c>
      <c r="D537" s="85" t="s">
        <v>261</v>
      </c>
      <c r="E537" s="50">
        <v>2321</v>
      </c>
      <c r="F537" s="51">
        <v>21.370099095217501</v>
      </c>
      <c r="G537" s="51">
        <v>78.629900904782403</v>
      </c>
    </row>
    <row r="538" spans="2:8">
      <c r="C538">
        <v>6</v>
      </c>
      <c r="D538" s="85" t="s">
        <v>211</v>
      </c>
      <c r="E538" s="50">
        <v>2105</v>
      </c>
      <c r="F538" s="51">
        <v>18.859857482185198</v>
      </c>
      <c r="G538" s="51">
        <v>81.140142517814695</v>
      </c>
    </row>
    <row r="539" spans="2:8">
      <c r="C539">
        <v>7</v>
      </c>
      <c r="D539" s="85" t="s">
        <v>293</v>
      </c>
      <c r="E539" s="50">
        <v>2233</v>
      </c>
      <c r="F539" s="51">
        <v>20.0626959247648</v>
      </c>
      <c r="G539" s="51">
        <v>79.937304075235105</v>
      </c>
    </row>
    <row r="540" spans="2:8">
      <c r="C540">
        <v>8</v>
      </c>
      <c r="D540" s="85" t="s">
        <v>294</v>
      </c>
      <c r="E540" s="50">
        <v>2245</v>
      </c>
      <c r="F540" s="51">
        <v>22.583518930957599</v>
      </c>
      <c r="G540" s="51">
        <v>77.416481069042305</v>
      </c>
    </row>
    <row r="541" spans="2:8">
      <c r="C541">
        <v>9</v>
      </c>
      <c r="D541" s="85" t="s">
        <v>295</v>
      </c>
      <c r="E541" s="50">
        <v>2248</v>
      </c>
      <c r="F541" s="51">
        <v>24.110320284697501</v>
      </c>
      <c r="G541" s="51">
        <v>75.889679715302407</v>
      </c>
    </row>
    <row r="542" spans="2:8">
      <c r="C542">
        <v>10</v>
      </c>
      <c r="D542" s="85" t="s">
        <v>296</v>
      </c>
      <c r="E542" s="50">
        <v>2249</v>
      </c>
      <c r="F542" s="51">
        <v>28.412627834593099</v>
      </c>
      <c r="G542" s="51">
        <v>71.587372165406805</v>
      </c>
    </row>
    <row r="549" spans="3:7">
      <c r="C549" s="143" t="s">
        <v>297</v>
      </c>
      <c r="D549" s="144"/>
      <c r="E549" s="144"/>
      <c r="F549" s="144"/>
      <c r="G549" s="2"/>
    </row>
    <row r="550" spans="3:7">
      <c r="C550" s="99" t="s">
        <v>298</v>
      </c>
      <c r="D550" s="99" t="s">
        <v>3</v>
      </c>
      <c r="E550" s="99" t="s">
        <v>11</v>
      </c>
      <c r="F550" s="99" t="s">
        <v>12</v>
      </c>
      <c r="G550" s="100"/>
    </row>
    <row r="551" spans="3:7">
      <c r="C551" s="39" t="s">
        <v>299</v>
      </c>
      <c r="D551" s="101">
        <v>4102</v>
      </c>
      <c r="E551" s="102">
        <v>21.526084836665</v>
      </c>
      <c r="F551" s="102">
        <v>78.473915163334894</v>
      </c>
      <c r="G551" s="103"/>
    </row>
    <row r="552" spans="3:7">
      <c r="C552" s="39" t="s">
        <v>300</v>
      </c>
      <c r="D552" s="104">
        <v>11208</v>
      </c>
      <c r="E552" s="105">
        <v>22.466095645967101</v>
      </c>
      <c r="F552" s="105">
        <v>77.533904354032799</v>
      </c>
      <c r="G552" s="103"/>
    </row>
    <row r="553" spans="3:7">
      <c r="C553" s="39" t="s">
        <v>301</v>
      </c>
      <c r="D553" s="104">
        <v>7070</v>
      </c>
      <c r="E553" s="105">
        <v>25.007072135784998</v>
      </c>
      <c r="F553" s="105">
        <v>74.992927864214906</v>
      </c>
      <c r="G553" s="103"/>
    </row>
    <row r="554" spans="3:7">
      <c r="C554" s="106" t="s">
        <v>302</v>
      </c>
      <c r="D554" s="107">
        <v>108</v>
      </c>
      <c r="E554" s="108">
        <v>31.481481481481399</v>
      </c>
      <c r="F554" s="108">
        <v>68.518518518518505</v>
      </c>
      <c r="G554" s="103"/>
    </row>
    <row r="563" spans="3:7">
      <c r="C563" s="133" t="s">
        <v>303</v>
      </c>
      <c r="D563" s="134"/>
      <c r="E563" s="134"/>
      <c r="F563" s="135"/>
    </row>
    <row r="564" spans="3:7">
      <c r="C564" s="109" t="s">
        <v>303</v>
      </c>
      <c r="D564" s="110" t="s">
        <v>3</v>
      </c>
      <c r="E564" s="111" t="s">
        <v>11</v>
      </c>
      <c r="F564" s="112" t="s">
        <v>12</v>
      </c>
      <c r="G564" s="111" t="s">
        <v>304</v>
      </c>
    </row>
    <row r="565" spans="3:7" ht="30">
      <c r="C565" s="113" t="s">
        <v>305</v>
      </c>
      <c r="D565" s="114">
        <v>733</v>
      </c>
      <c r="E565" s="115">
        <v>19.781718999999999</v>
      </c>
      <c r="F565" s="116">
        <v>80.218281000000005</v>
      </c>
      <c r="G565" s="117">
        <f>Table1633[[#This Row],['# of Customers]]/22488</f>
        <v>3.2595161864105299E-2</v>
      </c>
    </row>
    <row r="566" spans="3:7" ht="30">
      <c r="C566" s="113" t="s">
        <v>306</v>
      </c>
      <c r="D566" s="114">
        <v>2503</v>
      </c>
      <c r="E566" s="115">
        <v>20.934878000000001</v>
      </c>
      <c r="F566" s="116">
        <v>79.065122000000002</v>
      </c>
      <c r="G566" s="117">
        <f>Table1633[[#This Row],['# of Customers]]/22488</f>
        <v>0.11130380647456421</v>
      </c>
    </row>
    <row r="567" spans="3:7">
      <c r="C567" s="113" t="s">
        <v>307</v>
      </c>
      <c r="D567" s="114">
        <v>2503</v>
      </c>
      <c r="E567" s="115">
        <v>25.329604</v>
      </c>
      <c r="F567" s="116">
        <v>74.670395999999997</v>
      </c>
      <c r="G567" s="117">
        <f>Table1633[[#This Row],['# of Customers]]/22488</f>
        <v>0.11130380647456421</v>
      </c>
    </row>
    <row r="568" spans="3:7">
      <c r="C568" s="113" t="s">
        <v>308</v>
      </c>
      <c r="D568" s="114">
        <v>5814</v>
      </c>
      <c r="E568" s="115">
        <v>24.836601000000002</v>
      </c>
      <c r="F568" s="116">
        <v>75.163398999999998</v>
      </c>
      <c r="G568" s="117">
        <f>Table1633[[#This Row],['# of Customers]]/22488</f>
        <v>0.25853788687299895</v>
      </c>
    </row>
    <row r="569" spans="3:7" ht="30">
      <c r="C569" s="113" t="s">
        <v>309</v>
      </c>
      <c r="D569" s="114">
        <v>3065</v>
      </c>
      <c r="E569" s="115">
        <v>26.721043999999999</v>
      </c>
      <c r="F569" s="116">
        <v>73.278955999999994</v>
      </c>
      <c r="G569" s="117">
        <f>Table1633[[#This Row],['# of Customers]]/22488</f>
        <v>0.13629491284240483</v>
      </c>
    </row>
    <row r="570" spans="3:7" ht="30">
      <c r="C570" s="118" t="s">
        <v>310</v>
      </c>
      <c r="D570" s="114">
        <v>1944</v>
      </c>
      <c r="E570" s="115">
        <v>17.386831000000001</v>
      </c>
      <c r="F570" s="116">
        <v>82.613168999999999</v>
      </c>
      <c r="G570" s="117">
        <f>Table1633[[#This Row],['# of Customers]]/22488</f>
        <v>8.6446104589114198E-2</v>
      </c>
    </row>
    <row r="571" spans="3:7" ht="30">
      <c r="C571" s="119" t="s">
        <v>311</v>
      </c>
      <c r="D571" s="114">
        <v>718</v>
      </c>
      <c r="E571" s="115">
        <v>20.473538000000001</v>
      </c>
      <c r="F571" s="116">
        <v>79.526461999999995</v>
      </c>
      <c r="G571" s="117">
        <f>Table1633[[#This Row],['# of Customers]]/22488</f>
        <v>3.1928139452152261E-2</v>
      </c>
    </row>
    <row r="572" spans="3:7">
      <c r="C572" s="119" t="s">
        <v>312</v>
      </c>
      <c r="D572" s="114">
        <v>2216</v>
      </c>
      <c r="E572" s="115">
        <v>20.622744000000001</v>
      </c>
      <c r="F572" s="116">
        <v>79.377256000000003</v>
      </c>
      <c r="G572" s="117">
        <f>Table1633[[#This Row],['# of Customers]]/22488</f>
        <v>9.8541444325862676E-2</v>
      </c>
    </row>
    <row r="573" spans="3:7" ht="30">
      <c r="C573" s="119" t="s">
        <v>313</v>
      </c>
      <c r="D573" s="114">
        <v>1835</v>
      </c>
      <c r="E573" s="115">
        <v>21.689373</v>
      </c>
      <c r="F573" s="116">
        <v>78.310626999999997</v>
      </c>
      <c r="G573" s="117">
        <f>Table1633[[#This Row],['# of Customers]]/22488</f>
        <v>8.159907506225543E-2</v>
      </c>
    </row>
    <row r="574" spans="3:7">
      <c r="C574" s="120" t="s">
        <v>314</v>
      </c>
      <c r="D574" s="121">
        <v>558</v>
      </c>
      <c r="E574" s="122">
        <v>27.240143</v>
      </c>
      <c r="F574" s="123">
        <v>72.759856999999997</v>
      </c>
      <c r="G574" s="117">
        <f>Table1633[[#This Row],['# of Customers]]/22488</f>
        <v>2.4813233724653147E-2</v>
      </c>
    </row>
    <row r="581" spans="3:6">
      <c r="C581" s="136" t="s">
        <v>315</v>
      </c>
      <c r="D581" s="137"/>
      <c r="E581" s="137"/>
      <c r="F581" s="138"/>
    </row>
    <row r="582" spans="3:6">
      <c r="C582" s="69" t="s">
        <v>316</v>
      </c>
      <c r="D582" s="70" t="s">
        <v>3</v>
      </c>
      <c r="E582" s="70" t="s">
        <v>11</v>
      </c>
      <c r="F582" s="69" t="s">
        <v>12</v>
      </c>
    </row>
    <row r="583" spans="3:6">
      <c r="C583" t="s">
        <v>317</v>
      </c>
      <c r="D583" s="50">
        <v>10137</v>
      </c>
      <c r="E583" s="51">
        <v>26.654828844825801</v>
      </c>
      <c r="F583" s="51">
        <v>73.3451711551741</v>
      </c>
    </row>
    <row r="584" spans="3:6">
      <c r="C584" t="s">
        <v>318</v>
      </c>
      <c r="D584" s="50">
        <v>11243</v>
      </c>
      <c r="E584" s="51">
        <v>19.5766254558391</v>
      </c>
      <c r="F584" s="51">
        <v>80.423374544160794</v>
      </c>
    </row>
    <row r="585" spans="3:6">
      <c r="C585" t="s">
        <v>319</v>
      </c>
      <c r="D585" s="50">
        <v>223</v>
      </c>
      <c r="E585" s="51">
        <v>17.488789237668101</v>
      </c>
      <c r="F585" s="51">
        <v>82.5112107623318</v>
      </c>
    </row>
    <row r="586" spans="3:6">
      <c r="C586" t="s">
        <v>320</v>
      </c>
      <c r="D586" s="50">
        <v>395</v>
      </c>
      <c r="E586" s="51">
        <v>26.582278481012601</v>
      </c>
      <c r="F586" s="51">
        <v>73.417721518987307</v>
      </c>
    </row>
    <row r="587" spans="3:6">
      <c r="C587" t="s">
        <v>321</v>
      </c>
      <c r="D587" s="50">
        <v>336</v>
      </c>
      <c r="E587" s="51">
        <v>34.523809523809497</v>
      </c>
      <c r="F587" s="51">
        <v>65.476190476190396</v>
      </c>
    </row>
  </sheetData>
  <mergeCells count="39">
    <mergeCell ref="C79:G79"/>
    <mergeCell ref="B9:G9"/>
    <mergeCell ref="B23:G23"/>
    <mergeCell ref="B37:G37"/>
    <mergeCell ref="B51:G51"/>
    <mergeCell ref="B65:G65"/>
    <mergeCell ref="D263:G263"/>
    <mergeCell ref="C94:G94"/>
    <mergeCell ref="C106:G106"/>
    <mergeCell ref="D120:G120"/>
    <mergeCell ref="D140:G140"/>
    <mergeCell ref="B159:G159"/>
    <mergeCell ref="B173:G173"/>
    <mergeCell ref="B187:G187"/>
    <mergeCell ref="B205:G205"/>
    <mergeCell ref="B222:G222"/>
    <mergeCell ref="B233:G233"/>
    <mergeCell ref="D250:G250"/>
    <mergeCell ref="D293:G293"/>
    <mergeCell ref="C307:G307"/>
    <mergeCell ref="C323:G323"/>
    <mergeCell ref="C339:G339"/>
    <mergeCell ref="C355:G355"/>
    <mergeCell ref="C563:F563"/>
    <mergeCell ref="C581:F581"/>
    <mergeCell ref="D1:F1"/>
    <mergeCell ref="C467:G467"/>
    <mergeCell ref="C483:G483"/>
    <mergeCell ref="C499:G499"/>
    <mergeCell ref="C515:G515"/>
    <mergeCell ref="C531:G531"/>
    <mergeCell ref="C549:F549"/>
    <mergeCell ref="C371:G371"/>
    <mergeCell ref="C387:G387"/>
    <mergeCell ref="C403:G403"/>
    <mergeCell ref="C419:G419"/>
    <mergeCell ref="C435:G435"/>
    <mergeCell ref="C451:G451"/>
    <mergeCell ref="D278:G278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Venkatesh Kanamarlapudi</cp:lastModifiedBy>
  <cp:revision/>
  <dcterms:created xsi:type="dcterms:W3CDTF">2021-04-16T10:08:01Z</dcterms:created>
  <dcterms:modified xsi:type="dcterms:W3CDTF">2021-05-12T09:47:44Z</dcterms:modified>
  <cp:category/>
  <cp:contentStatus/>
</cp:coreProperties>
</file>