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indu_varshini_themathcompany_com/Documents/Capstone Project/Review 2/All Excel Files - Client/"/>
    </mc:Choice>
  </mc:AlternateContent>
  <xr:revisionPtr revIDLastSave="6" documentId="11_E60897F41BE170836B02CE998F75CCDC64E183C8" xr6:coauthVersionLast="46" xr6:coauthVersionMax="46" xr10:uidLastSave="{997E304C-BB9B-4BD8-B1B7-DA3B003C3739}"/>
  <bookViews>
    <workbookView xWindow="-120" yWindow="-120" windowWidth="20730" windowHeight="11160" xr2:uid="{00000000-000D-0000-FFFF-FFFF00000000}"/>
  </bookViews>
  <sheets>
    <sheet name="Data Dictionary-Initial" sheetId="2" r:id="rId1"/>
  </sheets>
  <definedNames>
    <definedName name="_xlnm._FilterDatabase" localSheetId="0" hidden="1">'Data Dictionary-Initial'!$B$11:$I$64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K8" i="2" s="1"/>
  <c r="K10" i="2"/>
  <c r="K11" i="2"/>
  <c r="K12" i="2"/>
  <c r="K13" i="2"/>
</calcChain>
</file>

<file path=xl/sharedStrings.xml><?xml version="1.0" encoding="utf-8"?>
<sst xmlns="http://schemas.openxmlformats.org/spreadsheetml/2006/main" count="296" uniqueCount="189">
  <si>
    <t>2, 6, NA</t>
  </si>
  <si>
    <t># of visits in last 90 days</t>
  </si>
  <si>
    <t>float64</t>
  </si>
  <si>
    <t>Discrete</t>
  </si>
  <si>
    <t>Last_90_days</t>
  </si>
  <si>
    <t>4, 1, NA</t>
  </si>
  <si>
    <t># of visits in last 60 days</t>
  </si>
  <si>
    <t>Last_60_days</t>
  </si>
  <si>
    <t>2, 3, NA</t>
  </si>
  <si>
    <t># of visits in last 30 days</t>
  </si>
  <si>
    <t>Last_30_days</t>
  </si>
  <si>
    <t>31.5, NA</t>
  </si>
  <si>
    <t>Average cost of cancellation per ticket</t>
  </si>
  <si>
    <t>Continuous</t>
  </si>
  <si>
    <t>Avg_Cost_per_Ticket_Cancld</t>
  </si>
  <si>
    <t>1, NA</t>
  </si>
  <si>
    <t>Whether the customer is new or not</t>
  </si>
  <si>
    <t>Boolean</t>
  </si>
  <si>
    <t>New_Customer</t>
  </si>
  <si>
    <t>99.75, 1739.5, NA</t>
  </si>
  <si>
    <t>Total amount spent</t>
  </si>
  <si>
    <t>Overall_Spend</t>
  </si>
  <si>
    <t>#VALUE!, 65.1, 185.988</t>
  </si>
  <si>
    <t>Amount spent on Tickets during weekends</t>
  </si>
  <si>
    <t>object</t>
  </si>
  <si>
    <t>Tickets_Weekend</t>
  </si>
  <si>
    <t>9, 18, 144, NA</t>
  </si>
  <si>
    <t>Total amount spent on Food and Beverages</t>
  </si>
  <si>
    <t>Overall_FB_Spent</t>
  </si>
  <si>
    <t>32.55, 52.53, NA</t>
  </si>
  <si>
    <t xml:space="preserve">Average ticket cost </t>
  </si>
  <si>
    <t>Avg_Tickt_Cost</t>
  </si>
  <si>
    <t>180, 126, NA</t>
  </si>
  <si>
    <t>Total ticket cancelled amount</t>
  </si>
  <si>
    <t>Overall_Tickt_Cncld_Amt</t>
  </si>
  <si>
    <t>977.51, 238</t>
  </si>
  <si>
    <t>Total cost of tickets</t>
  </si>
  <si>
    <t>Overall_Ticket_Amt</t>
  </si>
  <si>
    <t>4.37, 153.08, NA</t>
  </si>
  <si>
    <t>Revenue generated on thet customer ID</t>
  </si>
  <si>
    <t>REVENUE_NAJM</t>
  </si>
  <si>
    <t>2, 4, 6, 18, 50, NA</t>
  </si>
  <si>
    <t>Number of tickets purchased in the Preferred Cinema Experience</t>
  </si>
  <si>
    <t>Pref_cinema_experience_#Ticket</t>
  </si>
  <si>
    <t>110.25, 47.25, NA</t>
  </si>
  <si>
    <t>Total Amount Spent in the Preferred Cinema Experience</t>
  </si>
  <si>
    <t>Pref_cinema_experience_Spend</t>
  </si>
  <si>
    <t>2, 10, 18, 48, NA</t>
  </si>
  <si>
    <t>Number of tickets purchased in the Preferred Cinema Location</t>
  </si>
  <si>
    <t>Pref_cinema_location_#Ticket</t>
  </si>
  <si>
    <t>47.25, 257.27, NA</t>
  </si>
  <si>
    <t>Total Amount Spent in the Preferred Cinema Location</t>
  </si>
  <si>
    <t>Pref_cinema_location_Spend</t>
  </si>
  <si>
    <t>2,2,6,2,10,29,48,18,54,24, NA</t>
  </si>
  <si>
    <t>Number of tickets purchased in the Preferred rating of film</t>
  </si>
  <si>
    <t>Pref_film_rating_#Ticket</t>
  </si>
  <si>
    <t>60, 45, 282, 36.75, 639, 47.25, 196.5, NA</t>
  </si>
  <si>
    <t>Total Amount Spent in the Preferred rating of film</t>
  </si>
  <si>
    <t>Pref_film_rating_Spend</t>
  </si>
  <si>
    <t>2,2,6,2,6,12, NA</t>
  </si>
  <si>
    <t>Number of tickets purchased for the preferred movie genre</t>
  </si>
  <si>
    <t>Pref_genre_name_#Ticket</t>
  </si>
  <si>
    <t>60, 45, 47.25, 173.25, 245, NA</t>
  </si>
  <si>
    <t>Total amount spend on making purchases while visiting the preffered movie genre</t>
  </si>
  <si>
    <t>Pref_genre_name_Spend</t>
  </si>
  <si>
    <t>2,2,6,14,20, NA</t>
  </si>
  <si>
    <t>Number of tickets purchased in the Preferred Cinema industry</t>
  </si>
  <si>
    <t>Pref_movie_country_name_#Ticket</t>
  </si>
  <si>
    <t>60, 45, 282, 324.76, 421.5, NA</t>
  </si>
  <si>
    <t>Total Amount Spent in the Preferred Cinema Industry</t>
  </si>
  <si>
    <t>Pref_movie_country_name_Spend</t>
  </si>
  <si>
    <t>2,2,6,2,14,2</t>
  </si>
  <si>
    <t>Number of tickets bought using the preffered channel</t>
  </si>
  <si>
    <t>Pref_transaction_channel_#Ticket</t>
  </si>
  <si>
    <t>60,45,282,110.25,1251.75,NA</t>
  </si>
  <si>
    <t>Total amount spend on making purchases using the preffered channel</t>
  </si>
  <si>
    <t>Pref_transaction_channel_Spend</t>
  </si>
  <si>
    <t>Regular, Premium, NA</t>
  </si>
  <si>
    <t>Type of Cinema Experience</t>
  </si>
  <si>
    <t>Nominal</t>
  </si>
  <si>
    <t>cinema_experience</t>
  </si>
  <si>
    <t xml:space="preserve">City Centre Ajman, Mall of Emirated New, Burujuman, Cineplex Grand Hyatt, City Centre Sharjah, NA </t>
  </si>
  <si>
    <t>Location of the Vox cinema theatre</t>
  </si>
  <si>
    <t>cinema_location</t>
  </si>
  <si>
    <t>PG13
PG15
G</t>
  </si>
  <si>
    <t>Rating of the Movie</t>
  </si>
  <si>
    <t>film_rating</t>
  </si>
  <si>
    <t>Flag value to check if it is an ACTION Movie</t>
  </si>
  <si>
    <t>Is_Action_flag</t>
  </si>
  <si>
    <t>Action, Drama, Comedy, Crime, Animation, Thriller, NA</t>
  </si>
  <si>
    <t>Movie Genre</t>
  </si>
  <si>
    <t>genre_name</t>
  </si>
  <si>
    <t>Flag value to check if it is a HOLLYWOOD Movie</t>
  </si>
  <si>
    <t>Is_Hollywood_flag</t>
  </si>
  <si>
    <t>Hollywood  
 India
Egypt</t>
  </si>
  <si>
    <t>Cinema Industry Name</t>
  </si>
  <si>
    <t>movie_country_name</t>
  </si>
  <si>
    <t>Flag value to check if the transaction was made via mobile phone ( Yes - 1 )</t>
  </si>
  <si>
    <t>Is_mobile_flag</t>
  </si>
  <si>
    <t>Flag value to check if the transaction was made via internet ticketing ( Yes - 1 )</t>
  </si>
  <si>
    <t>Is_internet_flag</t>
  </si>
  <si>
    <t>Call Centre, Internet Ticketing, Mobile Phone, Point of Sale, POS Bookings, NA</t>
  </si>
  <si>
    <t>Channel used to make the transaction</t>
  </si>
  <si>
    <t>transaction_channel</t>
  </si>
  <si>
    <t>NA</t>
  </si>
  <si>
    <t>Amount Redeemed on Food &amp; Beverages</t>
  </si>
  <si>
    <t>FB_Rdmption</t>
  </si>
  <si>
    <t>Amount spent on Food and Beverages</t>
  </si>
  <si>
    <t>FB_Spend</t>
  </si>
  <si>
    <t>1, NA,..</t>
  </si>
  <si>
    <t>Movies Cancelled</t>
  </si>
  <si>
    <t>#Cancl_Movies</t>
  </si>
  <si>
    <t>Shows Cancelled (Matinee, Morning, First Show, Second show)</t>
  </si>
  <si>
    <t>#Shows_Cancl</t>
  </si>
  <si>
    <t>NA, -6, -4, -2</t>
  </si>
  <si>
    <t>Number of Tickets cancelled</t>
  </si>
  <si>
    <t>Cancl_Qty</t>
  </si>
  <si>
    <t>10.901666, -2.88138889, NA</t>
  </si>
  <si>
    <t>Average Time period between ticket booking cancellation (in hours). Negative indicates that the person cancelled after the show started.</t>
  </si>
  <si>
    <t>Avg_Booking_Time_Cancl</t>
  </si>
  <si>
    <t>75, 52.5, NA</t>
  </si>
  <si>
    <t>Cancellation Redemption</t>
  </si>
  <si>
    <t>Cancl_Rdmption</t>
  </si>
  <si>
    <t>105, 73.5, NA</t>
  </si>
  <si>
    <t>Cancellation Amount</t>
  </si>
  <si>
    <t>Cancl_Amt</t>
  </si>
  <si>
    <t>4,2,15,16,NA</t>
  </si>
  <si>
    <t>Number of tickets bought during Weekend</t>
  </si>
  <si>
    <t>#Weekends</t>
  </si>
  <si>
    <t>2.5, 3.0833333333</t>
  </si>
  <si>
    <t>Average Movie Duration in Hrs</t>
  </si>
  <si>
    <t>Avg.Movie_Dur</t>
  </si>
  <si>
    <t>1,2,5,8,11, NA</t>
  </si>
  <si>
    <t>Number of Unique Movies Watched</t>
  </si>
  <si>
    <t>#Unique_Movies</t>
  </si>
  <si>
    <t>1,2,5,8, NA</t>
  </si>
  <si>
    <t>Number of Movies watched</t>
  </si>
  <si>
    <t>#Movies_Watched</t>
  </si>
  <si>
    <t>2, 50, NA</t>
  </si>
  <si>
    <t>Number of Tickets Purchased</t>
  </si>
  <si>
    <t>#Tickets</t>
  </si>
  <si>
    <t>2018128, 201854</t>
  </si>
  <si>
    <t>Customer's last visit to vox date (YYYYMMDD)</t>
  </si>
  <si>
    <t>DateTime</t>
  </si>
  <si>
    <t>Last_Visit</t>
  </si>
  <si>
    <t>08-12-2018, 28-11-2015,NA</t>
  </si>
  <si>
    <t>Customer's first transaction date (DD-MM-YYYY)</t>
  </si>
  <si>
    <t>First_Transaction</t>
  </si>
  <si>
    <r>
      <t xml:space="preserve">Boolean - </t>
    </r>
    <r>
      <rPr>
        <sz val="11"/>
        <color rgb="FF000000"/>
        <rFont val="Calibri"/>
        <family val="2"/>
        <scheme val="minor"/>
      </rPr>
      <t>True or False</t>
    </r>
  </si>
  <si>
    <r>
      <rPr>
        <b/>
        <sz val="14"/>
        <color rgb="FF000000"/>
        <rFont val="Calibri"/>
        <family val="2"/>
        <scheme val="minor"/>
      </rPr>
      <t>Ordinal -</t>
    </r>
    <r>
      <rPr>
        <sz val="11"/>
        <color rgb="FF000000"/>
        <rFont val="Calibri"/>
        <family val="2"/>
        <scheme val="minor"/>
      </rPr>
      <t xml:space="preserve"> These types of values have a natural ordering while maintaining their class of values.</t>
    </r>
  </si>
  <si>
    <r>
      <rPr>
        <b/>
        <sz val="14"/>
        <color rgb="FF000000"/>
        <rFont val="Calibri"/>
        <family val="2"/>
        <scheme val="minor"/>
      </rPr>
      <t xml:space="preserve">Nominal - </t>
    </r>
    <r>
      <rPr>
        <sz val="11"/>
        <color rgb="FF000000"/>
        <rFont val="Calibri"/>
        <family val="2"/>
        <scheme val="minor"/>
      </rPr>
      <t>These are the set of values that don’t possess a natural ordering</t>
    </r>
  </si>
  <si>
    <r>
      <rPr>
        <b/>
        <sz val="14"/>
        <color theme="1"/>
        <rFont val="Calibri"/>
        <family val="2"/>
        <scheme val="minor"/>
      </rPr>
      <t>Continuous</t>
    </r>
    <r>
      <rPr>
        <sz val="11"/>
        <color theme="1"/>
        <rFont val="Calibri"/>
        <family val="2"/>
        <scheme val="minor"/>
      </rPr>
      <t xml:space="preserve"> - The fractional numbers are considered as continuous values. (Numeric) </t>
    </r>
  </si>
  <si>
    <r>
      <rPr>
        <b/>
        <sz val="14"/>
        <color theme="1"/>
        <rFont val="Calibri"/>
        <family val="2"/>
        <scheme val="minor"/>
      </rPr>
      <t>Discrete</t>
    </r>
    <r>
      <rPr>
        <sz val="11"/>
        <color theme="1"/>
        <rFont val="Calibri"/>
        <family val="2"/>
        <scheme val="minor"/>
      </rPr>
      <t xml:space="preserve"> -  The numerical values which fall under are integers or whole numbers are placed under this category.
(Numeric)</t>
    </r>
  </si>
  <si>
    <t>2.865833333, 26.73583,43.107, 96.8625, va, asd, NA</t>
  </si>
  <si>
    <t>Average time period between ticket booking (in Days)</t>
  </si>
  <si>
    <t>Avg_Booking_Time</t>
  </si>
  <si>
    <t>Data Types</t>
  </si>
  <si>
    <t>29.4, NA, 20</t>
  </si>
  <si>
    <t>Redeemed amount on the purchase</t>
  </si>
  <si>
    <t>Booked_Rdmption</t>
  </si>
  <si>
    <t xml:space="preserve">Discrete </t>
  </si>
  <si>
    <t>60, 45</t>
  </si>
  <si>
    <t>Vox purchase amount</t>
  </si>
  <si>
    <t>Booked_Amt</t>
  </si>
  <si>
    <t>1,2,3,…22488</t>
  </si>
  <si>
    <t>Identification Number</t>
  </si>
  <si>
    <t>int64</t>
  </si>
  <si>
    <t>VOX_ID</t>
  </si>
  <si>
    <t>Categorical</t>
  </si>
  <si>
    <t># of Null Observations</t>
  </si>
  <si>
    <t># of duplicates</t>
  </si>
  <si>
    <t>Sample Values</t>
  </si>
  <si>
    <t>Variable Description</t>
  </si>
  <si>
    <t>Data Type</t>
  </si>
  <si>
    <t>Variable Type</t>
  </si>
  <si>
    <t>Variable Name</t>
  </si>
  <si>
    <t>Sno</t>
  </si>
  <si>
    <t>Date time</t>
  </si>
  <si>
    <t>Details</t>
  </si>
  <si>
    <t>Yearly</t>
  </si>
  <si>
    <t>To</t>
  </si>
  <si>
    <t>From</t>
  </si>
  <si>
    <t>Frequency of Data Load/Update</t>
  </si>
  <si>
    <t>Data Availability Issues</t>
  </si>
  <si>
    <t>Primary Key</t>
  </si>
  <si>
    <t>No. of Variables</t>
  </si>
  <si>
    <t>No. of records</t>
  </si>
  <si>
    <t>Summary</t>
  </si>
  <si>
    <t>Data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</si>
</sst>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7038"/>
        <bgColor rgb="FF000000"/>
      </patternFill>
    </fill>
    <fill>
      <patternFill patternType="solid">
        <fgColor rgb="FF3C160B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5" xfId="0" quotePrefix="1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9" xfId="0" applyFont="1" applyBorder="1" applyAlignment="1">
      <alignment horizontal="left" vertical="center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1" fillId="0" borderId="1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2" xfId="0" applyFont="1" applyBorder="1" applyAlignment="1">
      <alignment horizontal="center" vertical="top" wrapText="1"/>
    </xf>
    <xf numFmtId="3" fontId="1" fillId="0" borderId="22" xfId="0" applyNumberFormat="1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3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/>
    </xf>
    <xf numFmtId="0" fontId="1" fillId="4" borderId="6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2ADE-C0E6-44B2-BE9C-EB60116B2C2E}">
  <dimension ref="A1:N71"/>
  <sheetViews>
    <sheetView showGridLines="0" tabSelected="1" topLeftCell="A11" zoomScale="90" zoomScaleNormal="90" workbookViewId="0">
      <selection activeCell="C57" sqref="C57"/>
    </sheetView>
  </sheetViews>
  <sheetFormatPr defaultRowHeight="15" x14ac:dyDescent="0.25"/>
  <cols>
    <col min="1" max="1" width="6" customWidth="1"/>
    <col min="2" max="2" width="7.85546875" customWidth="1"/>
    <col min="3" max="3" width="34.140625" customWidth="1"/>
    <col min="4" max="4" width="20.7109375" customWidth="1"/>
    <col min="5" max="5" width="18.7109375" customWidth="1"/>
    <col min="6" max="6" width="40.140625" customWidth="1"/>
    <col min="7" max="7" width="28.42578125" customWidth="1"/>
    <col min="8" max="8" width="16.85546875" customWidth="1"/>
    <col min="9" max="9" width="17.7109375" customWidth="1"/>
    <col min="10" max="12" width="20.7109375" customWidth="1"/>
    <col min="13" max="13" width="15.7109375" customWidth="1"/>
    <col min="14" max="14" width="16.85546875" customWidth="1"/>
  </cols>
  <sheetData>
    <row r="1" spans="1:14" ht="15.75" thickBot="1" x14ac:dyDescent="0.3">
      <c r="A1" s="46"/>
      <c r="B1" s="46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x14ac:dyDescent="0.25">
      <c r="A2" s="1"/>
      <c r="B2" s="48" t="s">
        <v>188</v>
      </c>
      <c r="C2" s="49"/>
      <c r="D2" s="49"/>
      <c r="E2" s="49"/>
      <c r="F2" s="49"/>
      <c r="G2" s="49"/>
      <c r="H2" s="49"/>
      <c r="I2" s="49"/>
      <c r="J2" s="40"/>
      <c r="K2" s="47"/>
      <c r="L2" s="47"/>
    </row>
    <row r="3" spans="1:14" ht="15" customHeight="1" x14ac:dyDescent="0.25">
      <c r="A3" s="1"/>
      <c r="B3" s="50"/>
      <c r="C3" s="51"/>
      <c r="D3" s="51"/>
      <c r="E3" s="51"/>
      <c r="F3" s="51"/>
      <c r="G3" s="51"/>
      <c r="H3" s="51"/>
      <c r="I3" s="51"/>
      <c r="J3" s="40"/>
      <c r="K3" s="47"/>
      <c r="L3" s="47"/>
    </row>
    <row r="4" spans="1:14" ht="15.75" thickBot="1" x14ac:dyDescent="0.3">
      <c r="A4" s="46"/>
      <c r="B4" s="46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4" ht="27" customHeight="1" x14ac:dyDescent="0.25">
      <c r="A5" s="1"/>
      <c r="B5" s="52" t="s">
        <v>187</v>
      </c>
      <c r="C5" s="53"/>
      <c r="D5" s="53"/>
      <c r="E5" s="53"/>
      <c r="F5" s="53"/>
      <c r="G5" s="53"/>
      <c r="H5" s="53"/>
      <c r="I5" s="54"/>
      <c r="J5" s="39"/>
      <c r="K5" s="39"/>
      <c r="L5" s="39"/>
    </row>
    <row r="6" spans="1:14" ht="31.5" x14ac:dyDescent="0.25">
      <c r="A6" s="1"/>
      <c r="B6" s="38"/>
      <c r="C6" s="37" t="s">
        <v>186</v>
      </c>
      <c r="D6" s="37" t="s">
        <v>185</v>
      </c>
      <c r="E6" s="37" t="s">
        <v>184</v>
      </c>
      <c r="F6" s="37" t="s">
        <v>183</v>
      </c>
      <c r="G6" s="37" t="s">
        <v>182</v>
      </c>
      <c r="H6" s="37" t="s">
        <v>181</v>
      </c>
      <c r="I6" s="37" t="s">
        <v>180</v>
      </c>
    </row>
    <row r="7" spans="1:14" s="33" customFormat="1" ht="15.75" thickBot="1" x14ac:dyDescent="0.3">
      <c r="A7" s="32"/>
      <c r="B7" s="36"/>
      <c r="C7" s="35">
        <v>65970</v>
      </c>
      <c r="D7" s="34">
        <v>53</v>
      </c>
      <c r="E7" s="34" t="s">
        <v>167</v>
      </c>
      <c r="F7" s="34"/>
      <c r="G7" s="34" t="s">
        <v>179</v>
      </c>
      <c r="H7" s="34">
        <v>2018</v>
      </c>
      <c r="I7" s="34">
        <v>2019</v>
      </c>
    </row>
    <row r="8" spans="1:14" ht="15.75" thickTop="1" x14ac:dyDescent="0.25">
      <c r="A8" s="1"/>
      <c r="B8" s="1"/>
      <c r="C8" s="32"/>
      <c r="D8" s="32"/>
      <c r="E8" s="1"/>
      <c r="F8" s="1"/>
      <c r="G8" s="1"/>
      <c r="H8" s="1"/>
      <c r="I8" s="1"/>
      <c r="J8" s="1"/>
      <c r="K8" s="1">
        <f>SUM(K9:K13)</f>
        <v>53</v>
      </c>
    </row>
    <row r="9" spans="1:14" ht="15.75" thickBot="1" x14ac:dyDescent="0.3">
      <c r="A9" s="46"/>
      <c r="B9" s="46"/>
      <c r="C9" s="1"/>
      <c r="D9" s="1"/>
      <c r="E9" s="1"/>
      <c r="F9" s="1"/>
      <c r="G9" s="1"/>
      <c r="H9" s="1"/>
      <c r="I9" s="1"/>
      <c r="J9" s="1" t="s">
        <v>17</v>
      </c>
      <c r="K9">
        <f>COUNTIF(D12:D64, "Boolean")</f>
        <v>5</v>
      </c>
      <c r="L9" s="1"/>
    </row>
    <row r="10" spans="1:14" ht="16.5" thickTop="1" x14ac:dyDescent="0.25">
      <c r="A10" s="1"/>
      <c r="B10" s="43" t="s">
        <v>178</v>
      </c>
      <c r="C10" s="44"/>
      <c r="D10" s="44"/>
      <c r="E10" s="44"/>
      <c r="F10" s="44"/>
      <c r="G10" s="44"/>
      <c r="H10" s="44"/>
      <c r="I10" s="45"/>
      <c r="J10" s="1" t="s">
        <v>177</v>
      </c>
      <c r="K10" s="1">
        <f>COUNTIF(D12:D64, "DateTime")</f>
        <v>2</v>
      </c>
      <c r="L10" s="1"/>
    </row>
    <row r="11" spans="1:14" ht="32.25" thickBot="1" x14ac:dyDescent="0.3">
      <c r="A11" s="1"/>
      <c r="B11" s="31" t="s">
        <v>176</v>
      </c>
      <c r="C11" s="29" t="s">
        <v>175</v>
      </c>
      <c r="D11" s="30" t="s">
        <v>174</v>
      </c>
      <c r="E11" s="30" t="s">
        <v>173</v>
      </c>
      <c r="F11" s="30" t="s">
        <v>172</v>
      </c>
      <c r="G11" s="29" t="s">
        <v>171</v>
      </c>
      <c r="H11" s="29" t="s">
        <v>170</v>
      </c>
      <c r="I11" s="28" t="s">
        <v>169</v>
      </c>
      <c r="J11" s="18" t="s">
        <v>168</v>
      </c>
      <c r="K11" s="1">
        <f>COUNTIF(D12:D64,"Nominal")</f>
        <v>7</v>
      </c>
      <c r="L11" s="1"/>
    </row>
    <row r="12" spans="1:14" x14ac:dyDescent="0.25">
      <c r="A12" s="1"/>
      <c r="B12" s="27">
        <v>1</v>
      </c>
      <c r="C12" s="26" t="s">
        <v>167</v>
      </c>
      <c r="D12" s="25" t="s">
        <v>79</v>
      </c>
      <c r="E12" s="25" t="s">
        <v>166</v>
      </c>
      <c r="F12" s="25" t="s">
        <v>165</v>
      </c>
      <c r="G12" s="24" t="s">
        <v>164</v>
      </c>
      <c r="H12" s="23">
        <v>43482</v>
      </c>
      <c r="I12" s="13">
        <v>0</v>
      </c>
      <c r="J12" s="18" t="s">
        <v>13</v>
      </c>
      <c r="K12" s="1">
        <f>COUNTIF(D12:D64,"Continuous")</f>
        <v>23</v>
      </c>
      <c r="L12" s="1"/>
    </row>
    <row r="13" spans="1:14" x14ac:dyDescent="0.25">
      <c r="A13" s="1"/>
      <c r="B13" s="12">
        <v>2</v>
      </c>
      <c r="C13" s="55" t="s">
        <v>163</v>
      </c>
      <c r="D13" s="10" t="s">
        <v>13</v>
      </c>
      <c r="E13" s="10" t="s">
        <v>2</v>
      </c>
      <c r="F13" s="56" t="s">
        <v>162</v>
      </c>
      <c r="G13" s="57" t="s">
        <v>161</v>
      </c>
      <c r="H13" s="9">
        <v>58432</v>
      </c>
      <c r="I13" s="15">
        <v>0</v>
      </c>
      <c r="J13" s="1" t="s">
        <v>160</v>
      </c>
      <c r="K13" s="1">
        <f>COUNTIF(D12:D64, "Discrete")</f>
        <v>16</v>
      </c>
      <c r="L13" s="1"/>
    </row>
    <row r="14" spans="1:14" ht="15.75" x14ac:dyDescent="0.3">
      <c r="A14" s="1"/>
      <c r="B14" s="12">
        <v>3</v>
      </c>
      <c r="C14" s="55" t="s">
        <v>159</v>
      </c>
      <c r="D14" s="10" t="s">
        <v>13</v>
      </c>
      <c r="E14" s="10" t="s">
        <v>24</v>
      </c>
      <c r="F14" s="10" t="s">
        <v>158</v>
      </c>
      <c r="G14" s="57" t="s">
        <v>157</v>
      </c>
      <c r="H14" s="9">
        <v>54659</v>
      </c>
      <c r="I14" s="15">
        <v>5486</v>
      </c>
      <c r="J14" s="41" t="s">
        <v>156</v>
      </c>
      <c r="K14" s="42"/>
      <c r="L14" s="42"/>
      <c r="M14" s="42"/>
      <c r="N14" s="42"/>
    </row>
    <row r="15" spans="1:14" ht="123.75" x14ac:dyDescent="0.25">
      <c r="A15" s="1"/>
      <c r="B15" s="12">
        <v>4</v>
      </c>
      <c r="C15" s="11" t="s">
        <v>155</v>
      </c>
      <c r="D15" s="10" t="s">
        <v>13</v>
      </c>
      <c r="E15" s="10" t="s">
        <v>24</v>
      </c>
      <c r="F15" s="10" t="s">
        <v>154</v>
      </c>
      <c r="G15" s="8" t="s">
        <v>153</v>
      </c>
      <c r="H15" s="9">
        <v>43982</v>
      </c>
      <c r="I15" s="8">
        <v>14</v>
      </c>
      <c r="J15" s="22" t="s">
        <v>152</v>
      </c>
      <c r="K15" s="21" t="s">
        <v>151</v>
      </c>
      <c r="L15" s="20" t="s">
        <v>150</v>
      </c>
      <c r="M15" s="20" t="s">
        <v>149</v>
      </c>
      <c r="N15" s="19" t="s">
        <v>148</v>
      </c>
    </row>
    <row r="16" spans="1:14" ht="30" x14ac:dyDescent="0.25">
      <c r="A16" s="1"/>
      <c r="B16" s="12">
        <v>5</v>
      </c>
      <c r="C16" s="11" t="s">
        <v>147</v>
      </c>
      <c r="D16" s="10" t="s">
        <v>143</v>
      </c>
      <c r="E16" s="10" t="s">
        <v>24</v>
      </c>
      <c r="F16" s="10" t="s">
        <v>146</v>
      </c>
      <c r="G16" s="8" t="s">
        <v>145</v>
      </c>
      <c r="H16" s="9">
        <v>64772</v>
      </c>
      <c r="I16" s="8">
        <v>6</v>
      </c>
      <c r="J16" s="18"/>
      <c r="K16" s="1"/>
      <c r="L16" s="1"/>
    </row>
    <row r="17" spans="1:12" ht="30" x14ac:dyDescent="0.25">
      <c r="A17" s="1"/>
      <c r="B17" s="12">
        <v>6</v>
      </c>
      <c r="C17" s="11" t="s">
        <v>144</v>
      </c>
      <c r="D17" s="14" t="s">
        <v>143</v>
      </c>
      <c r="E17" s="10" t="s">
        <v>24</v>
      </c>
      <c r="F17" s="10" t="s">
        <v>142</v>
      </c>
      <c r="G17" s="13" t="s">
        <v>141</v>
      </c>
      <c r="H17" s="9">
        <v>65604</v>
      </c>
      <c r="I17" s="8">
        <v>0</v>
      </c>
      <c r="J17" s="18"/>
      <c r="K17" s="1"/>
      <c r="L17" s="1"/>
    </row>
    <row r="18" spans="1:12" x14ac:dyDescent="0.25">
      <c r="A18" s="1"/>
      <c r="B18" s="12">
        <v>7</v>
      </c>
      <c r="C18" s="11" t="s">
        <v>140</v>
      </c>
      <c r="D18" s="10" t="s">
        <v>3</v>
      </c>
      <c r="E18" s="10" t="s">
        <v>24</v>
      </c>
      <c r="F18" s="10" t="s">
        <v>139</v>
      </c>
      <c r="G18" s="8" t="s">
        <v>138</v>
      </c>
      <c r="H18" s="9">
        <v>65422</v>
      </c>
      <c r="I18" s="8">
        <v>20</v>
      </c>
      <c r="J18" s="18"/>
      <c r="K18" s="1"/>
      <c r="L18" s="1"/>
    </row>
    <row r="19" spans="1:12" x14ac:dyDescent="0.25">
      <c r="A19" s="1"/>
      <c r="B19" s="12">
        <v>8</v>
      </c>
      <c r="C19" s="11" t="s">
        <v>137</v>
      </c>
      <c r="D19" s="10" t="s">
        <v>3</v>
      </c>
      <c r="E19" s="10" t="s">
        <v>24</v>
      </c>
      <c r="F19" s="10" t="s">
        <v>136</v>
      </c>
      <c r="G19" s="8" t="s">
        <v>135</v>
      </c>
      <c r="H19" s="9">
        <v>65803</v>
      </c>
      <c r="I19" s="15">
        <v>40</v>
      </c>
      <c r="J19" s="1"/>
      <c r="K19" s="1"/>
      <c r="L19" s="1"/>
    </row>
    <row r="20" spans="1:12" x14ac:dyDescent="0.25">
      <c r="A20" s="1"/>
      <c r="B20" s="12">
        <v>9</v>
      </c>
      <c r="C20" s="11" t="s">
        <v>134</v>
      </c>
      <c r="D20" s="10" t="s">
        <v>3</v>
      </c>
      <c r="E20" s="10" t="s">
        <v>24</v>
      </c>
      <c r="F20" s="10" t="s">
        <v>133</v>
      </c>
      <c r="G20" s="8" t="s">
        <v>132</v>
      </c>
      <c r="H20" s="9">
        <v>65843</v>
      </c>
      <c r="I20" s="8">
        <v>40</v>
      </c>
      <c r="J20" s="18"/>
      <c r="K20" s="1"/>
      <c r="L20" s="1"/>
    </row>
    <row r="21" spans="1:12" x14ac:dyDescent="0.25">
      <c r="A21" s="1"/>
      <c r="B21" s="12">
        <v>10</v>
      </c>
      <c r="C21" s="11" t="s">
        <v>131</v>
      </c>
      <c r="D21" s="10" t="s">
        <v>13</v>
      </c>
      <c r="E21" s="10" t="s">
        <v>24</v>
      </c>
      <c r="F21" s="10" t="s">
        <v>130</v>
      </c>
      <c r="G21" s="8" t="s">
        <v>129</v>
      </c>
      <c r="H21" s="9">
        <v>60549</v>
      </c>
      <c r="I21" s="8">
        <v>0</v>
      </c>
      <c r="J21" s="18"/>
      <c r="K21" s="1"/>
      <c r="L21" s="1"/>
    </row>
    <row r="22" spans="1:12" x14ac:dyDescent="0.25">
      <c r="A22" s="1"/>
      <c r="B22" s="12">
        <v>11</v>
      </c>
      <c r="C22" s="11" t="s">
        <v>128</v>
      </c>
      <c r="D22" s="10" t="s">
        <v>3</v>
      </c>
      <c r="E22" s="14" t="s">
        <v>2</v>
      </c>
      <c r="F22" s="14" t="s">
        <v>127</v>
      </c>
      <c r="G22" s="13" t="s">
        <v>126</v>
      </c>
      <c r="H22" s="9">
        <v>65870</v>
      </c>
      <c r="I22" s="15">
        <v>32094</v>
      </c>
      <c r="J22" s="1"/>
      <c r="K22" s="1"/>
      <c r="L22" s="1"/>
    </row>
    <row r="23" spans="1:12" x14ac:dyDescent="0.25">
      <c r="A23" s="1"/>
      <c r="B23" s="12">
        <v>12</v>
      </c>
      <c r="C23" s="11" t="s">
        <v>125</v>
      </c>
      <c r="D23" s="10" t="s">
        <v>13</v>
      </c>
      <c r="E23" s="14" t="s">
        <v>2</v>
      </c>
      <c r="F23" s="10" t="s">
        <v>124</v>
      </c>
      <c r="G23" s="8" t="s">
        <v>123</v>
      </c>
      <c r="H23" s="9">
        <v>65677</v>
      </c>
      <c r="I23" s="15">
        <v>61246</v>
      </c>
      <c r="J23" s="1"/>
      <c r="K23" s="1"/>
      <c r="L23" s="1"/>
    </row>
    <row r="24" spans="1:12" x14ac:dyDescent="0.25">
      <c r="A24" s="1"/>
      <c r="B24" s="12">
        <v>13</v>
      </c>
      <c r="C24" s="11" t="s">
        <v>122</v>
      </c>
      <c r="D24" s="10" t="s">
        <v>13</v>
      </c>
      <c r="E24" s="14" t="s">
        <v>2</v>
      </c>
      <c r="F24" s="10" t="s">
        <v>121</v>
      </c>
      <c r="G24" s="8" t="s">
        <v>120</v>
      </c>
      <c r="H24" s="9">
        <v>65810</v>
      </c>
      <c r="I24" s="15">
        <v>63742</v>
      </c>
      <c r="J24" s="1"/>
      <c r="K24" s="1"/>
      <c r="L24" s="1"/>
    </row>
    <row r="25" spans="1:12" ht="60" x14ac:dyDescent="0.25">
      <c r="A25" s="1"/>
      <c r="B25" s="12">
        <v>14</v>
      </c>
      <c r="C25" s="11" t="s">
        <v>119</v>
      </c>
      <c r="D25" s="10" t="s">
        <v>13</v>
      </c>
      <c r="E25" s="14" t="s">
        <v>2</v>
      </c>
      <c r="F25" s="10" t="s">
        <v>118</v>
      </c>
      <c r="G25" s="8" t="s">
        <v>117</v>
      </c>
      <c r="H25" s="9">
        <v>64915</v>
      </c>
      <c r="I25" s="15">
        <v>62800</v>
      </c>
      <c r="J25" s="1"/>
      <c r="K25" s="1"/>
      <c r="L25" s="1"/>
    </row>
    <row r="26" spans="1:12" x14ac:dyDescent="0.25">
      <c r="A26" s="1"/>
      <c r="B26" s="12">
        <v>15</v>
      </c>
      <c r="C26" s="11" t="s">
        <v>116</v>
      </c>
      <c r="D26" s="10" t="s">
        <v>3</v>
      </c>
      <c r="E26" s="14" t="s">
        <v>2</v>
      </c>
      <c r="F26" s="10" t="s">
        <v>115</v>
      </c>
      <c r="G26" s="8" t="s">
        <v>114</v>
      </c>
      <c r="H26" s="9">
        <v>65934</v>
      </c>
      <c r="I26" s="15">
        <v>61224</v>
      </c>
      <c r="J26" s="1"/>
      <c r="K26" s="1"/>
      <c r="L26" s="1"/>
    </row>
    <row r="27" spans="1:12" ht="30" x14ac:dyDescent="0.25">
      <c r="B27" s="12">
        <v>16</v>
      </c>
      <c r="C27" s="11" t="s">
        <v>113</v>
      </c>
      <c r="D27" s="14" t="s">
        <v>3</v>
      </c>
      <c r="E27" s="14" t="s">
        <v>2</v>
      </c>
      <c r="F27" s="14" t="s">
        <v>112</v>
      </c>
      <c r="G27" s="13" t="s">
        <v>109</v>
      </c>
      <c r="H27" s="9">
        <v>65959</v>
      </c>
      <c r="I27" s="15">
        <v>61224</v>
      </c>
    </row>
    <row r="28" spans="1:12" x14ac:dyDescent="0.25">
      <c r="B28" s="12">
        <v>17</v>
      </c>
      <c r="C28" s="11" t="s">
        <v>111</v>
      </c>
      <c r="D28" s="10" t="s">
        <v>3</v>
      </c>
      <c r="E28" s="14" t="s">
        <v>2</v>
      </c>
      <c r="F28" s="10" t="s">
        <v>110</v>
      </c>
      <c r="G28" s="8" t="s">
        <v>109</v>
      </c>
      <c r="H28" s="9">
        <v>65962</v>
      </c>
      <c r="I28" s="15">
        <v>61224</v>
      </c>
    </row>
    <row r="29" spans="1:12" x14ac:dyDescent="0.25">
      <c r="B29" s="12">
        <v>18</v>
      </c>
      <c r="C29" s="55" t="s">
        <v>108</v>
      </c>
      <c r="D29" s="14" t="s">
        <v>13</v>
      </c>
      <c r="E29" s="14" t="s">
        <v>2</v>
      </c>
      <c r="F29" s="14" t="s">
        <v>107</v>
      </c>
      <c r="G29" s="13" t="s">
        <v>26</v>
      </c>
      <c r="H29" s="9">
        <v>65524</v>
      </c>
      <c r="I29" s="8">
        <v>45170</v>
      </c>
      <c r="J29" s="2"/>
    </row>
    <row r="30" spans="1:12" x14ac:dyDescent="0.25">
      <c r="B30" s="12">
        <v>19</v>
      </c>
      <c r="C30" s="11" t="s">
        <v>106</v>
      </c>
      <c r="D30" s="10" t="s">
        <v>13</v>
      </c>
      <c r="E30" s="14" t="s">
        <v>2</v>
      </c>
      <c r="F30" s="10" t="s">
        <v>105</v>
      </c>
      <c r="G30" s="8" t="s">
        <v>104</v>
      </c>
      <c r="H30" s="9">
        <v>65969</v>
      </c>
      <c r="I30" s="15">
        <v>65970</v>
      </c>
    </row>
    <row r="31" spans="1:12" ht="58.5" customHeight="1" x14ac:dyDescent="0.25">
      <c r="B31" s="12">
        <v>20</v>
      </c>
      <c r="C31" s="11" t="s">
        <v>103</v>
      </c>
      <c r="D31" s="10" t="s">
        <v>79</v>
      </c>
      <c r="E31" s="10" t="s">
        <v>24</v>
      </c>
      <c r="F31" s="10" t="s">
        <v>102</v>
      </c>
      <c r="G31" s="8" t="s">
        <v>101</v>
      </c>
      <c r="H31" s="9">
        <v>65964</v>
      </c>
      <c r="I31" s="8">
        <v>14</v>
      </c>
      <c r="J31" s="2"/>
    </row>
    <row r="32" spans="1:12" ht="30" x14ac:dyDescent="0.25">
      <c r="B32" s="12">
        <v>21</v>
      </c>
      <c r="C32" s="11" t="s">
        <v>100</v>
      </c>
      <c r="D32" s="14" t="s">
        <v>17</v>
      </c>
      <c r="E32" s="14" t="s">
        <v>2</v>
      </c>
      <c r="F32" s="14" t="s">
        <v>99</v>
      </c>
      <c r="G32" s="13" t="s">
        <v>15</v>
      </c>
      <c r="H32" s="9">
        <v>65968</v>
      </c>
      <c r="I32" s="8">
        <v>33084</v>
      </c>
      <c r="J32" s="2"/>
    </row>
    <row r="33" spans="2:10" ht="30" x14ac:dyDescent="0.25">
      <c r="B33" s="12">
        <v>22</v>
      </c>
      <c r="C33" s="11" t="s">
        <v>98</v>
      </c>
      <c r="D33" s="10" t="s">
        <v>17</v>
      </c>
      <c r="E33" s="10" t="s">
        <v>2</v>
      </c>
      <c r="F33" s="10" t="s">
        <v>97</v>
      </c>
      <c r="G33" s="8" t="s">
        <v>15</v>
      </c>
      <c r="H33" s="9">
        <v>65968</v>
      </c>
      <c r="I33" s="8">
        <v>45248</v>
      </c>
      <c r="J33" s="2"/>
    </row>
    <row r="34" spans="2:10" ht="45" x14ac:dyDescent="0.25">
      <c r="B34" s="12">
        <v>23</v>
      </c>
      <c r="C34" s="11" t="s">
        <v>96</v>
      </c>
      <c r="D34" s="10" t="s">
        <v>79</v>
      </c>
      <c r="E34" s="10" t="s">
        <v>24</v>
      </c>
      <c r="F34" s="10" t="s">
        <v>95</v>
      </c>
      <c r="G34" s="8" t="s">
        <v>94</v>
      </c>
      <c r="H34" s="9">
        <v>65953</v>
      </c>
      <c r="I34" s="15">
        <v>0</v>
      </c>
      <c r="J34" s="2"/>
    </row>
    <row r="35" spans="2:10" ht="30" x14ac:dyDescent="0.25">
      <c r="B35" s="12">
        <v>24</v>
      </c>
      <c r="C35" s="11" t="s">
        <v>93</v>
      </c>
      <c r="D35" s="10" t="s">
        <v>17</v>
      </c>
      <c r="E35" s="10" t="s">
        <v>2</v>
      </c>
      <c r="F35" s="10" t="s">
        <v>92</v>
      </c>
      <c r="G35" s="8" t="s">
        <v>15</v>
      </c>
      <c r="H35" s="9">
        <v>65968</v>
      </c>
      <c r="I35" s="15">
        <v>36238</v>
      </c>
    </row>
    <row r="36" spans="2:10" ht="30" x14ac:dyDescent="0.25">
      <c r="B36" s="12">
        <v>25</v>
      </c>
      <c r="C36" s="11" t="s">
        <v>91</v>
      </c>
      <c r="D36" s="10" t="s">
        <v>79</v>
      </c>
      <c r="E36" s="10" t="s">
        <v>24</v>
      </c>
      <c r="F36" s="10" t="s">
        <v>90</v>
      </c>
      <c r="G36" s="8" t="s">
        <v>89</v>
      </c>
      <c r="H36" s="9">
        <v>65952</v>
      </c>
      <c r="I36" s="15">
        <v>26</v>
      </c>
    </row>
    <row r="37" spans="2:10" x14ac:dyDescent="0.25">
      <c r="B37" s="12">
        <v>26</v>
      </c>
      <c r="C37" s="11" t="s">
        <v>88</v>
      </c>
      <c r="D37" s="14" t="s">
        <v>17</v>
      </c>
      <c r="E37" s="14" t="s">
        <v>2</v>
      </c>
      <c r="F37" s="10" t="s">
        <v>87</v>
      </c>
      <c r="G37" s="13" t="s">
        <v>15</v>
      </c>
      <c r="H37" s="9">
        <v>65968</v>
      </c>
      <c r="I37" s="15">
        <v>29206</v>
      </c>
    </row>
    <row r="38" spans="2:10" ht="45" x14ac:dyDescent="0.25">
      <c r="B38" s="12">
        <v>27</v>
      </c>
      <c r="C38" s="11" t="s">
        <v>86</v>
      </c>
      <c r="D38" s="10" t="s">
        <v>79</v>
      </c>
      <c r="E38" s="10" t="s">
        <v>24</v>
      </c>
      <c r="F38" s="10" t="s">
        <v>85</v>
      </c>
      <c r="G38" s="8" t="s">
        <v>84</v>
      </c>
      <c r="H38" s="9">
        <v>65954</v>
      </c>
      <c r="I38" s="15">
        <v>0</v>
      </c>
    </row>
    <row r="39" spans="2:10" ht="60" x14ac:dyDescent="0.25">
      <c r="B39" s="12">
        <v>28</v>
      </c>
      <c r="C39" s="11" t="s">
        <v>83</v>
      </c>
      <c r="D39" s="10" t="s">
        <v>79</v>
      </c>
      <c r="E39" s="10" t="s">
        <v>24</v>
      </c>
      <c r="F39" s="10" t="s">
        <v>82</v>
      </c>
      <c r="G39" s="8" t="s">
        <v>81</v>
      </c>
      <c r="H39" s="9">
        <v>65928</v>
      </c>
      <c r="I39" s="15">
        <v>58</v>
      </c>
    </row>
    <row r="40" spans="2:10" x14ac:dyDescent="0.25">
      <c r="B40" s="12">
        <v>29</v>
      </c>
      <c r="C40" s="11" t="s">
        <v>80</v>
      </c>
      <c r="D40" s="10" t="s">
        <v>79</v>
      </c>
      <c r="E40" s="10" t="s">
        <v>24</v>
      </c>
      <c r="F40" s="10" t="s">
        <v>78</v>
      </c>
      <c r="G40" s="8" t="s">
        <v>77</v>
      </c>
      <c r="H40" s="9">
        <v>65967</v>
      </c>
      <c r="I40" s="15">
        <v>44</v>
      </c>
    </row>
    <row r="41" spans="2:10" ht="30" x14ac:dyDescent="0.25">
      <c r="B41" s="12">
        <v>30</v>
      </c>
      <c r="C41" s="11" t="s">
        <v>76</v>
      </c>
      <c r="D41" s="10" t="s">
        <v>13</v>
      </c>
      <c r="E41" s="10" t="s">
        <v>2</v>
      </c>
      <c r="F41" s="10" t="s">
        <v>75</v>
      </c>
      <c r="G41" s="17" t="s">
        <v>74</v>
      </c>
      <c r="H41" s="9">
        <v>58994</v>
      </c>
      <c r="I41" s="15">
        <v>36</v>
      </c>
    </row>
    <row r="42" spans="2:10" ht="30" x14ac:dyDescent="0.25">
      <c r="B42" s="12">
        <v>31</v>
      </c>
      <c r="C42" s="11" t="s">
        <v>73</v>
      </c>
      <c r="D42" s="14" t="s">
        <v>3</v>
      </c>
      <c r="E42" s="14" t="s">
        <v>2</v>
      </c>
      <c r="F42" s="14" t="s">
        <v>72</v>
      </c>
      <c r="G42" s="8" t="s">
        <v>71</v>
      </c>
      <c r="H42" s="9">
        <v>65744</v>
      </c>
      <c r="I42" s="15">
        <v>8</v>
      </c>
    </row>
    <row r="43" spans="2:10" ht="30" x14ac:dyDescent="0.25">
      <c r="B43" s="12">
        <v>32</v>
      </c>
      <c r="C43" s="11" t="s">
        <v>70</v>
      </c>
      <c r="D43" s="10" t="s">
        <v>13</v>
      </c>
      <c r="E43" s="10" t="s">
        <v>2</v>
      </c>
      <c r="F43" s="10" t="s">
        <v>69</v>
      </c>
      <c r="G43" s="8" t="s">
        <v>68</v>
      </c>
      <c r="H43" s="9">
        <v>59501</v>
      </c>
      <c r="I43" s="8">
        <v>982</v>
      </c>
      <c r="J43" s="2"/>
    </row>
    <row r="44" spans="2:10" ht="30" x14ac:dyDescent="0.25">
      <c r="B44" s="12">
        <v>33</v>
      </c>
      <c r="C44" s="11" t="s">
        <v>67</v>
      </c>
      <c r="D44" s="10" t="s">
        <v>3</v>
      </c>
      <c r="E44" s="10" t="s">
        <v>2</v>
      </c>
      <c r="F44" s="14" t="s">
        <v>66</v>
      </c>
      <c r="G44" s="8" t="s">
        <v>65</v>
      </c>
      <c r="H44" s="9">
        <v>65769</v>
      </c>
      <c r="I44" s="8">
        <v>942</v>
      </c>
      <c r="J44" s="2"/>
    </row>
    <row r="45" spans="2:10" ht="30" x14ac:dyDescent="0.25">
      <c r="B45" s="12">
        <v>34</v>
      </c>
      <c r="C45" s="11" t="s">
        <v>64</v>
      </c>
      <c r="D45" s="10" t="s">
        <v>13</v>
      </c>
      <c r="E45" s="10" t="s">
        <v>2</v>
      </c>
      <c r="F45" s="10" t="s">
        <v>63</v>
      </c>
      <c r="G45" s="8" t="s">
        <v>62</v>
      </c>
      <c r="H45" s="9">
        <v>61042</v>
      </c>
      <c r="I45" s="8">
        <v>92</v>
      </c>
      <c r="J45" s="2"/>
    </row>
    <row r="46" spans="2:10" ht="30" x14ac:dyDescent="0.25">
      <c r="B46" s="12">
        <v>35</v>
      </c>
      <c r="C46" s="11" t="s">
        <v>61</v>
      </c>
      <c r="D46" s="10" t="s">
        <v>3</v>
      </c>
      <c r="E46" s="10" t="s">
        <v>2</v>
      </c>
      <c r="F46" s="14" t="s">
        <v>60</v>
      </c>
      <c r="G46" s="8" t="s">
        <v>59</v>
      </c>
      <c r="H46" s="9">
        <v>65826</v>
      </c>
      <c r="I46" s="15">
        <v>62</v>
      </c>
    </row>
    <row r="47" spans="2:10" ht="30" x14ac:dyDescent="0.25">
      <c r="B47" s="12">
        <v>36</v>
      </c>
      <c r="C47" s="11" t="s">
        <v>58</v>
      </c>
      <c r="D47" s="14" t="s">
        <v>13</v>
      </c>
      <c r="E47" s="14" t="s">
        <v>2</v>
      </c>
      <c r="F47" s="10" t="s">
        <v>57</v>
      </c>
      <c r="G47" s="13" t="s">
        <v>56</v>
      </c>
      <c r="H47" s="9">
        <v>60860</v>
      </c>
      <c r="I47" s="8">
        <v>216</v>
      </c>
      <c r="J47" s="2"/>
    </row>
    <row r="48" spans="2:10" ht="30" x14ac:dyDescent="0.25">
      <c r="B48" s="12">
        <v>37</v>
      </c>
      <c r="C48" s="11" t="s">
        <v>55</v>
      </c>
      <c r="D48" s="10" t="s">
        <v>3</v>
      </c>
      <c r="E48" s="10" t="s">
        <v>2</v>
      </c>
      <c r="F48" s="14" t="s">
        <v>54</v>
      </c>
      <c r="G48" s="8" t="s">
        <v>53</v>
      </c>
      <c r="H48" s="9">
        <v>65811</v>
      </c>
      <c r="I48" s="8">
        <v>160</v>
      </c>
      <c r="J48" s="2"/>
    </row>
    <row r="49" spans="2:10" ht="30" x14ac:dyDescent="0.25">
      <c r="B49" s="12">
        <v>38</v>
      </c>
      <c r="C49" s="11" t="s">
        <v>52</v>
      </c>
      <c r="D49" s="10" t="s">
        <v>13</v>
      </c>
      <c r="E49" s="10" t="s">
        <v>2</v>
      </c>
      <c r="F49" s="10" t="s">
        <v>51</v>
      </c>
      <c r="G49" s="8" t="s">
        <v>50</v>
      </c>
      <c r="H49" s="9">
        <v>60390</v>
      </c>
      <c r="I49" s="8">
        <v>68</v>
      </c>
      <c r="J49" s="2"/>
    </row>
    <row r="50" spans="2:10" ht="30" x14ac:dyDescent="0.25">
      <c r="B50" s="12">
        <v>39</v>
      </c>
      <c r="C50" s="11" t="s">
        <v>49</v>
      </c>
      <c r="D50" s="10" t="s">
        <v>3</v>
      </c>
      <c r="E50" s="10" t="s">
        <v>2</v>
      </c>
      <c r="F50" s="14" t="s">
        <v>48</v>
      </c>
      <c r="G50" s="8" t="s">
        <v>47</v>
      </c>
      <c r="H50" s="9">
        <v>65784</v>
      </c>
      <c r="I50" s="8">
        <v>36</v>
      </c>
      <c r="J50" s="2"/>
    </row>
    <row r="51" spans="2:10" ht="30" x14ac:dyDescent="0.25">
      <c r="B51" s="12">
        <v>40</v>
      </c>
      <c r="C51" s="11" t="s">
        <v>46</v>
      </c>
      <c r="D51" s="10" t="s">
        <v>13</v>
      </c>
      <c r="E51" s="10" t="s">
        <v>2</v>
      </c>
      <c r="F51" s="10" t="s">
        <v>45</v>
      </c>
      <c r="G51" s="8" t="s">
        <v>44</v>
      </c>
      <c r="H51" s="9">
        <v>58486</v>
      </c>
      <c r="I51" s="8">
        <v>68</v>
      </c>
      <c r="J51" s="2"/>
    </row>
    <row r="52" spans="2:10" ht="30" x14ac:dyDescent="0.25">
      <c r="B52" s="12">
        <v>41</v>
      </c>
      <c r="C52" s="11" t="s">
        <v>43</v>
      </c>
      <c r="D52" s="14" t="s">
        <v>3</v>
      </c>
      <c r="E52" s="14" t="s">
        <v>2</v>
      </c>
      <c r="F52" s="14" t="s">
        <v>42</v>
      </c>
      <c r="G52" s="13" t="s">
        <v>41</v>
      </c>
      <c r="H52" s="9">
        <v>65734</v>
      </c>
      <c r="I52" s="15">
        <v>38</v>
      </c>
    </row>
    <row r="53" spans="2:10" x14ac:dyDescent="0.25">
      <c r="B53" s="12">
        <v>42</v>
      </c>
      <c r="C53" s="11" t="s">
        <v>40</v>
      </c>
      <c r="D53" s="10" t="s">
        <v>13</v>
      </c>
      <c r="E53" s="10" t="s">
        <v>2</v>
      </c>
      <c r="F53" s="10" t="s">
        <v>39</v>
      </c>
      <c r="G53" s="8" t="s">
        <v>38</v>
      </c>
      <c r="H53" s="9">
        <v>46235</v>
      </c>
      <c r="I53" s="8">
        <v>3086</v>
      </c>
      <c r="J53" s="2"/>
    </row>
    <row r="54" spans="2:10" x14ac:dyDescent="0.25">
      <c r="B54" s="12">
        <v>43</v>
      </c>
      <c r="C54" s="11" t="s">
        <v>37</v>
      </c>
      <c r="D54" s="10" t="s">
        <v>13</v>
      </c>
      <c r="E54" s="10" t="s">
        <v>24</v>
      </c>
      <c r="F54" s="10" t="s">
        <v>36</v>
      </c>
      <c r="G54" s="16" t="s">
        <v>35</v>
      </c>
      <c r="H54" s="9">
        <v>54224</v>
      </c>
      <c r="I54" s="8">
        <v>0</v>
      </c>
      <c r="J54" s="2"/>
    </row>
    <row r="55" spans="2:10" x14ac:dyDescent="0.25">
      <c r="B55" s="12">
        <v>44</v>
      </c>
      <c r="C55" s="11" t="s">
        <v>34</v>
      </c>
      <c r="D55" s="10" t="s">
        <v>13</v>
      </c>
      <c r="E55" s="10" t="s">
        <v>2</v>
      </c>
      <c r="F55" s="10" t="s">
        <v>33</v>
      </c>
      <c r="G55" s="8" t="s">
        <v>32</v>
      </c>
      <c r="H55" s="9">
        <v>65556</v>
      </c>
      <c r="I55" s="8">
        <v>61246</v>
      </c>
      <c r="J55" s="2"/>
    </row>
    <row r="56" spans="2:10" x14ac:dyDescent="0.25">
      <c r="B56" s="12">
        <v>45</v>
      </c>
      <c r="C56" s="11" t="s">
        <v>31</v>
      </c>
      <c r="D56" s="10" t="s">
        <v>13</v>
      </c>
      <c r="E56" s="10" t="s">
        <v>2</v>
      </c>
      <c r="F56" s="10" t="s">
        <v>30</v>
      </c>
      <c r="G56" s="8" t="s">
        <v>29</v>
      </c>
      <c r="H56" s="9">
        <v>54673</v>
      </c>
      <c r="I56" s="8">
        <v>14</v>
      </c>
      <c r="J56" s="2"/>
    </row>
    <row r="57" spans="2:10" x14ac:dyDescent="0.25">
      <c r="B57" s="12">
        <v>46</v>
      </c>
      <c r="C57" s="55" t="s">
        <v>28</v>
      </c>
      <c r="D57" s="14" t="s">
        <v>13</v>
      </c>
      <c r="E57" s="14" t="s">
        <v>2</v>
      </c>
      <c r="F57" s="14" t="s">
        <v>27</v>
      </c>
      <c r="G57" s="13" t="s">
        <v>26</v>
      </c>
      <c r="H57" s="9">
        <v>65524</v>
      </c>
      <c r="I57" s="15">
        <v>45168</v>
      </c>
    </row>
    <row r="58" spans="2:10" ht="34.5" customHeight="1" x14ac:dyDescent="0.25">
      <c r="B58" s="12">
        <v>47</v>
      </c>
      <c r="C58" s="11" t="s">
        <v>25</v>
      </c>
      <c r="D58" s="10" t="s">
        <v>13</v>
      </c>
      <c r="E58" s="10" t="s">
        <v>24</v>
      </c>
      <c r="F58" s="10" t="s">
        <v>23</v>
      </c>
      <c r="G58" s="8" t="s">
        <v>22</v>
      </c>
      <c r="H58" s="9">
        <v>55996</v>
      </c>
      <c r="I58" s="8">
        <v>0</v>
      </c>
      <c r="J58" s="2"/>
    </row>
    <row r="59" spans="2:10" x14ac:dyDescent="0.25">
      <c r="B59" s="12">
        <v>48</v>
      </c>
      <c r="C59" s="11" t="s">
        <v>21</v>
      </c>
      <c r="D59" s="10" t="s">
        <v>13</v>
      </c>
      <c r="E59" s="10" t="s">
        <v>2</v>
      </c>
      <c r="F59" s="10" t="s">
        <v>20</v>
      </c>
      <c r="G59" s="8" t="s">
        <v>19</v>
      </c>
      <c r="H59" s="9">
        <v>53705</v>
      </c>
      <c r="I59" s="8">
        <v>60</v>
      </c>
      <c r="J59" s="2"/>
    </row>
    <row r="60" spans="2:10" x14ac:dyDescent="0.25">
      <c r="B60" s="12">
        <v>49</v>
      </c>
      <c r="C60" s="11" t="s">
        <v>18</v>
      </c>
      <c r="D60" s="10" t="s">
        <v>17</v>
      </c>
      <c r="E60" s="10" t="s">
        <v>2</v>
      </c>
      <c r="F60" s="10" t="s">
        <v>16</v>
      </c>
      <c r="G60" s="8" t="s">
        <v>15</v>
      </c>
      <c r="H60" s="9">
        <v>65968</v>
      </c>
      <c r="I60" s="8">
        <v>59620</v>
      </c>
      <c r="J60" s="2"/>
    </row>
    <row r="61" spans="2:10" x14ac:dyDescent="0.25">
      <c r="B61" s="12">
        <v>50</v>
      </c>
      <c r="C61" s="11" t="s">
        <v>14</v>
      </c>
      <c r="D61" s="10" t="s">
        <v>13</v>
      </c>
      <c r="E61" s="10" t="s">
        <v>2</v>
      </c>
      <c r="F61" s="10" t="s">
        <v>12</v>
      </c>
      <c r="G61" s="8" t="s">
        <v>11</v>
      </c>
      <c r="H61" s="9">
        <v>65663</v>
      </c>
      <c r="I61" s="8">
        <v>61246</v>
      </c>
      <c r="J61" s="2"/>
    </row>
    <row r="62" spans="2:10" x14ac:dyDescent="0.25">
      <c r="B62" s="12">
        <v>51</v>
      </c>
      <c r="C62" s="11" t="s">
        <v>10</v>
      </c>
      <c r="D62" s="14" t="s">
        <v>3</v>
      </c>
      <c r="E62" s="14" t="s">
        <v>2</v>
      </c>
      <c r="F62" s="14" t="s">
        <v>9</v>
      </c>
      <c r="G62" s="13" t="s">
        <v>8</v>
      </c>
      <c r="H62" s="9">
        <v>65910</v>
      </c>
      <c r="I62" s="8">
        <v>6480</v>
      </c>
      <c r="J62" s="2"/>
    </row>
    <row r="63" spans="2:10" x14ac:dyDescent="0.25">
      <c r="B63" s="12">
        <v>52</v>
      </c>
      <c r="C63" s="11" t="s">
        <v>7</v>
      </c>
      <c r="D63" s="10" t="s">
        <v>3</v>
      </c>
      <c r="E63" s="10" t="s">
        <v>2</v>
      </c>
      <c r="F63" s="10" t="s">
        <v>6</v>
      </c>
      <c r="G63" s="8" t="s">
        <v>5</v>
      </c>
      <c r="H63" s="9">
        <v>65910</v>
      </c>
      <c r="I63" s="8">
        <v>6450</v>
      </c>
      <c r="J63" s="2"/>
    </row>
    <row r="64" spans="2:10" ht="15.75" thickBot="1" x14ac:dyDescent="0.3">
      <c r="B64" s="7">
        <v>53</v>
      </c>
      <c r="C64" s="6" t="s">
        <v>4</v>
      </c>
      <c r="D64" s="5" t="s">
        <v>3</v>
      </c>
      <c r="E64" s="5" t="s">
        <v>2</v>
      </c>
      <c r="F64" s="5" t="s">
        <v>1</v>
      </c>
      <c r="G64" s="3" t="s">
        <v>0</v>
      </c>
      <c r="H64" s="4">
        <v>65910</v>
      </c>
      <c r="I64" s="3">
        <v>6418</v>
      </c>
      <c r="J64" s="2"/>
    </row>
    <row r="65" spans="2:9" x14ac:dyDescent="0.25">
      <c r="B65" s="1"/>
      <c r="C65" s="1"/>
      <c r="D65" s="1"/>
      <c r="E65" s="1"/>
      <c r="F65" s="1"/>
      <c r="G65" s="1"/>
      <c r="H65" s="1"/>
      <c r="I65" s="1"/>
    </row>
    <row r="66" spans="2:9" x14ac:dyDescent="0.25">
      <c r="B66" s="1"/>
      <c r="C66" s="1"/>
      <c r="D66" s="1"/>
      <c r="E66" s="1"/>
      <c r="F66" s="1"/>
      <c r="G66" s="1"/>
      <c r="H66" s="1"/>
      <c r="I66" s="1"/>
    </row>
    <row r="67" spans="2:9" x14ac:dyDescent="0.25">
      <c r="B67" s="1"/>
      <c r="C67" s="1"/>
      <c r="D67" s="1"/>
      <c r="E67" s="1"/>
      <c r="F67" s="1"/>
      <c r="G67" s="1"/>
      <c r="H67" s="1"/>
      <c r="I67" s="1"/>
    </row>
    <row r="68" spans="2:9" x14ac:dyDescent="0.25">
      <c r="B68" s="1"/>
      <c r="C68" s="1"/>
      <c r="D68" s="1"/>
      <c r="E68" s="1"/>
      <c r="F68" s="1"/>
      <c r="G68" s="1"/>
      <c r="H68" s="1"/>
      <c r="I68" s="1"/>
    </row>
    <row r="69" spans="2:9" x14ac:dyDescent="0.25">
      <c r="B69" s="1"/>
      <c r="C69" s="1"/>
      <c r="D69" s="1"/>
      <c r="E69" s="1"/>
      <c r="F69" s="1"/>
      <c r="G69" s="1"/>
      <c r="H69" s="1"/>
      <c r="I69" s="1"/>
    </row>
    <row r="70" spans="2:9" x14ac:dyDescent="0.25">
      <c r="B70" s="1"/>
      <c r="C70" s="1"/>
      <c r="D70" s="1"/>
      <c r="E70" s="1"/>
      <c r="F70" s="1"/>
      <c r="G70" s="1"/>
      <c r="H70" s="1"/>
      <c r="I70" s="1"/>
    </row>
    <row r="71" spans="2:9" x14ac:dyDescent="0.25">
      <c r="B71" s="1"/>
      <c r="C71" s="1"/>
      <c r="D71" s="1"/>
      <c r="E71" s="1"/>
      <c r="F71" s="1"/>
      <c r="G71" s="1"/>
      <c r="H71" s="1"/>
      <c r="I71" s="1"/>
    </row>
  </sheetData>
  <mergeCells count="8">
    <mergeCell ref="J14:N14"/>
    <mergeCell ref="B10:I10"/>
    <mergeCell ref="A1:B1"/>
    <mergeCell ref="A4:B4"/>
    <mergeCell ref="A9:B9"/>
    <mergeCell ref="K2:L3"/>
    <mergeCell ref="B2:I3"/>
    <mergeCell ref="B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Dictionary-Initial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Venkatesh Kanamarlapudi</cp:lastModifiedBy>
  <cp:revision/>
  <dcterms:created xsi:type="dcterms:W3CDTF">2021-04-16T09:44:49Z</dcterms:created>
  <dcterms:modified xsi:type="dcterms:W3CDTF">2021-04-19T09:52:02Z</dcterms:modified>
  <cp:category/>
  <cp:contentStatus/>
</cp:coreProperties>
</file>