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hemathcompany-my.sharepoint.com/personal/vinayak_gupta_themathcompany_com/Documents/Microsoft Teams Chat Files/"/>
    </mc:Choice>
  </mc:AlternateContent>
  <xr:revisionPtr revIDLastSave="265" documentId="13_ncr:1_{62BFC447-C59B-423B-8E92-08B1F040FD11}" xr6:coauthVersionLast="47" xr6:coauthVersionMax="47" xr10:uidLastSave="{DD1FC761-7A5E-4F91-8A9D-B3E65940B6E5}"/>
  <bookViews>
    <workbookView xWindow="-120" yWindow="-120" windowWidth="20730" windowHeight="11160" firstSheet="2" activeTab="2" xr2:uid="{00000000-000D-0000-FFFF-FFFF00000000}"/>
  </bookViews>
  <sheets>
    <sheet name="customer_tenure" sheetId="1" r:id="rId1"/>
    <sheet name="spend_per_movie" sheetId="4" r:id="rId2"/>
    <sheet name="#Weekdays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2" i="5"/>
  <c r="D2" i="4"/>
  <c r="D3" i="4"/>
  <c r="D4" i="4"/>
  <c r="D5" i="4"/>
  <c r="D6" i="4"/>
  <c r="D7" i="4"/>
  <c r="D8" i="4"/>
  <c r="D9" i="4"/>
  <c r="D10" i="4"/>
  <c r="D11" i="4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<sst xmlns="http://schemas.openxmlformats.org/spreadsheetml/2006/main" count="48" uniqueCount="39">
  <si>
    <t>Decile</t>
  </si>
  <si>
    <t>Range</t>
  </si>
  <si>
    <t># of Customers</t>
  </si>
  <si>
    <t>% of Profitable Customers</t>
  </si>
  <si>
    <t xml:space="preserve"> Non_Event_Rate (%)</t>
  </si>
  <si>
    <t>Event_Rate(%)</t>
  </si>
  <si>
    <t>[0, 5)</t>
  </si>
  <si>
    <t>[5, 10)</t>
  </si>
  <si>
    <t>[10, 15)</t>
  </si>
  <si>
    <t>[15, 20)</t>
  </si>
  <si>
    <t>[20, 25)</t>
  </si>
  <si>
    <t>[25, 27)</t>
  </si>
  <si>
    <t>[27, 30)</t>
  </si>
  <si>
    <t>[30, 35)</t>
  </si>
  <si>
    <t>[35, 38)</t>
  </si>
  <si>
    <t>[38, 45)</t>
  </si>
  <si>
    <t>X_axis</t>
  </si>
  <si>
    <t>Non_Event_Rate (%)</t>
  </si>
  <si>
    <t xml:space="preserve"> Std_Event_Rate(%)</t>
  </si>
  <si>
    <t>[0, 66)</t>
  </si>
  <si>
    <t>[66, 80)</t>
  </si>
  <si>
    <t>[80, 94)</t>
  </si>
  <si>
    <t>[94, 105)</t>
  </si>
  <si>
    <t>[105, 120)</t>
  </si>
  <si>
    <t>[120, 133)</t>
  </si>
  <si>
    <t>[133, 152)</t>
  </si>
  <si>
    <t>[152, 182)</t>
  </si>
  <si>
    <t>[182, 243)</t>
  </si>
  <si>
    <t>[243, 85,000)</t>
  </si>
  <si>
    <t>[0, 2)</t>
  </si>
  <si>
    <t>[2, 3)</t>
  </si>
  <si>
    <t>[3, 4)</t>
  </si>
  <si>
    <t>[4, 6)</t>
  </si>
  <si>
    <t>[6, 10)</t>
  </si>
  <si>
    <t>[10, 14)</t>
  </si>
  <si>
    <t>[14, 20)</t>
  </si>
  <si>
    <t>[20, 30)</t>
  </si>
  <si>
    <t>[30, 47)</t>
  </si>
  <si>
    <t>[47, 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</si>
</sst>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0" applyNumberFormat="1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Tenure VS Profitability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customer_tenure!$C$1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customer_tenure!$B$2:$B$11</c:f>
              <c:strCache>
                <c:ptCount val="10"/>
                <c:pt idx="0">
                  <c:v>[0, 5)</c:v>
                </c:pt>
                <c:pt idx="1">
                  <c:v>[5, 10)</c:v>
                </c:pt>
                <c:pt idx="2">
                  <c:v>[10, 15)</c:v>
                </c:pt>
                <c:pt idx="3">
                  <c:v>[15, 20)</c:v>
                </c:pt>
                <c:pt idx="4">
                  <c:v>[20, 25)</c:v>
                </c:pt>
                <c:pt idx="5">
                  <c:v>[25, 27)</c:v>
                </c:pt>
                <c:pt idx="6">
                  <c:v>[27, 30)</c:v>
                </c:pt>
                <c:pt idx="7">
                  <c:v>[30, 35)</c:v>
                </c:pt>
                <c:pt idx="8">
                  <c:v>[35, 38)</c:v>
                </c:pt>
                <c:pt idx="9">
                  <c:v>[38, 45)</c:v>
                </c:pt>
              </c:strCache>
            </c:strRef>
          </c:cat>
          <c:val>
            <c:numRef>
              <c:f>customer_tenure!$C$2:$C$11</c:f>
              <c:numCache>
                <c:formatCode>#,##0</c:formatCode>
                <c:ptCount val="10"/>
                <c:pt idx="0">
                  <c:v>2657</c:v>
                </c:pt>
                <c:pt idx="1">
                  <c:v>2117</c:v>
                </c:pt>
                <c:pt idx="2">
                  <c:v>2350</c:v>
                </c:pt>
                <c:pt idx="3">
                  <c:v>2008</c:v>
                </c:pt>
                <c:pt idx="4">
                  <c:v>2359</c:v>
                </c:pt>
                <c:pt idx="5">
                  <c:v>2009</c:v>
                </c:pt>
                <c:pt idx="6">
                  <c:v>2737</c:v>
                </c:pt>
                <c:pt idx="7">
                  <c:v>1859</c:v>
                </c:pt>
                <c:pt idx="8">
                  <c:v>2402</c:v>
                </c:pt>
                <c:pt idx="9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8-4D01-877D-FDA3C311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167247"/>
        <c:axId val="1603163919"/>
      </c:barChart>
      <c:lineChart>
        <c:grouping val="standard"/>
        <c:varyColors val="0"/>
        <c:ser>
          <c:idx val="1"/>
          <c:order val="1"/>
          <c:tx>
            <c:strRef>
              <c:f>customer_tenure!$D$1</c:f>
              <c:strCache>
                <c:ptCount val="1"/>
                <c:pt idx="0">
                  <c:v>% of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customer_tenure!$B$2:$B$11</c:f>
              <c:strCache>
                <c:ptCount val="10"/>
                <c:pt idx="0">
                  <c:v>[0, 5)</c:v>
                </c:pt>
                <c:pt idx="1">
                  <c:v>[5, 10)</c:v>
                </c:pt>
                <c:pt idx="2">
                  <c:v>[10, 15)</c:v>
                </c:pt>
                <c:pt idx="3">
                  <c:v>[15, 20)</c:v>
                </c:pt>
                <c:pt idx="4">
                  <c:v>[20, 25)</c:v>
                </c:pt>
                <c:pt idx="5">
                  <c:v>[25, 27)</c:v>
                </c:pt>
                <c:pt idx="6">
                  <c:v>[27, 30)</c:v>
                </c:pt>
                <c:pt idx="7">
                  <c:v>[30, 35)</c:v>
                </c:pt>
                <c:pt idx="8">
                  <c:v>[35, 38)</c:v>
                </c:pt>
                <c:pt idx="9">
                  <c:v>[38, 45)</c:v>
                </c:pt>
              </c:strCache>
            </c:strRef>
          </c:cat>
          <c:val>
            <c:numRef>
              <c:f>customer_tenure!$D$2:$D$11</c:f>
              <c:numCache>
                <c:formatCode>0.00%</c:formatCode>
                <c:ptCount val="10"/>
                <c:pt idx="0">
                  <c:v>0.21640000000000001</c:v>
                </c:pt>
                <c:pt idx="1">
                  <c:v>0.23</c:v>
                </c:pt>
                <c:pt idx="2">
                  <c:v>0.23960000000000001</c:v>
                </c:pt>
                <c:pt idx="3">
                  <c:v>0.26290000000000002</c:v>
                </c:pt>
                <c:pt idx="4">
                  <c:v>0.24590000000000001</c:v>
                </c:pt>
                <c:pt idx="5">
                  <c:v>0.2429</c:v>
                </c:pt>
                <c:pt idx="6">
                  <c:v>0.2437</c:v>
                </c:pt>
                <c:pt idx="7">
                  <c:v>0.2722</c:v>
                </c:pt>
                <c:pt idx="8">
                  <c:v>0.24809999999999999</c:v>
                </c:pt>
                <c:pt idx="9">
                  <c:v>0.25030000000000002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8-4D01-877D-FDA3C3116DA2}"/>
            </c:ext>
          </c:extLst>
        </c:ser>
        <c:ser>
          <c:idx val="2"/>
          <c:order val="2"/>
          <c:tx>
            <c:strRef>
              <c:f>customer_tenure!$F$1</c:f>
              <c:strCache>
                <c:ptCount val="1"/>
                <c:pt idx="0">
                  <c:v>Event_Rate(%)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customer_tenure!$F$2:$F$11</c:f>
              <c:numCache>
                <c:formatCode>0.00%</c:formatCode>
                <c:ptCount val="10"/>
                <c:pt idx="0">
                  <c:v>0.23139999999999999</c:v>
                </c:pt>
                <c:pt idx="1">
                  <c:v>0.23139999999999999</c:v>
                </c:pt>
                <c:pt idx="2">
                  <c:v>0.23139999999999999</c:v>
                </c:pt>
                <c:pt idx="3">
                  <c:v>0.23139999999999999</c:v>
                </c:pt>
                <c:pt idx="4">
                  <c:v>0.23139999999999999</c:v>
                </c:pt>
                <c:pt idx="5">
                  <c:v>0.23139999999999999</c:v>
                </c:pt>
                <c:pt idx="6">
                  <c:v>0.23139999999999999</c:v>
                </c:pt>
                <c:pt idx="7">
                  <c:v>0.23139999999999999</c:v>
                </c:pt>
                <c:pt idx="8">
                  <c:v>0.23139999999999999</c:v>
                </c:pt>
                <c:pt idx="9">
                  <c:v>0.23139999999999999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18-4D01-877D-FDA3C311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356863"/>
        <c:axId val="1399356447"/>
      </c:lineChart>
      <c:catAx>
        <c:axId val="16031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63919"/>
        <c:crosses val="autoZero"/>
        <c:auto val="1"/>
        <c:lblAlgn val="ctr"/>
        <c:lblOffset val="100"/>
        <c:noMultiLvlLbl val="0"/>
      </c:catAx>
      <c:valAx>
        <c:axId val="160316391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67247"/>
        <c:crosses val="autoZero"/>
        <c:crossBetween val="between"/>
      </c:valAx>
      <c:valAx>
        <c:axId val="13993564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56863"/>
        <c:crosses val="max"/>
        <c:crossBetween val="between"/>
      </c:valAx>
      <c:catAx>
        <c:axId val="1399356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935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spend_per_movie!$C$1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spend_per_movie!$B$2:$B$11</c:f>
              <c:strCache>
                <c:ptCount val="10"/>
                <c:pt idx="0">
                  <c:v>[0, 66)</c:v>
                </c:pt>
                <c:pt idx="1">
                  <c:v>[66, 80)</c:v>
                </c:pt>
                <c:pt idx="2">
                  <c:v>[80, 94)</c:v>
                </c:pt>
                <c:pt idx="3">
                  <c:v>[94, 105)</c:v>
                </c:pt>
                <c:pt idx="4">
                  <c:v>[105, 120)</c:v>
                </c:pt>
                <c:pt idx="5">
                  <c:v>[120, 133)</c:v>
                </c:pt>
                <c:pt idx="6">
                  <c:v>[133, 152)</c:v>
                </c:pt>
                <c:pt idx="7">
                  <c:v>[152, 182)</c:v>
                </c:pt>
                <c:pt idx="8">
                  <c:v>[182, 243)</c:v>
                </c:pt>
                <c:pt idx="9">
                  <c:v>[243, 85,000)</c:v>
                </c:pt>
              </c:strCache>
            </c:strRef>
          </c:cat>
          <c:val>
            <c:numRef>
              <c:f>spend_per_movie!$C$2:$C$11</c:f>
              <c:numCache>
                <c:formatCode>#,##0</c:formatCode>
                <c:ptCount val="10"/>
                <c:pt idx="0">
                  <c:v>2253</c:v>
                </c:pt>
                <c:pt idx="1">
                  <c:v>2245</c:v>
                </c:pt>
                <c:pt idx="2">
                  <c:v>2250</c:v>
                </c:pt>
                <c:pt idx="3">
                  <c:v>2247</c:v>
                </c:pt>
                <c:pt idx="4">
                  <c:v>2250</c:v>
                </c:pt>
                <c:pt idx="5">
                  <c:v>2258</c:v>
                </c:pt>
                <c:pt idx="6">
                  <c:v>2238</c:v>
                </c:pt>
                <c:pt idx="7">
                  <c:v>2254</c:v>
                </c:pt>
                <c:pt idx="8">
                  <c:v>2244</c:v>
                </c:pt>
                <c:pt idx="9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6-4590-B36F-C8B3A881D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72752"/>
        <c:axId val="676861936"/>
      </c:barChart>
      <c:lineChart>
        <c:grouping val="standard"/>
        <c:varyColors val="0"/>
        <c:ser>
          <c:idx val="1"/>
          <c:order val="1"/>
          <c:tx>
            <c:strRef>
              <c:f>spend_per_movie!$D$1</c:f>
              <c:strCache>
                <c:ptCount val="1"/>
                <c:pt idx="0">
                  <c:v>% of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spend_per_movie!$B$2:$B$11</c:f>
              <c:strCache>
                <c:ptCount val="10"/>
                <c:pt idx="0">
                  <c:v>[0, 66)</c:v>
                </c:pt>
                <c:pt idx="1">
                  <c:v>[66, 80)</c:v>
                </c:pt>
                <c:pt idx="2">
                  <c:v>[80, 94)</c:v>
                </c:pt>
                <c:pt idx="3">
                  <c:v>[94, 105)</c:v>
                </c:pt>
                <c:pt idx="4">
                  <c:v>[105, 120)</c:v>
                </c:pt>
                <c:pt idx="5">
                  <c:v>[120, 133)</c:v>
                </c:pt>
                <c:pt idx="6">
                  <c:v>[133, 152)</c:v>
                </c:pt>
                <c:pt idx="7">
                  <c:v>[152, 182)</c:v>
                </c:pt>
                <c:pt idx="8">
                  <c:v>[182, 243)</c:v>
                </c:pt>
                <c:pt idx="9">
                  <c:v>[243, 85,000)</c:v>
                </c:pt>
              </c:strCache>
            </c:strRef>
          </c:cat>
          <c:val>
            <c:numRef>
              <c:f>spend_per_movie!$D$2:$D$11</c:f>
              <c:numCache>
                <c:formatCode>0.00%</c:formatCode>
                <c:ptCount val="10"/>
                <c:pt idx="0">
                  <c:v>0.2157</c:v>
                </c:pt>
                <c:pt idx="1">
                  <c:v>0.20800000000000002</c:v>
                </c:pt>
                <c:pt idx="2">
                  <c:v>0.23379999999999998</c:v>
                </c:pt>
                <c:pt idx="3">
                  <c:v>0.23319999999999999</c:v>
                </c:pt>
                <c:pt idx="4">
                  <c:v>0.2253</c:v>
                </c:pt>
                <c:pt idx="5">
                  <c:v>0.2414</c:v>
                </c:pt>
                <c:pt idx="6">
                  <c:v>0.25469999999999998</c:v>
                </c:pt>
                <c:pt idx="7">
                  <c:v>0.25780000000000003</c:v>
                </c:pt>
                <c:pt idx="8">
                  <c:v>0.26829999999999998</c:v>
                </c:pt>
                <c:pt idx="9">
                  <c:v>0.3024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6-4590-B36F-C8B3A881D350}"/>
            </c:ext>
          </c:extLst>
        </c:ser>
        <c:ser>
          <c:idx val="2"/>
          <c:order val="2"/>
          <c:tx>
            <c:strRef>
              <c:f>spend_per_movie!$F$1</c:f>
              <c:strCache>
                <c:ptCount val="1"/>
                <c:pt idx="0">
                  <c:v> Std_Event_Rate(%)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spend_per_movie!$B$2:$B$11</c:f>
              <c:strCache>
                <c:ptCount val="10"/>
                <c:pt idx="0">
                  <c:v>[0, 66)</c:v>
                </c:pt>
                <c:pt idx="1">
                  <c:v>[66, 80)</c:v>
                </c:pt>
                <c:pt idx="2">
                  <c:v>[80, 94)</c:v>
                </c:pt>
                <c:pt idx="3">
                  <c:v>[94, 105)</c:v>
                </c:pt>
                <c:pt idx="4">
                  <c:v>[105, 120)</c:v>
                </c:pt>
                <c:pt idx="5">
                  <c:v>[120, 133)</c:v>
                </c:pt>
                <c:pt idx="6">
                  <c:v>[133, 152)</c:v>
                </c:pt>
                <c:pt idx="7">
                  <c:v>[152, 182)</c:v>
                </c:pt>
                <c:pt idx="8">
                  <c:v>[182, 243)</c:v>
                </c:pt>
                <c:pt idx="9">
                  <c:v>[243, 85,000)</c:v>
                </c:pt>
              </c:strCache>
            </c:strRef>
          </c:cat>
          <c:val>
            <c:numRef>
              <c:f>spend_per_movie!$F$2:$F$11</c:f>
              <c:numCache>
                <c:formatCode>0.00%</c:formatCode>
                <c:ptCount val="10"/>
                <c:pt idx="0">
                  <c:v>0.23139999999999999</c:v>
                </c:pt>
                <c:pt idx="1">
                  <c:v>0.23139999999999999</c:v>
                </c:pt>
                <c:pt idx="2">
                  <c:v>0.23139999999999999</c:v>
                </c:pt>
                <c:pt idx="3">
                  <c:v>0.23139999999999999</c:v>
                </c:pt>
                <c:pt idx="4">
                  <c:v>0.23139999999999999</c:v>
                </c:pt>
                <c:pt idx="5">
                  <c:v>0.23139999999999999</c:v>
                </c:pt>
                <c:pt idx="6">
                  <c:v>0.23139999999999999</c:v>
                </c:pt>
                <c:pt idx="7">
                  <c:v>0.23139999999999999</c:v>
                </c:pt>
                <c:pt idx="8">
                  <c:v>0.23139999999999999</c:v>
                </c:pt>
                <c:pt idx="9">
                  <c:v>0.23139999999999999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6-4590-B36F-C8B3A881D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73584"/>
        <c:axId val="676867344"/>
      </c:lineChart>
      <c:catAx>
        <c:axId val="6768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61936"/>
        <c:crosses val="autoZero"/>
        <c:auto val="1"/>
        <c:lblAlgn val="ctr"/>
        <c:lblOffset val="100"/>
        <c:noMultiLvlLbl val="0"/>
      </c:catAx>
      <c:valAx>
        <c:axId val="67686193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72752"/>
        <c:crosses val="autoZero"/>
        <c:crossBetween val="between"/>
      </c:valAx>
      <c:valAx>
        <c:axId val="6768673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73584"/>
        <c:crosses val="max"/>
        <c:crossBetween val="between"/>
      </c:valAx>
      <c:catAx>
        <c:axId val="67687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86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Tickets bought on Weekdays VS 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'#Weekdays'!$C$1</c:f>
              <c:strCache>
                <c:ptCount val="1"/>
                <c:pt idx="0">
                  <c:v>#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'#Weekdays'!$B$2:$B$11</c:f>
              <c:strCache>
                <c:ptCount val="10"/>
                <c:pt idx="0">
                  <c:v>[0, 2)</c:v>
                </c:pt>
                <c:pt idx="1">
                  <c:v>[2, 3)</c:v>
                </c:pt>
                <c:pt idx="2">
                  <c:v>[3, 4)</c:v>
                </c:pt>
                <c:pt idx="3">
                  <c:v>[4, 6)</c:v>
                </c:pt>
                <c:pt idx="4">
                  <c:v>[6, 10)</c:v>
                </c:pt>
                <c:pt idx="5">
                  <c:v>[10, 14)</c:v>
                </c:pt>
                <c:pt idx="6">
                  <c:v>[14, 20)</c:v>
                </c:pt>
                <c:pt idx="7">
                  <c:v>[20, 30)</c:v>
                </c:pt>
                <c:pt idx="8">
                  <c:v>[30, 47)</c:v>
                </c:pt>
                <c:pt idx="9">
                  <c:v>[47, 512)</c:v>
                </c:pt>
              </c:strCache>
            </c:strRef>
          </c:cat>
          <c:val>
            <c:numRef>
              <c:f>'#Weekdays'!$C$2:$C$11</c:f>
              <c:numCache>
                <c:formatCode>General</c:formatCode>
                <c:ptCount val="10"/>
                <c:pt idx="0" formatCode="#,##0">
                  <c:v>4142</c:v>
                </c:pt>
                <c:pt idx="1">
                  <c:v>544</c:v>
                </c:pt>
                <c:pt idx="2" formatCode="#,##0">
                  <c:v>2465</c:v>
                </c:pt>
                <c:pt idx="3" formatCode="#,##0">
                  <c:v>1849</c:v>
                </c:pt>
                <c:pt idx="4" formatCode="#,##0">
                  <c:v>2800</c:v>
                </c:pt>
                <c:pt idx="5" formatCode="#,##0">
                  <c:v>1916</c:v>
                </c:pt>
                <c:pt idx="6" formatCode="#,##0">
                  <c:v>2209</c:v>
                </c:pt>
                <c:pt idx="7" formatCode="#,##0">
                  <c:v>2260</c:v>
                </c:pt>
                <c:pt idx="8" formatCode="#,##0">
                  <c:v>2089</c:v>
                </c:pt>
                <c:pt idx="9" formatCode="#,##0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C-4D6C-8E52-54445FE8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929472"/>
        <c:axId val="818927808"/>
      </c:barChart>
      <c:lineChart>
        <c:grouping val="standard"/>
        <c:varyColors val="0"/>
        <c:ser>
          <c:idx val="1"/>
          <c:order val="1"/>
          <c:tx>
            <c:strRef>
              <c:f>'#Weekdays'!$D$1</c:f>
              <c:strCache>
                <c:ptCount val="1"/>
                <c:pt idx="0">
                  <c:v>% of Profitable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'#Weekdays'!$B$2:$B$11</c:f>
              <c:strCache>
                <c:ptCount val="10"/>
                <c:pt idx="0">
                  <c:v>[0, 2)</c:v>
                </c:pt>
                <c:pt idx="1">
                  <c:v>[2, 3)</c:v>
                </c:pt>
                <c:pt idx="2">
                  <c:v>[3, 4)</c:v>
                </c:pt>
                <c:pt idx="3">
                  <c:v>[4, 6)</c:v>
                </c:pt>
                <c:pt idx="4">
                  <c:v>[6, 10)</c:v>
                </c:pt>
                <c:pt idx="5">
                  <c:v>[10, 14)</c:v>
                </c:pt>
                <c:pt idx="6">
                  <c:v>[14, 20)</c:v>
                </c:pt>
                <c:pt idx="7">
                  <c:v>[20, 30)</c:v>
                </c:pt>
                <c:pt idx="8">
                  <c:v>[30, 47)</c:v>
                </c:pt>
                <c:pt idx="9">
                  <c:v>[47, 512)</c:v>
                </c:pt>
              </c:strCache>
            </c:strRef>
          </c:cat>
          <c:val>
            <c:numRef>
              <c:f>'#Weekdays'!$D$2:$D$11</c:f>
              <c:numCache>
                <c:formatCode>0.00%</c:formatCode>
                <c:ptCount val="10"/>
                <c:pt idx="0">
                  <c:v>0.2535</c:v>
                </c:pt>
                <c:pt idx="1">
                  <c:v>0.28309999999999996</c:v>
                </c:pt>
                <c:pt idx="2">
                  <c:v>0.2742</c:v>
                </c:pt>
                <c:pt idx="3">
                  <c:v>0.25800000000000001</c:v>
                </c:pt>
                <c:pt idx="4">
                  <c:v>0.25180000000000002</c:v>
                </c:pt>
                <c:pt idx="5">
                  <c:v>0.23329999999999998</c:v>
                </c:pt>
                <c:pt idx="6">
                  <c:v>0.24629999999999999</c:v>
                </c:pt>
                <c:pt idx="7">
                  <c:v>0.21809999999999999</c:v>
                </c:pt>
                <c:pt idx="8">
                  <c:v>0.23170000000000002</c:v>
                </c:pt>
                <c:pt idx="9">
                  <c:v>0.2069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C-4D6C-8E52-54445FE8B037}"/>
            </c:ext>
          </c:extLst>
        </c:ser>
        <c:ser>
          <c:idx val="2"/>
          <c:order val="2"/>
          <c:tx>
            <c:strRef>
              <c:f>'#Weekdays'!$F$1</c:f>
              <c:strCache>
                <c:ptCount val="1"/>
                <c:pt idx="0">
                  <c:v> Std_Event_Rate(%)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'#Weekdays'!$B$2:$B$11</c:f>
              <c:strCache>
                <c:ptCount val="10"/>
                <c:pt idx="0">
                  <c:v>[0, 2)</c:v>
                </c:pt>
                <c:pt idx="1">
                  <c:v>[2, 3)</c:v>
                </c:pt>
                <c:pt idx="2">
                  <c:v>[3, 4)</c:v>
                </c:pt>
                <c:pt idx="3">
                  <c:v>[4, 6)</c:v>
                </c:pt>
                <c:pt idx="4">
                  <c:v>[6, 10)</c:v>
                </c:pt>
                <c:pt idx="5">
                  <c:v>[10, 14)</c:v>
                </c:pt>
                <c:pt idx="6">
                  <c:v>[14, 20)</c:v>
                </c:pt>
                <c:pt idx="7">
                  <c:v>[20, 30)</c:v>
                </c:pt>
                <c:pt idx="8">
                  <c:v>[30, 47)</c:v>
                </c:pt>
                <c:pt idx="9">
                  <c:v>[47, 512)</c:v>
                </c:pt>
              </c:strCache>
            </c:strRef>
          </c:cat>
          <c:val>
            <c:numRef>
              <c:f>'#Weekdays'!$F$2:$F$11</c:f>
              <c:numCache>
                <c:formatCode>General</c:formatCode>
                <c:ptCount val="10"/>
                <c:pt idx="0">
                  <c:v>0.23139999999999999</c:v>
                </c:pt>
                <c:pt idx="1">
                  <c:v>0.23139999999999999</c:v>
                </c:pt>
                <c:pt idx="2">
                  <c:v>0.23139999999999999</c:v>
                </c:pt>
                <c:pt idx="3">
                  <c:v>0.23139999999999999</c:v>
                </c:pt>
                <c:pt idx="4">
                  <c:v>0.23139999999999999</c:v>
                </c:pt>
                <c:pt idx="5">
                  <c:v>0.23139999999999999</c:v>
                </c:pt>
                <c:pt idx="6">
                  <c:v>0.23139999999999999</c:v>
                </c:pt>
                <c:pt idx="7">
                  <c:v>0.23139999999999999</c:v>
                </c:pt>
                <c:pt idx="8">
                  <c:v>0.23139999999999999</c:v>
                </c:pt>
                <c:pt idx="9">
                  <c:v>0.23139999999999999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C-4D6C-8E52-54445FE8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935712"/>
        <c:axId val="818934880"/>
      </c:lineChart>
      <c:catAx>
        <c:axId val="8189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 of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27808"/>
        <c:crosses val="autoZero"/>
        <c:auto val="1"/>
        <c:lblAlgn val="ctr"/>
        <c:lblOffset val="100"/>
        <c:noMultiLvlLbl val="0"/>
      </c:catAx>
      <c:valAx>
        <c:axId val="8189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29472"/>
        <c:crosses val="autoZero"/>
        <c:crossBetween val="between"/>
      </c:valAx>
      <c:valAx>
        <c:axId val="818934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35712"/>
        <c:crosses val="max"/>
        <c:crossBetween val="between"/>
      </c:valAx>
      <c:catAx>
        <c:axId val="81893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93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</xdr:colOff>
      <xdr:row>4</xdr:row>
      <xdr:rowOff>7620</xdr:rowOff>
    </xdr:from>
    <xdr:to>
      <xdr:col>14</xdr:col>
      <xdr:colOff>325755</xdr:colOff>
      <xdr:row>19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651C5B-0488-48A7-AC34-DD323AEA0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42862</xdr:rowOff>
    </xdr:from>
    <xdr:to>
      <xdr:col>14</xdr:col>
      <xdr:colOff>323850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47716-E58F-436E-BC94-F8378E115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109537</xdr:rowOff>
    </xdr:from>
    <xdr:to>
      <xdr:col>15</xdr:col>
      <xdr:colOff>476250</xdr:colOff>
      <xdr:row>16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29A56-3CE3-4552-97E5-338960F9E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opLeftCell="B1" workbookViewId="0">
      <selection activeCell="F19" sqref="F19"/>
    </sheetView>
  </sheetViews>
  <sheetFormatPr defaultRowHeight="15"/>
  <cols>
    <col min="3" max="3" width="16.7109375" customWidth="1"/>
    <col min="4" max="4" width="22.42578125" customWidth="1"/>
    <col min="5" max="5" width="17.85546875" customWidth="1"/>
    <col min="6" max="6" width="17.5703125" customWidth="1"/>
    <col min="7" max="7" width="8.85546875" style="7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>
      <c r="A2">
        <v>1</v>
      </c>
      <c r="B2" t="s">
        <v>6</v>
      </c>
      <c r="C2" s="2">
        <v>2657</v>
      </c>
      <c r="D2" s="6">
        <v>0.21640000000000001</v>
      </c>
      <c r="E2">
        <v>78.36</v>
      </c>
      <c r="F2" s="6">
        <f>23.14/100</f>
        <v>0.23139999999999999</v>
      </c>
    </row>
    <row r="3" spans="1:6">
      <c r="A3">
        <v>2</v>
      </c>
      <c r="B3" t="s">
        <v>7</v>
      </c>
      <c r="C3" s="2">
        <v>2117</v>
      </c>
      <c r="D3" s="6">
        <v>0.23</v>
      </c>
      <c r="E3">
        <v>77</v>
      </c>
      <c r="F3" s="6">
        <f t="shared" ref="F3:F11" si="0">23.14/100</f>
        <v>0.23139999999999999</v>
      </c>
    </row>
    <row r="4" spans="1:6">
      <c r="A4">
        <v>3</v>
      </c>
      <c r="B4" t="s">
        <v>8</v>
      </c>
      <c r="C4" s="2">
        <v>2350</v>
      </c>
      <c r="D4" s="6">
        <v>0.23960000000000001</v>
      </c>
      <c r="E4">
        <v>76.040000000000006</v>
      </c>
      <c r="F4" s="6">
        <f t="shared" si="0"/>
        <v>0.23139999999999999</v>
      </c>
    </row>
    <row r="5" spans="1:6">
      <c r="A5">
        <v>4</v>
      </c>
      <c r="B5" t="s">
        <v>9</v>
      </c>
      <c r="C5" s="2">
        <v>2008</v>
      </c>
      <c r="D5" s="6">
        <v>0.26290000000000002</v>
      </c>
      <c r="E5">
        <v>73.709999999999994</v>
      </c>
      <c r="F5" s="6">
        <f t="shared" si="0"/>
        <v>0.23139999999999999</v>
      </c>
    </row>
    <row r="6" spans="1:6">
      <c r="A6">
        <v>5</v>
      </c>
      <c r="B6" t="s">
        <v>10</v>
      </c>
      <c r="C6" s="2">
        <v>2359</v>
      </c>
      <c r="D6" s="6">
        <v>0.24590000000000001</v>
      </c>
      <c r="E6">
        <v>75.41</v>
      </c>
      <c r="F6" s="6">
        <f t="shared" si="0"/>
        <v>0.23139999999999999</v>
      </c>
    </row>
    <row r="7" spans="1:6">
      <c r="A7">
        <v>6</v>
      </c>
      <c r="B7" t="s">
        <v>11</v>
      </c>
      <c r="C7" s="2">
        <v>2009</v>
      </c>
      <c r="D7" s="6">
        <v>0.2429</v>
      </c>
      <c r="E7">
        <v>75.709999999999994</v>
      </c>
      <c r="F7" s="6">
        <f t="shared" si="0"/>
        <v>0.23139999999999999</v>
      </c>
    </row>
    <row r="8" spans="1:6">
      <c r="A8">
        <v>7</v>
      </c>
      <c r="B8" t="s">
        <v>12</v>
      </c>
      <c r="C8" s="2">
        <v>2737</v>
      </c>
      <c r="D8" s="6">
        <v>0.2437</v>
      </c>
      <c r="E8">
        <v>75.63</v>
      </c>
      <c r="F8" s="6">
        <f t="shared" si="0"/>
        <v>0.23139999999999999</v>
      </c>
    </row>
    <row r="9" spans="1:6">
      <c r="A9">
        <v>8</v>
      </c>
      <c r="B9" t="s">
        <v>13</v>
      </c>
      <c r="C9" s="2">
        <v>1859</v>
      </c>
      <c r="D9" s="6">
        <v>0.2722</v>
      </c>
      <c r="E9">
        <v>72.78</v>
      </c>
      <c r="F9" s="6">
        <f t="shared" si="0"/>
        <v>0.23139999999999999</v>
      </c>
    </row>
    <row r="10" spans="1:6">
      <c r="A10">
        <v>9</v>
      </c>
      <c r="B10" t="s">
        <v>14</v>
      </c>
      <c r="C10" s="2">
        <v>2402</v>
      </c>
      <c r="D10" s="6">
        <v>0.24809999999999999</v>
      </c>
      <c r="E10">
        <v>75.19</v>
      </c>
      <c r="F10" s="6">
        <f t="shared" si="0"/>
        <v>0.23139999999999999</v>
      </c>
    </row>
    <row r="11" spans="1:6">
      <c r="A11">
        <v>10</v>
      </c>
      <c r="B11" t="s">
        <v>15</v>
      </c>
      <c r="C11" s="2">
        <v>1990</v>
      </c>
      <c r="D11" s="6">
        <v>0.25030000000000002</v>
      </c>
      <c r="E11">
        <v>74.97</v>
      </c>
      <c r="F11" s="6">
        <f t="shared" si="0"/>
        <v>0.23139999999999999</v>
      </c>
    </row>
    <row r="14" spans="1:6">
      <c r="D14" s="5"/>
    </row>
    <row r="15" spans="1:6">
      <c r="C15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7235-AAE2-4AF2-8A4A-2D937CFACA31}">
  <dimension ref="A1:I11"/>
  <sheetViews>
    <sheetView workbookViewId="0">
      <selection activeCell="F17" sqref="F17"/>
    </sheetView>
  </sheetViews>
  <sheetFormatPr defaultRowHeight="15"/>
  <cols>
    <col min="1" max="1" width="6.5703125" bestFit="1" customWidth="1"/>
    <col min="2" max="2" width="12" bestFit="1" customWidth="1"/>
    <col min="3" max="3" width="10.7109375" bestFit="1" customWidth="1"/>
    <col min="4" max="4" width="14.5703125" bestFit="1" customWidth="1"/>
    <col min="5" max="5" width="19.42578125" bestFit="1" customWidth="1"/>
    <col min="6" max="6" width="18.5703125" bestFit="1" customWidth="1"/>
  </cols>
  <sheetData>
    <row r="1" spans="1:9">
      <c r="A1" s="1" t="s">
        <v>0</v>
      </c>
      <c r="B1" s="1" t="s">
        <v>16</v>
      </c>
      <c r="C1" s="1" t="s">
        <v>2</v>
      </c>
      <c r="D1" s="1" t="s">
        <v>3</v>
      </c>
      <c r="E1" s="1" t="s">
        <v>17</v>
      </c>
      <c r="F1" s="4" t="s">
        <v>18</v>
      </c>
    </row>
    <row r="2" spans="1:9">
      <c r="A2">
        <v>1</v>
      </c>
      <c r="B2" t="s">
        <v>19</v>
      </c>
      <c r="C2" s="2">
        <v>2253</v>
      </c>
      <c r="D2" s="6">
        <f xml:space="preserve"> I2/100</f>
        <v>0.2157</v>
      </c>
      <c r="E2">
        <v>78.430000000000007</v>
      </c>
      <c r="F2" s="6">
        <v>0.23139999999999999</v>
      </c>
      <c r="I2">
        <v>21.57</v>
      </c>
    </row>
    <row r="3" spans="1:9">
      <c r="A3">
        <v>2</v>
      </c>
      <c r="B3" t="s">
        <v>20</v>
      </c>
      <c r="C3" s="2">
        <v>2245</v>
      </c>
      <c r="D3" s="6">
        <f t="shared" ref="D3:D11" si="0" xml:space="preserve"> I3/100</f>
        <v>0.20800000000000002</v>
      </c>
      <c r="E3">
        <v>79.2</v>
      </c>
      <c r="F3" s="6">
        <v>0.23139999999999999</v>
      </c>
      <c r="I3">
        <v>20.8</v>
      </c>
    </row>
    <row r="4" spans="1:9">
      <c r="A4">
        <v>3</v>
      </c>
      <c r="B4" t="s">
        <v>21</v>
      </c>
      <c r="C4" s="2">
        <v>2250</v>
      </c>
      <c r="D4" s="6">
        <f t="shared" si="0"/>
        <v>0.23379999999999998</v>
      </c>
      <c r="E4">
        <v>76.62</v>
      </c>
      <c r="F4" s="6">
        <v>0.23139999999999999</v>
      </c>
      <c r="I4">
        <v>23.38</v>
      </c>
    </row>
    <row r="5" spans="1:9">
      <c r="A5">
        <v>4</v>
      </c>
      <c r="B5" t="s">
        <v>22</v>
      </c>
      <c r="C5" s="2">
        <v>2247</v>
      </c>
      <c r="D5" s="6">
        <f t="shared" si="0"/>
        <v>0.23319999999999999</v>
      </c>
      <c r="E5">
        <v>76.680000000000007</v>
      </c>
      <c r="F5" s="6">
        <v>0.23139999999999999</v>
      </c>
      <c r="I5">
        <v>23.32</v>
      </c>
    </row>
    <row r="6" spans="1:9">
      <c r="A6">
        <v>5</v>
      </c>
      <c r="B6" t="s">
        <v>23</v>
      </c>
      <c r="C6" s="2">
        <v>2250</v>
      </c>
      <c r="D6" s="6">
        <f t="shared" si="0"/>
        <v>0.2253</v>
      </c>
      <c r="E6">
        <v>77.47</v>
      </c>
      <c r="F6" s="6">
        <v>0.23139999999999999</v>
      </c>
      <c r="I6">
        <v>22.53</v>
      </c>
    </row>
    <row r="7" spans="1:9">
      <c r="A7">
        <v>6</v>
      </c>
      <c r="B7" t="s">
        <v>24</v>
      </c>
      <c r="C7" s="2">
        <v>2258</v>
      </c>
      <c r="D7" s="6">
        <f t="shared" si="0"/>
        <v>0.2414</v>
      </c>
      <c r="E7">
        <v>75.86</v>
      </c>
      <c r="F7" s="6">
        <v>0.23139999999999999</v>
      </c>
      <c r="I7">
        <v>24.14</v>
      </c>
    </row>
    <row r="8" spans="1:9">
      <c r="A8">
        <v>7</v>
      </c>
      <c r="B8" t="s">
        <v>25</v>
      </c>
      <c r="C8" s="2">
        <v>2238</v>
      </c>
      <c r="D8" s="6">
        <f t="shared" si="0"/>
        <v>0.25469999999999998</v>
      </c>
      <c r="E8">
        <v>74.53</v>
      </c>
      <c r="F8" s="6">
        <v>0.23139999999999999</v>
      </c>
      <c r="I8">
        <v>25.47</v>
      </c>
    </row>
    <row r="9" spans="1:9">
      <c r="A9">
        <v>8</v>
      </c>
      <c r="B9" t="s">
        <v>26</v>
      </c>
      <c r="C9" s="2">
        <v>2254</v>
      </c>
      <c r="D9" s="6">
        <f t="shared" si="0"/>
        <v>0.25780000000000003</v>
      </c>
      <c r="E9">
        <v>74.22</v>
      </c>
      <c r="F9" s="6">
        <v>0.23139999999999999</v>
      </c>
      <c r="I9">
        <v>25.78</v>
      </c>
    </row>
    <row r="10" spans="1:9">
      <c r="A10">
        <v>9</v>
      </c>
      <c r="B10" t="s">
        <v>27</v>
      </c>
      <c r="C10" s="2">
        <v>2244</v>
      </c>
      <c r="D10" s="6">
        <f t="shared" si="0"/>
        <v>0.26829999999999998</v>
      </c>
      <c r="E10">
        <v>73.17</v>
      </c>
      <c r="F10" s="6">
        <v>0.23139999999999999</v>
      </c>
      <c r="I10">
        <v>26.83</v>
      </c>
    </row>
    <row r="11" spans="1:9">
      <c r="A11">
        <v>10</v>
      </c>
      <c r="B11" t="s">
        <v>28</v>
      </c>
      <c r="C11" s="2">
        <v>2249</v>
      </c>
      <c r="D11" s="6">
        <f t="shared" si="0"/>
        <v>0.3024</v>
      </c>
      <c r="E11">
        <v>69.760000000000005</v>
      </c>
      <c r="F11" s="6">
        <v>0.23139999999999999</v>
      </c>
      <c r="I11">
        <v>30.24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0A1C-671C-4617-AF6B-AD8EA31909D6}">
  <dimension ref="A1:H11"/>
  <sheetViews>
    <sheetView tabSelected="1" workbookViewId="0">
      <selection activeCell="F16" sqref="F16"/>
    </sheetView>
  </sheetViews>
  <sheetFormatPr defaultRowHeight="15"/>
  <cols>
    <col min="2" max="2" width="13.140625" customWidth="1"/>
    <col min="3" max="3" width="11.85546875" customWidth="1"/>
    <col min="4" max="4" width="17.7109375" customWidth="1"/>
    <col min="5" max="5" width="20.85546875" customWidth="1"/>
    <col min="6" max="6" width="19.140625" customWidth="1"/>
  </cols>
  <sheetData>
    <row r="1" spans="1:8">
      <c r="A1" s="1" t="s">
        <v>0</v>
      </c>
      <c r="B1" s="1" t="s">
        <v>16</v>
      </c>
      <c r="C1" s="1" t="s">
        <v>2</v>
      </c>
      <c r="D1" s="1" t="s">
        <v>3</v>
      </c>
      <c r="E1" s="1" t="s">
        <v>17</v>
      </c>
      <c r="F1" s="4" t="s">
        <v>18</v>
      </c>
    </row>
    <row r="2" spans="1:8">
      <c r="A2">
        <v>1</v>
      </c>
      <c r="B2" t="s">
        <v>29</v>
      </c>
      <c r="C2" s="2">
        <v>4142</v>
      </c>
      <c r="D2" s="6">
        <f xml:space="preserve"> H2/100</f>
        <v>0.2535</v>
      </c>
      <c r="E2">
        <v>74.650000000000006</v>
      </c>
      <c r="F2">
        <v>0.23139999999999999</v>
      </c>
      <c r="H2">
        <v>25.35</v>
      </c>
    </row>
    <row r="3" spans="1:8">
      <c r="A3">
        <v>2</v>
      </c>
      <c r="B3" t="s">
        <v>30</v>
      </c>
      <c r="C3">
        <v>544</v>
      </c>
      <c r="D3" s="6">
        <f t="shared" ref="D3:D11" si="0" xml:space="preserve"> H3/100</f>
        <v>0.28309999999999996</v>
      </c>
      <c r="E3">
        <v>71.69</v>
      </c>
      <c r="F3">
        <v>0.23139999999999999</v>
      </c>
      <c r="H3">
        <v>28.31</v>
      </c>
    </row>
    <row r="4" spans="1:8">
      <c r="A4">
        <v>3</v>
      </c>
      <c r="B4" t="s">
        <v>31</v>
      </c>
      <c r="C4" s="2">
        <v>2465</v>
      </c>
      <c r="D4" s="6">
        <f t="shared" si="0"/>
        <v>0.2742</v>
      </c>
      <c r="E4">
        <v>72.58</v>
      </c>
      <c r="F4">
        <v>0.23139999999999999</v>
      </c>
      <c r="H4">
        <v>27.42</v>
      </c>
    </row>
    <row r="5" spans="1:8">
      <c r="A5">
        <v>4</v>
      </c>
      <c r="B5" t="s">
        <v>32</v>
      </c>
      <c r="C5" s="2">
        <v>1849</v>
      </c>
      <c r="D5" s="6">
        <f t="shared" si="0"/>
        <v>0.25800000000000001</v>
      </c>
      <c r="E5">
        <v>74.2</v>
      </c>
      <c r="F5">
        <v>0.23139999999999999</v>
      </c>
      <c r="H5">
        <v>25.8</v>
      </c>
    </row>
    <row r="6" spans="1:8">
      <c r="A6">
        <v>5</v>
      </c>
      <c r="B6" t="s">
        <v>33</v>
      </c>
      <c r="C6" s="2">
        <v>2800</v>
      </c>
      <c r="D6" s="6">
        <f t="shared" si="0"/>
        <v>0.25180000000000002</v>
      </c>
      <c r="E6">
        <v>74.819999999999993</v>
      </c>
      <c r="F6">
        <v>0.23139999999999999</v>
      </c>
      <c r="H6">
        <v>25.18</v>
      </c>
    </row>
    <row r="7" spans="1:8">
      <c r="A7">
        <v>6</v>
      </c>
      <c r="B7" t="s">
        <v>34</v>
      </c>
      <c r="C7" s="2">
        <v>1916</v>
      </c>
      <c r="D7" s="6">
        <f t="shared" si="0"/>
        <v>0.23329999999999998</v>
      </c>
      <c r="E7">
        <v>76.67</v>
      </c>
      <c r="F7">
        <v>0.23139999999999999</v>
      </c>
      <c r="H7">
        <v>23.33</v>
      </c>
    </row>
    <row r="8" spans="1:8">
      <c r="A8">
        <v>7</v>
      </c>
      <c r="B8" t="s">
        <v>35</v>
      </c>
      <c r="C8" s="2">
        <v>2209</v>
      </c>
      <c r="D8" s="6">
        <f t="shared" si="0"/>
        <v>0.24629999999999999</v>
      </c>
      <c r="E8">
        <v>75.37</v>
      </c>
      <c r="F8">
        <v>0.23139999999999999</v>
      </c>
      <c r="H8">
        <v>24.63</v>
      </c>
    </row>
    <row r="9" spans="1:8">
      <c r="A9">
        <v>8</v>
      </c>
      <c r="B9" t="s">
        <v>36</v>
      </c>
      <c r="C9" s="2">
        <v>2260</v>
      </c>
      <c r="D9" s="6">
        <f t="shared" si="0"/>
        <v>0.21809999999999999</v>
      </c>
      <c r="E9">
        <v>78.19</v>
      </c>
      <c r="F9">
        <v>0.23139999999999999</v>
      </c>
      <c r="H9">
        <v>21.81</v>
      </c>
    </row>
    <row r="10" spans="1:8">
      <c r="A10">
        <v>9</v>
      </c>
      <c r="B10" t="s">
        <v>37</v>
      </c>
      <c r="C10" s="2">
        <v>2089</v>
      </c>
      <c r="D10" s="6">
        <f t="shared" si="0"/>
        <v>0.23170000000000002</v>
      </c>
      <c r="E10">
        <v>76.83</v>
      </c>
      <c r="F10">
        <v>0.23139999999999999</v>
      </c>
      <c r="H10">
        <v>23.17</v>
      </c>
    </row>
    <row r="11" spans="1:8">
      <c r="A11">
        <v>10</v>
      </c>
      <c r="B11" t="s">
        <v>38</v>
      </c>
      <c r="C11" s="2">
        <v>2214</v>
      </c>
      <c r="D11" s="6">
        <f t="shared" si="0"/>
        <v>0.2069</v>
      </c>
      <c r="E11">
        <v>79.31</v>
      </c>
      <c r="F11">
        <v>0.23139999999999999</v>
      </c>
      <c r="H11">
        <v>20.69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Atul Poddar</cp:lastModifiedBy>
  <cp:revision/>
  <dcterms:created xsi:type="dcterms:W3CDTF">2021-05-11T19:16:17Z</dcterms:created>
  <dcterms:modified xsi:type="dcterms:W3CDTF">2021-05-26T07:07:34Z</dcterms:modified>
  <cp:category/>
  <cp:contentStatus/>
</cp:coreProperties>
</file>