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egar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H15" i="1" l="1"/>
  <c r="C12" i="1"/>
  <c r="L20" i="1"/>
  <c r="M9" i="1"/>
  <c r="L9" i="1"/>
  <c r="L10" i="1"/>
  <c r="M10" i="1" s="1"/>
  <c r="M8" i="1"/>
  <c r="L8" i="1"/>
  <c r="H3" i="1"/>
  <c r="M7" i="1"/>
  <c r="I8" i="1"/>
  <c r="H8" i="1"/>
  <c r="I7" i="1"/>
  <c r="C11" i="1"/>
  <c r="C10" i="1"/>
  <c r="C9" i="1"/>
  <c r="D9" i="1"/>
  <c r="D8" i="1"/>
  <c r="C8" i="1"/>
  <c r="H2" i="1"/>
  <c r="D7" i="1"/>
  <c r="L11" i="1" l="1"/>
  <c r="M11" i="1" s="1"/>
  <c r="D10" i="1"/>
  <c r="D11" i="1" s="1"/>
  <c r="L12" i="1" l="1"/>
  <c r="M12" i="1" s="1"/>
  <c r="L13" i="1" l="1"/>
  <c r="M13" i="1"/>
  <c r="L14" i="1" l="1"/>
  <c r="M14" i="1"/>
  <c r="L15" i="1" l="1"/>
  <c r="M15" i="1" s="1"/>
  <c r="L16" i="1" l="1"/>
  <c r="M16" i="1" s="1"/>
  <c r="L17" i="1" l="1"/>
  <c r="M17" i="1" s="1"/>
  <c r="L18" i="1" l="1"/>
  <c r="M18" i="1" s="1"/>
  <c r="L19" i="1" l="1"/>
  <c r="M19" i="1" s="1"/>
</calcChain>
</file>

<file path=xl/sharedStrings.xml><?xml version="1.0" encoding="utf-8"?>
<sst xmlns="http://schemas.openxmlformats.org/spreadsheetml/2006/main" count="40" uniqueCount="25">
  <si>
    <t>S. No.</t>
  </si>
  <si>
    <t>Principal</t>
  </si>
  <si>
    <t>Interest</t>
  </si>
  <si>
    <t>Balance</t>
  </si>
  <si>
    <t>Month</t>
  </si>
  <si>
    <t>March</t>
  </si>
  <si>
    <t>June</t>
  </si>
  <si>
    <t>September</t>
  </si>
  <si>
    <t>December</t>
  </si>
  <si>
    <t>Rate</t>
  </si>
  <si>
    <t>Quarterly Rate</t>
  </si>
  <si>
    <t>Quarterly Interest</t>
  </si>
  <si>
    <t>Annual Interest</t>
  </si>
  <si>
    <t>Monthly Interest</t>
  </si>
  <si>
    <t>April</t>
  </si>
  <si>
    <t>May</t>
  </si>
  <si>
    <t>July</t>
  </si>
  <si>
    <t>August</t>
  </si>
  <si>
    <t>October</t>
  </si>
  <si>
    <t>November</t>
  </si>
  <si>
    <t>January</t>
  </si>
  <si>
    <t>February</t>
  </si>
  <si>
    <t>Monthly Rate</t>
  </si>
  <si>
    <t>Total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</si>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</sst>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2" borderId="0" xfId="0" applyFill="1"/>
    <xf numFmtId="0" fontId="0" fillId="3" borderId="0" xfId="0" applyFill="1"/>
    <xf numFmtId="10" fontId="0" fillId="3" borderId="0" xfId="1" applyNumberFormat="1" applyFont="1" applyFill="1"/>
    <xf numFmtId="0" fontId="0" fillId="4" borderId="0" xfId="0" applyFill="1"/>
    <xf numFmtId="0" fontId="2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0" fillId="0" borderId="1" xfId="0" applyFill="1" applyBorder="1"/>
    <xf numFmtId="165" fontId="0" fillId="0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H15" sqref="H15"/>
    </sheetView>
  </sheetViews>
  <sheetFormatPr defaultRowHeight="15" x14ac:dyDescent="0.25"/>
  <cols>
    <col min="2" max="2" width="10.85546875" bestFit="1" customWidth="1"/>
    <col min="3" max="3" width="9.7109375" bestFit="1" customWidth="1"/>
    <col min="4" max="5" width="10.7109375" bestFit="1" customWidth="1"/>
    <col min="7" max="7" width="14" bestFit="1" customWidth="1"/>
    <col min="8" max="8" width="9.7109375" bestFit="1" customWidth="1"/>
    <col min="9" max="9" width="10.7109375" bestFit="1" customWidth="1"/>
    <col min="11" max="11" width="16" bestFit="1" customWidth="1"/>
    <col min="12" max="12" width="9.7109375" bestFit="1" customWidth="1"/>
    <col min="13" max="13" width="10.7109375" bestFit="1" customWidth="1"/>
  </cols>
  <sheetData>
    <row r="1" spans="1:13" x14ac:dyDescent="0.25">
      <c r="D1" t="s">
        <v>1</v>
      </c>
      <c r="E1" s="1">
        <v>60000</v>
      </c>
      <c r="G1" t="s">
        <v>9</v>
      </c>
      <c r="H1" s="2">
        <v>7.9000000000000001E-2</v>
      </c>
    </row>
    <row r="2" spans="1:13" x14ac:dyDescent="0.25">
      <c r="G2" t="s">
        <v>10</v>
      </c>
      <c r="H2" s="3">
        <f>H1/4</f>
        <v>1.975E-2</v>
      </c>
    </row>
    <row r="3" spans="1:13" x14ac:dyDescent="0.25">
      <c r="G3" t="s">
        <v>22</v>
      </c>
      <c r="H3" s="3">
        <f>H1/12</f>
        <v>6.5833333333333334E-3</v>
      </c>
    </row>
    <row r="4" spans="1:13" x14ac:dyDescent="0.25">
      <c r="H4" s="3"/>
    </row>
    <row r="5" spans="1:13" x14ac:dyDescent="0.25">
      <c r="A5" s="4" t="s">
        <v>11</v>
      </c>
      <c r="B5" s="4"/>
      <c r="C5" s="4"/>
      <c r="D5" s="4"/>
      <c r="G5" s="5" t="s">
        <v>12</v>
      </c>
      <c r="H5" s="6"/>
      <c r="I5" s="5"/>
      <c r="K5" s="7" t="s">
        <v>13</v>
      </c>
      <c r="L5" s="7"/>
      <c r="M5" s="7"/>
    </row>
    <row r="6" spans="1:13" x14ac:dyDescent="0.25">
      <c r="A6" s="8" t="s">
        <v>0</v>
      </c>
      <c r="B6" s="8" t="s">
        <v>4</v>
      </c>
      <c r="C6" s="8" t="s">
        <v>2</v>
      </c>
      <c r="D6" s="8" t="s">
        <v>3</v>
      </c>
      <c r="G6" s="8" t="s">
        <v>4</v>
      </c>
      <c r="H6" s="8" t="s">
        <v>2</v>
      </c>
      <c r="I6" s="8" t="s">
        <v>3</v>
      </c>
      <c r="K6" s="8" t="s">
        <v>4</v>
      </c>
      <c r="L6" s="8" t="s">
        <v>2</v>
      </c>
      <c r="M6" s="8" t="s">
        <v>3</v>
      </c>
    </row>
    <row r="7" spans="1:13" x14ac:dyDescent="0.25">
      <c r="A7" s="9">
        <v>1</v>
      </c>
      <c r="B7" s="9" t="s">
        <v>5</v>
      </c>
      <c r="C7" s="9">
        <v>0</v>
      </c>
      <c r="D7" s="10">
        <f>E1</f>
        <v>60000</v>
      </c>
      <c r="G7" s="9" t="s">
        <v>5</v>
      </c>
      <c r="H7" s="9">
        <v>0</v>
      </c>
      <c r="I7" s="10">
        <f>E1</f>
        <v>60000</v>
      </c>
      <c r="K7" s="9" t="s">
        <v>5</v>
      </c>
      <c r="L7" s="9">
        <v>0</v>
      </c>
      <c r="M7" s="10">
        <f>E1</f>
        <v>60000</v>
      </c>
    </row>
    <row r="8" spans="1:13" x14ac:dyDescent="0.25">
      <c r="A8" s="9">
        <v>2</v>
      </c>
      <c r="B8" s="9" t="s">
        <v>6</v>
      </c>
      <c r="C8" s="10">
        <f>$H$2*D7</f>
        <v>1185</v>
      </c>
      <c r="D8" s="10">
        <f>D7+C8</f>
        <v>61185</v>
      </c>
      <c r="G8" s="9" t="s">
        <v>5</v>
      </c>
      <c r="H8" s="10">
        <f>I7*H1</f>
        <v>4740</v>
      </c>
      <c r="I8" s="10">
        <f>I7+H8</f>
        <v>64740</v>
      </c>
      <c r="K8" s="9" t="s">
        <v>14</v>
      </c>
      <c r="L8" s="10">
        <f>$H$3*M7</f>
        <v>395</v>
      </c>
      <c r="M8" s="10">
        <f>M7+L8</f>
        <v>60395</v>
      </c>
    </row>
    <row r="9" spans="1:13" x14ac:dyDescent="0.25">
      <c r="A9" s="9">
        <v>3</v>
      </c>
      <c r="B9" s="9" t="s">
        <v>7</v>
      </c>
      <c r="C9" s="10">
        <f>$H$2*D8</f>
        <v>1208.4037499999999</v>
      </c>
      <c r="D9" s="10">
        <f>D8+C9</f>
        <v>62393.403749999998</v>
      </c>
      <c r="K9" s="9" t="s">
        <v>15</v>
      </c>
      <c r="L9" s="10">
        <f t="shared" ref="L9:L19" si="0">$H$3*M8</f>
        <v>397.60041666666666</v>
      </c>
      <c r="M9" s="10">
        <f t="shared" ref="M9:M19" si="1">M8+L9</f>
        <v>60792.600416666668</v>
      </c>
    </row>
    <row r="10" spans="1:13" x14ac:dyDescent="0.25">
      <c r="A10" s="9">
        <v>4</v>
      </c>
      <c r="B10" s="9" t="s">
        <v>8</v>
      </c>
      <c r="C10" s="10">
        <f>$H$2*D9</f>
        <v>1232.2697240625</v>
      </c>
      <c r="D10" s="10">
        <f>D9+C10</f>
        <v>63625.673474062496</v>
      </c>
      <c r="K10" s="9" t="s">
        <v>6</v>
      </c>
      <c r="L10" s="10">
        <f t="shared" si="0"/>
        <v>400.21795274305555</v>
      </c>
      <c r="M10" s="10">
        <f t="shared" si="1"/>
        <v>61192.818369409724</v>
      </c>
    </row>
    <row r="11" spans="1:13" x14ac:dyDescent="0.25">
      <c r="A11" s="9">
        <v>5</v>
      </c>
      <c r="B11" s="9" t="s">
        <v>5</v>
      </c>
      <c r="C11" s="10">
        <f>$H$2*D10</f>
        <v>1256.6070511127343</v>
      </c>
      <c r="D11" s="10">
        <f>D10+C11</f>
        <v>64882.280525175229</v>
      </c>
      <c r="K11" s="9" t="s">
        <v>16</v>
      </c>
      <c r="L11" s="10">
        <f t="shared" si="0"/>
        <v>402.85272093194737</v>
      </c>
      <c r="M11" s="10">
        <f t="shared" si="1"/>
        <v>61595.671090341675</v>
      </c>
    </row>
    <row r="12" spans="1:13" x14ac:dyDescent="0.25">
      <c r="A12" s="9"/>
      <c r="B12" s="11" t="s">
        <v>23</v>
      </c>
      <c r="C12" s="12">
        <f>SUM(C7:C11)</f>
        <v>4882.2805251752343</v>
      </c>
      <c r="D12" s="9"/>
      <c r="K12" s="9" t="s">
        <v>17</v>
      </c>
      <c r="L12" s="10">
        <f t="shared" si="0"/>
        <v>405.50483467808272</v>
      </c>
      <c r="M12" s="10">
        <f t="shared" si="1"/>
        <v>62001.175925019757</v>
      </c>
    </row>
    <row r="13" spans="1:13" x14ac:dyDescent="0.25">
      <c r="K13" s="9" t="s">
        <v>7</v>
      </c>
      <c r="L13" s="10">
        <f t="shared" si="0"/>
        <v>408.17440817304674</v>
      </c>
      <c r="M13" s="10">
        <f t="shared" si="1"/>
        <v>62409.350333192808</v>
      </c>
    </row>
    <row r="14" spans="1:13" x14ac:dyDescent="0.25">
      <c r="K14" s="9" t="s">
        <v>18</v>
      </c>
      <c r="L14" s="10">
        <f t="shared" si="0"/>
        <v>410.861556360186</v>
      </c>
      <c r="M14" s="10">
        <f t="shared" si="1"/>
        <v>62820.211889552993</v>
      </c>
    </row>
    <row r="15" spans="1:13" x14ac:dyDescent="0.25">
      <c r="A15" t="s">
        <v>24</v>
      </c>
      <c r="C15" s="1">
        <f>C12*20%</f>
        <v>976.4561050350469</v>
      </c>
      <c r="H15" s="1">
        <f>H8*10%</f>
        <v>474</v>
      </c>
      <c r="K15" s="9" t="s">
        <v>19</v>
      </c>
      <c r="L15" s="10">
        <f t="shared" si="0"/>
        <v>413.5663949395572</v>
      </c>
      <c r="M15" s="10">
        <f t="shared" si="1"/>
        <v>63233.778284492553</v>
      </c>
    </row>
    <row r="16" spans="1:13" x14ac:dyDescent="0.25">
      <c r="K16" s="9" t="s">
        <v>8</v>
      </c>
      <c r="L16" s="10">
        <f t="shared" si="0"/>
        <v>416.28904037290931</v>
      </c>
      <c r="M16" s="10">
        <f t="shared" si="1"/>
        <v>63650.067324865464</v>
      </c>
    </row>
    <row r="17" spans="11:13" x14ac:dyDescent="0.25">
      <c r="K17" s="9" t="s">
        <v>20</v>
      </c>
      <c r="L17" s="10">
        <f t="shared" si="0"/>
        <v>419.02960988869762</v>
      </c>
      <c r="M17" s="10">
        <f t="shared" si="1"/>
        <v>64069.096934754161</v>
      </c>
    </row>
    <row r="18" spans="11:13" x14ac:dyDescent="0.25">
      <c r="K18" s="9" t="s">
        <v>21</v>
      </c>
      <c r="L18" s="10">
        <f t="shared" si="0"/>
        <v>421.78822148713158</v>
      </c>
      <c r="M18" s="10">
        <f t="shared" si="1"/>
        <v>64490.885156241296</v>
      </c>
    </row>
    <row r="19" spans="11:13" x14ac:dyDescent="0.25">
      <c r="K19" s="9" t="s">
        <v>5</v>
      </c>
      <c r="L19" s="10">
        <f t="shared" si="0"/>
        <v>424.5649939452552</v>
      </c>
      <c r="M19" s="10">
        <f t="shared" si="1"/>
        <v>64915.450150186552</v>
      </c>
    </row>
    <row r="20" spans="11:13" x14ac:dyDescent="0.25">
      <c r="K20" s="11" t="s">
        <v>23</v>
      </c>
      <c r="L20" s="12">
        <f>SUM(L7:L19)</f>
        <v>4915.4501501865361</v>
      </c>
      <c r="M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Tegar</dc:creator>
  <cp:lastModifiedBy>Atul Tegar</cp:lastModifiedBy>
  <dcterms:created xsi:type="dcterms:W3CDTF">2016-03-09T04:14:20Z</dcterms:created>
  <dcterms:modified xsi:type="dcterms:W3CDTF">2016-03-09T05:40:05Z</dcterms:modified>
</cp:coreProperties>
</file>