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41101AAC-C83C-4EED-BEA7-15718B8EFA2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E48" i="1"/>
  <c r="D48" i="1"/>
  <c r="C48" i="1"/>
  <c r="L53" i="1"/>
  <c r="K53" i="1"/>
  <c r="J53" i="1"/>
  <c r="I53" i="1"/>
  <c r="H53" i="1"/>
  <c r="G53" i="1"/>
  <c r="F53" i="1"/>
  <c r="E53" i="1"/>
  <c r="D53" i="1"/>
  <c r="C53" i="1"/>
  <c r="C62" i="1"/>
  <c r="C22" i="1" l="1"/>
  <c r="C21" i="1"/>
  <c r="C20" i="1"/>
  <c r="C49" i="1" l="1"/>
</calcChain>
</file>

<file path=xl/sharedStrings.xml><?xml version="1.0" encoding="utf-8"?>
<sst xmlns="http://schemas.openxmlformats.org/spreadsheetml/2006/main" count="89" uniqueCount="88">
  <si>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</si>
  <si>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</si>
  <si>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</si>
  <si>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</si>
  <si>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</si>
  <si>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</si>
  <si>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</si>
  <si>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</si>
  <si>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</si>
  <si>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</si>
  <si>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</si>
  <si>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</si>
  <si>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</si>
  <si>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</si>
  <si>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Super Saiyan Goku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</si>
  <si>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</si>
  <si>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</si>
  <si>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</si>
  <si>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</si>
  <si>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</si>
  <si>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</si>
  <si>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</si>
  <si>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</si>
  <si>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</si>
  <si>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</si>
  <si>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</si>
  <si>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</si>
  <si>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</si>
  <si>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</si>
  <si>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Mega-Colossal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</si>
  <si>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</si>
  <si>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</si>
  <si>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</si>
  <si>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</si>
  <si>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</si>
  <si>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</si>
  <si>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</si>
  <si>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</si>
  <si>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</si>
  <si>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</si>
  <si>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</si>
  <si>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</si>
  <si>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</si>
  <si>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</si>
  <si>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</si>
  <si>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</si>
  <si>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</si>
  <si>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</si>
  <si>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Golden Warrior</t>
  </si>
  <si>
    <t>Link 2</t>
  </si>
  <si>
    <t>Saiyan Warrior Race</t>
  </si>
  <si>
    <t>Link 3</t>
  </si>
  <si>
    <t>Super Saiyan</t>
  </si>
  <si>
    <t>Link 4</t>
  </si>
  <si>
    <t>Kamehameha</t>
  </si>
  <si>
    <t>Link 5</t>
  </si>
  <si>
    <t>Prepared for Battle</t>
  </si>
  <si>
    <t>Link 6</t>
  </si>
  <si>
    <t>Fierce Battle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</si>
  <si>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</si>
  <si>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</si>
  <si>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</si>
  <si>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</si>
  <si>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</si>
  <si>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</si>
  <si>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</si>
  <si>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</si>
  <si>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</si>
  <si>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</si>
  <si>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</si>
  <si>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</si>
  <si>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</si>
  <si>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</si>
  <si>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</si>
  <si>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</si>
  <si>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</si>
  <si>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</si>
  <si>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</si>
  <si>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</si>
  <si>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</si>
  <si>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</si>
  <si>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</si>
  <si>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</si>
  <si>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</si>
  <si>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DF LR</t>
  </si>
  <si>
    <t>INT</t>
  </si>
  <si>
    <t>[0.3]</t>
  </si>
  <si>
    <t>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</si>
</sst>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17">
          <cell r="B17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1" workbookViewId="0">
      <selection activeCell="C20" sqref="C2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84</v>
      </c>
    </row>
    <row r="3" spans="1:12" x14ac:dyDescent="0.45">
      <c r="A3" t="s">
        <v>13</v>
      </c>
      <c r="B3" t="s">
        <v>14</v>
      </c>
    </row>
    <row r="4" spans="1:12" x14ac:dyDescent="0.45">
      <c r="A4" t="s">
        <v>15</v>
      </c>
      <c r="B4" t="s">
        <v>16</v>
      </c>
    </row>
    <row r="5" spans="1:12" x14ac:dyDescent="0.45">
      <c r="A5" t="s">
        <v>17</v>
      </c>
      <c r="B5" t="s">
        <v>85</v>
      </c>
    </row>
    <row r="6" spans="1:12" x14ac:dyDescent="0.45">
      <c r="A6" t="s">
        <v>18</v>
      </c>
      <c r="B6">
        <v>0</v>
      </c>
    </row>
    <row r="7" spans="1:12" x14ac:dyDescent="0.45">
      <c r="A7" t="s">
        <v>19</v>
      </c>
      <c r="B7" s="1">
        <v>44774</v>
      </c>
    </row>
    <row r="8" spans="1:12" x14ac:dyDescent="0.45">
      <c r="A8" t="s">
        <v>20</v>
      </c>
      <c r="B8" s="1">
        <v>44774</v>
      </c>
    </row>
    <row r="9" spans="1:12" x14ac:dyDescent="0.45">
      <c r="A9" t="s">
        <v>21</v>
      </c>
      <c r="B9">
        <v>16975</v>
      </c>
    </row>
    <row r="10" spans="1:12" x14ac:dyDescent="0.45">
      <c r="A10" t="s">
        <v>22</v>
      </c>
      <c r="B10">
        <v>8381</v>
      </c>
    </row>
    <row r="11" spans="1:12" x14ac:dyDescent="0.45">
      <c r="A11" t="s">
        <v>23</v>
      </c>
      <c r="B11">
        <v>0.5</v>
      </c>
    </row>
    <row r="12" spans="1:12" x14ac:dyDescent="0.45">
      <c r="A12" t="s">
        <v>24</v>
      </c>
      <c r="B12">
        <v>17</v>
      </c>
    </row>
    <row r="13" spans="1:12" x14ac:dyDescent="0.45">
      <c r="A13" t="s">
        <v>25</v>
      </c>
      <c r="B13">
        <v>0</v>
      </c>
    </row>
    <row r="14" spans="1:12" x14ac:dyDescent="0.45">
      <c r="A14" t="s">
        <v>26</v>
      </c>
      <c r="B14">
        <v>1.6</v>
      </c>
    </row>
    <row r="15" spans="1:12" x14ac:dyDescent="0.45">
      <c r="A15" t="s">
        <v>27</v>
      </c>
      <c r="B15" t="s">
        <v>29</v>
      </c>
    </row>
    <row r="16" spans="1:12" x14ac:dyDescent="0.45">
      <c r="A16" t="s">
        <v>28</v>
      </c>
      <c r="B16" t="s">
        <v>29</v>
      </c>
    </row>
    <row r="17" spans="1:3" x14ac:dyDescent="0.45">
      <c r="A17" t="s">
        <v>30</v>
      </c>
      <c r="B17">
        <v>0</v>
      </c>
    </row>
    <row r="18" spans="1:3" x14ac:dyDescent="0.45">
      <c r="A18" t="s">
        <v>31</v>
      </c>
      <c r="B18">
        <v>0</v>
      </c>
    </row>
    <row r="19" spans="1:3" x14ac:dyDescent="0.45">
      <c r="A19" t="s">
        <v>32</v>
      </c>
      <c r="B19">
        <v>1</v>
      </c>
      <c r="C19">
        <f>1.59+0.59*(1-[1]Sheet1!$B$17)</f>
        <v>1.885</v>
      </c>
    </row>
    <row r="20" spans="1:3" x14ac:dyDescent="0.45">
      <c r="A20" t="s">
        <v>33</v>
      </c>
      <c r="B20">
        <v>1</v>
      </c>
      <c r="C20">
        <f>1.59</f>
        <v>1.59</v>
      </c>
    </row>
    <row r="21" spans="1:3" x14ac:dyDescent="0.45">
      <c r="A21" t="s">
        <v>34</v>
      </c>
      <c r="B21">
        <v>1</v>
      </c>
      <c r="C21">
        <f>0.59</f>
        <v>0.59</v>
      </c>
    </row>
    <row r="22" spans="1:3" x14ac:dyDescent="0.45">
      <c r="A22" t="s">
        <v>35</v>
      </c>
      <c r="B22">
        <v>1</v>
      </c>
      <c r="C22">
        <f>0</f>
        <v>0</v>
      </c>
    </row>
    <row r="23" spans="1:3" x14ac:dyDescent="0.45">
      <c r="A23" t="s">
        <v>36</v>
      </c>
      <c r="B23">
        <v>1</v>
      </c>
      <c r="C23">
        <v>0</v>
      </c>
    </row>
    <row r="24" spans="1:3" x14ac:dyDescent="0.45">
      <c r="A24" t="s">
        <v>37</v>
      </c>
      <c r="B24">
        <v>1</v>
      </c>
      <c r="C24">
        <v>0</v>
      </c>
    </row>
    <row r="25" spans="1:3" x14ac:dyDescent="0.45">
      <c r="A25" t="s">
        <v>38</v>
      </c>
      <c r="B25">
        <v>1</v>
      </c>
      <c r="C25">
        <v>0</v>
      </c>
    </row>
    <row r="26" spans="1:3" x14ac:dyDescent="0.45">
      <c r="A26" t="s">
        <v>39</v>
      </c>
      <c r="B26">
        <v>1</v>
      </c>
      <c r="C26">
        <v>0</v>
      </c>
    </row>
    <row r="27" spans="1:3" x14ac:dyDescent="0.45">
      <c r="A27" t="s">
        <v>40</v>
      </c>
      <c r="B27">
        <v>1</v>
      </c>
      <c r="C27">
        <v>0</v>
      </c>
    </row>
    <row r="28" spans="1:3" x14ac:dyDescent="0.45">
      <c r="A28" t="s">
        <v>41</v>
      </c>
      <c r="B28">
        <v>1</v>
      </c>
      <c r="C28">
        <v>0.3</v>
      </c>
    </row>
    <row r="29" spans="1:3" x14ac:dyDescent="0.45">
      <c r="A29" t="s">
        <v>42</v>
      </c>
      <c r="B29">
        <v>1</v>
      </c>
      <c r="C29">
        <v>10</v>
      </c>
    </row>
    <row r="30" spans="1:3" x14ac:dyDescent="0.45">
      <c r="A30" t="s">
        <v>43</v>
      </c>
      <c r="B30">
        <v>1</v>
      </c>
      <c r="C30">
        <v>0.3</v>
      </c>
    </row>
    <row r="31" spans="1:3" x14ac:dyDescent="0.45">
      <c r="A31" t="s">
        <v>44</v>
      </c>
      <c r="B31">
        <v>1</v>
      </c>
      <c r="C31">
        <v>10</v>
      </c>
    </row>
    <row r="32" spans="1:3" x14ac:dyDescent="0.45">
      <c r="A32" t="s">
        <v>45</v>
      </c>
      <c r="B32">
        <v>1</v>
      </c>
      <c r="C32">
        <v>0</v>
      </c>
    </row>
    <row r="33" spans="1:5" x14ac:dyDescent="0.45">
      <c r="A33" t="s">
        <v>46</v>
      </c>
      <c r="B33">
        <v>1</v>
      </c>
      <c r="C33">
        <v>0</v>
      </c>
    </row>
    <row r="34" spans="1:5" x14ac:dyDescent="0.45">
      <c r="A34" t="s">
        <v>77</v>
      </c>
      <c r="B34">
        <v>1</v>
      </c>
    </row>
    <row r="35" spans="1:5" x14ac:dyDescent="0.45">
      <c r="A35" t="s">
        <v>47</v>
      </c>
      <c r="B35">
        <v>1</v>
      </c>
      <c r="C35" t="s">
        <v>52</v>
      </c>
    </row>
    <row r="36" spans="1:5" x14ac:dyDescent="0.45">
      <c r="A36" t="s">
        <v>78</v>
      </c>
      <c r="B36">
        <v>1</v>
      </c>
    </row>
    <row r="37" spans="1:5" x14ac:dyDescent="0.45">
      <c r="A37" t="s">
        <v>49</v>
      </c>
      <c r="B37">
        <v>1</v>
      </c>
      <c r="C37" t="s">
        <v>50</v>
      </c>
    </row>
    <row r="38" spans="1:5" x14ac:dyDescent="0.45">
      <c r="A38" t="s">
        <v>79</v>
      </c>
      <c r="B38">
        <v>1</v>
      </c>
    </row>
    <row r="39" spans="1:5" x14ac:dyDescent="0.45">
      <c r="A39" t="s">
        <v>51</v>
      </c>
      <c r="B39">
        <v>1</v>
      </c>
      <c r="C39" t="s">
        <v>48</v>
      </c>
    </row>
    <row r="40" spans="1:5" x14ac:dyDescent="0.45">
      <c r="A40" t="s">
        <v>80</v>
      </c>
      <c r="B40">
        <v>1</v>
      </c>
    </row>
    <row r="41" spans="1:5" x14ac:dyDescent="0.45">
      <c r="A41" t="s">
        <v>53</v>
      </c>
      <c r="B41">
        <v>1</v>
      </c>
      <c r="C41" t="s">
        <v>54</v>
      </c>
    </row>
    <row r="42" spans="1:5" x14ac:dyDescent="0.45">
      <c r="A42" t="s">
        <v>81</v>
      </c>
      <c r="B42">
        <v>1</v>
      </c>
    </row>
    <row r="43" spans="1:5" x14ac:dyDescent="0.45">
      <c r="A43" t="s">
        <v>55</v>
      </c>
      <c r="B43">
        <v>1</v>
      </c>
      <c r="C43" t="s">
        <v>56</v>
      </c>
    </row>
    <row r="44" spans="1:5" x14ac:dyDescent="0.45">
      <c r="A44" t="s">
        <v>82</v>
      </c>
      <c r="B44">
        <v>1</v>
      </c>
    </row>
    <row r="45" spans="1:5" x14ac:dyDescent="0.45">
      <c r="A45" t="s">
        <v>57</v>
      </c>
      <c r="B45">
        <v>1</v>
      </c>
      <c r="C45" t="s">
        <v>58</v>
      </c>
    </row>
    <row r="46" spans="1:5" x14ac:dyDescent="0.45">
      <c r="A46" t="s">
        <v>83</v>
      </c>
      <c r="B46">
        <v>1</v>
      </c>
    </row>
    <row r="47" spans="1:5" x14ac:dyDescent="0.45">
      <c r="A47" t="s">
        <v>59</v>
      </c>
      <c r="B47">
        <v>1</v>
      </c>
      <c r="C47" t="s">
        <v>60</v>
      </c>
    </row>
    <row r="48" spans="1:5" x14ac:dyDescent="0.45">
      <c r="A48" t="s">
        <v>61</v>
      </c>
      <c r="B48">
        <v>3</v>
      </c>
      <c r="C48">
        <f>2+1*(1-[1]Sheet1!$B$17)</f>
        <v>2.5</v>
      </c>
      <c r="D48">
        <f>2+2*(1-[1]Sheet1!$B$17)</f>
        <v>3</v>
      </c>
      <c r="E48">
        <f>2+3*(1-[1]Sheet1!$B$17)</f>
        <v>3.5</v>
      </c>
    </row>
    <row r="49" spans="1:12" x14ac:dyDescent="0.45">
      <c r="A49" t="s">
        <v>62</v>
      </c>
      <c r="B49">
        <v>1</v>
      </c>
      <c r="C49">
        <f>[1]Sheet1!$B$6*1.5+[1]Sheet1!$B$7</f>
        <v>6.25</v>
      </c>
    </row>
    <row r="50" spans="1:12" x14ac:dyDescent="0.45">
      <c r="A50" t="s">
        <v>63</v>
      </c>
      <c r="B50">
        <v>1</v>
      </c>
      <c r="C50">
        <v>1</v>
      </c>
    </row>
    <row r="51" spans="1:12" x14ac:dyDescent="0.45">
      <c r="A51" t="s">
        <v>64</v>
      </c>
      <c r="B51">
        <v>1</v>
      </c>
      <c r="C51">
        <v>0</v>
      </c>
    </row>
    <row r="52" spans="1:12" x14ac:dyDescent="0.45">
      <c r="A52" t="s">
        <v>65</v>
      </c>
      <c r="B52">
        <v>1</v>
      </c>
      <c r="C52">
        <v>0</v>
      </c>
    </row>
    <row r="53" spans="1:12" x14ac:dyDescent="0.45">
      <c r="A53" t="s">
        <v>66</v>
      </c>
      <c r="B53">
        <v>10</v>
      </c>
      <c r="C53">
        <f>0.5*(1-[1]Sheet1!$B$17)*0.2</f>
        <v>0.05</v>
      </c>
      <c r="D53">
        <f>0.5*(1-[1]Sheet1!$B$17)*0.2*(1+0.8)</f>
        <v>9.0000000000000011E-2</v>
      </c>
      <c r="E53">
        <f>0.5*(1-[1]Sheet1!$B$17)*0.2*(1+0.8+0.8^2)</f>
        <v>0.12200000000000003</v>
      </c>
      <c r="F53">
        <f>0.5*(1-[1]Sheet1!$B$17)*0.2*(1+0.8+0.8^2+0.8^3)</f>
        <v>0.14760000000000004</v>
      </c>
      <c r="G53">
        <f>0.5*(1-[1]Sheet1!$B$17)*0.2*(1+0.8+0.8^2+0.8^3+0.8^4)</f>
        <v>0.16808000000000003</v>
      </c>
      <c r="H53">
        <f>0.5*(1-[1]Sheet1!$B$17)*0.2*(1+0.8+0.8^2+0.8^3+0.8^4+0.8^5)</f>
        <v>0.18446400000000007</v>
      </c>
      <c r="I53">
        <f>0.5*(1-[1]Sheet1!$B$17)*0.2*(1+0.8+0.8^2+0.8^3+0.8^4+0.8^5+0.8^6)</f>
        <v>0.19757120000000006</v>
      </c>
      <c r="J53">
        <f>0.5*(1-[1]Sheet1!$B$17)*0.2*(1+0.8+0.8^2+0.8^3+0.8^4+0.8^5+0.8^6+0.8^7)</f>
        <v>0.20805696000000007</v>
      </c>
      <c r="K53">
        <f>0.5*(1-[1]Sheet1!$B$17)*0.2*(1+0.8+0.8^2+0.8^3+0.8^4+0.8^5+0.8^6+0.8^7+0.8^8)</f>
        <v>0.21644556800000006</v>
      </c>
      <c r="L53">
        <f>0.5*(1-[1]Sheet1!$B$17)*0.2*(1+0.8+0.8^2+0.8^3+0.8^4+0.8^5+0.8^6+0.8^7+0.8^8+0.8^9)</f>
        <v>0.22315645440000009</v>
      </c>
    </row>
    <row r="54" spans="1:12" x14ac:dyDescent="0.45">
      <c r="A54" t="s">
        <v>67</v>
      </c>
      <c r="B54">
        <v>1</v>
      </c>
      <c r="C54">
        <v>0</v>
      </c>
    </row>
    <row r="55" spans="1:12" x14ac:dyDescent="0.45">
      <c r="A55" t="s">
        <v>68</v>
      </c>
      <c r="B55">
        <v>1</v>
      </c>
      <c r="C55">
        <v>0</v>
      </c>
    </row>
    <row r="56" spans="1:12" x14ac:dyDescent="0.45">
      <c r="A56" t="s">
        <v>69</v>
      </c>
      <c r="B56">
        <v>1</v>
      </c>
      <c r="C56">
        <v>0</v>
      </c>
    </row>
    <row r="57" spans="1:12" x14ac:dyDescent="0.45">
      <c r="A57" t="s">
        <v>70</v>
      </c>
      <c r="B57">
        <v>1</v>
      </c>
      <c r="C57">
        <v>0</v>
      </c>
    </row>
    <row r="58" spans="1:12" x14ac:dyDescent="0.45">
      <c r="A58" t="s">
        <v>71</v>
      </c>
      <c r="B58">
        <v>1</v>
      </c>
      <c r="C58">
        <v>0</v>
      </c>
    </row>
    <row r="59" spans="1:12" x14ac:dyDescent="0.45">
      <c r="A59" t="s">
        <v>72</v>
      </c>
      <c r="B59">
        <v>1</v>
      </c>
      <c r="C59">
        <v>0</v>
      </c>
    </row>
    <row r="60" spans="1:12" x14ac:dyDescent="0.45">
      <c r="A60" t="s">
        <v>73</v>
      </c>
      <c r="B60">
        <v>1</v>
      </c>
      <c r="C60" t="s">
        <v>86</v>
      </c>
    </row>
    <row r="61" spans="1:12" x14ac:dyDescent="0.45">
      <c r="A61" t="s">
        <v>74</v>
      </c>
      <c r="B61">
        <v>1</v>
      </c>
      <c r="C61" t="s">
        <v>87</v>
      </c>
    </row>
    <row r="62" spans="1:12" x14ac:dyDescent="0.45">
      <c r="A62" t="s">
        <v>75</v>
      </c>
      <c r="B62">
        <v>1</v>
      </c>
      <c r="C62">
        <f>0.05</f>
        <v>0.05</v>
      </c>
    </row>
    <row r="63" spans="1:12" x14ac:dyDescent="0.45">
      <c r="A63" t="s">
        <v>76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2022-12-29T02:58:33Z</dcterms:modified>
</cp:coreProperties>
</file>