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64918F6-954D-469B-A2D0-CC204B50C1A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F36" i="1"/>
  <c r="D36" i="1"/>
  <c r="C36" i="1"/>
  <c r="E63" i="1"/>
  <c r="F59" i="1"/>
  <c r="F26" i="1"/>
  <c r="F25" i="1"/>
  <c r="F53" i="1"/>
  <c r="F24" i="1"/>
  <c r="F23" i="1"/>
  <c r="F55" i="1"/>
  <c r="F34" i="1"/>
  <c r="F32" i="1"/>
  <c r="F30" i="1"/>
  <c r="E59" i="1"/>
  <c r="E56" i="1"/>
  <c r="E53" i="1"/>
  <c r="E24" i="1"/>
  <c r="D23" i="1" l="1"/>
  <c r="D24" i="1"/>
  <c r="D25" i="1"/>
  <c r="D26" i="1"/>
  <c r="D32" i="1"/>
  <c r="D37" i="1"/>
  <c r="D52" i="1"/>
  <c r="E52" i="1"/>
  <c r="D53" i="1"/>
  <c r="D59" i="1"/>
  <c r="D66" i="1"/>
  <c r="C24" i="1"/>
  <c r="C59" i="1"/>
  <c r="C26" i="1"/>
  <c r="C25" i="1"/>
  <c r="C66" i="1"/>
  <c r="C53" i="1"/>
  <c r="M53" i="1" s="1"/>
  <c r="C37" i="1"/>
  <c r="C32" i="1"/>
  <c r="C23" i="1"/>
  <c r="C52" i="1"/>
  <c r="B13" i="1"/>
  <c r="B11" i="1"/>
</calcChain>
</file>

<file path=xl/sharedStrings.xml><?xml version="1.0" encoding="utf-8"?>
<sst xmlns="http://schemas.openxmlformats.org/spreadsheetml/2006/main" count="107" uniqueCount="98">
  <si>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</si>
  <si>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</si>
  <si>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</si>
  <si>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</si>
  <si>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</si>
  <si>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</si>
  <si>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</si>
  <si>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</si>
  <si>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</si>
  <si>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</si>
  <si>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</si>
  <si>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</si>
  <si>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</si>
  <si>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</si>
  <si>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</si>
  <si>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</si>
  <si>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</si>
  <si>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</si>
  <si>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</si>
  <si>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</si>
  <si>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</si>
  <si>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</si>
  <si>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</si>
  <si>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</si>
  <si>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</si>
  <si>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</si>
  <si>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</si>
  <si>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</si>
  <si>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</si>
  <si>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</si>
  <si>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</si>
  <si>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</si>
  <si>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</si>
  <si>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</si>
  <si>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</si>
  <si>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</si>
  <si>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</si>
  <si>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</si>
  <si>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</si>
  <si>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</si>
  <si>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</si>
  <si>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</si>
  <si>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</si>
  <si>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</si>
  <si>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</si>
  <si>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</si>
  <si>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</si>
  <si>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</si>
  <si>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</si>
  <si>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</si>
  <si>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</si>
  <si>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</si>
  <si>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</si>
  <si>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</si>
  <si>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</si>
  <si>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</si>
  <si>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</si>
  <si>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</si>
  <si>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</si>
  <si>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</si>
  <si>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</si>
  <si>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</si>
  <si>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</si>
  <si>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</si>
  <si>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</si>
  <si>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</si>
  <si>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</si>
  <si>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</si>
  <si>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</si>
  <si>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</si>
  <si>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</si>
  <si>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</si>
  <si>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</si>
  <si>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</si>
  <si>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</si>
  <si>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</si>
  <si>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</si>
  <si>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</si>
  <si>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</si>
  <si>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</si>
  <si>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</si>
  <si>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</si>
  <si>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</si>
  <si>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</si>
  <si>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</si>
  <si>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</si>
  <si>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</si>
  <si>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</si>
  <si>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DF LR</t>
  </si>
  <si>
    <t>Super Saiyan 4 Goku</t>
  </si>
  <si>
    <t>INT</t>
  </si>
  <si>
    <t>Colossal</t>
  </si>
  <si>
    <t>Shocking Speed</t>
  </si>
  <si>
    <t>GT</t>
  </si>
  <si>
    <t>Saiyan Roar</t>
  </si>
  <si>
    <t>Solid Support</t>
  </si>
  <si>
    <t>Tough as Nails</t>
  </si>
  <si>
    <t>Fused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</si>
</sst>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3">
          <cell r="B13">
            <v>0.13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B15" sqref="B15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89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45078</v>
      </c>
    </row>
    <row r="8" spans="1:15" x14ac:dyDescent="0.45">
      <c r="A8" t="s">
        <v>19</v>
      </c>
      <c r="B8" s="1">
        <v>45231</v>
      </c>
    </row>
    <row r="9" spans="1:15" x14ac:dyDescent="0.45">
      <c r="A9" t="s">
        <v>20</v>
      </c>
      <c r="B9">
        <v>12725</v>
      </c>
      <c r="M9">
        <v>0</v>
      </c>
    </row>
    <row r="10" spans="1:15" x14ac:dyDescent="0.45">
      <c r="A10" t="s">
        <v>21</v>
      </c>
      <c r="B10">
        <v>10506</v>
      </c>
    </row>
    <row r="11" spans="1:15" x14ac:dyDescent="0.45">
      <c r="A11" t="s">
        <v>22</v>
      </c>
      <c r="B11">
        <f>0.875</f>
        <v>0.875</v>
      </c>
    </row>
    <row r="12" spans="1:15" x14ac:dyDescent="0.45">
      <c r="A12" t="s">
        <v>23</v>
      </c>
      <c r="B12">
        <v>18</v>
      </c>
    </row>
    <row r="13" spans="1:15" x14ac:dyDescent="0.45">
      <c r="A13" t="s">
        <v>24</v>
      </c>
      <c r="B13">
        <f>0.5</f>
        <v>0.5</v>
      </c>
      <c r="M13">
        <v>0</v>
      </c>
    </row>
    <row r="14" spans="1:15" x14ac:dyDescent="0.45">
      <c r="A14" t="s">
        <v>25</v>
      </c>
      <c r="B14">
        <f>1.6</f>
        <v>1.6</v>
      </c>
    </row>
    <row r="15" spans="1:15" x14ac:dyDescent="0.45">
      <c r="A15" t="s">
        <v>26</v>
      </c>
      <c r="B15">
        <v>1</v>
      </c>
      <c r="C15" t="s">
        <v>91</v>
      </c>
      <c r="M15">
        <v>0</v>
      </c>
    </row>
    <row r="16" spans="1:15" x14ac:dyDescent="0.45">
      <c r="A16" t="s">
        <v>27</v>
      </c>
      <c r="B16">
        <v>1</v>
      </c>
      <c r="C16" t="s">
        <v>87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0</v>
      </c>
    </row>
    <row r="20" spans="1:13" x14ac:dyDescent="0.45">
      <c r="A20" t="s">
        <v>80</v>
      </c>
      <c r="B20">
        <v>0</v>
      </c>
    </row>
    <row r="21" spans="1:13" x14ac:dyDescent="0.45">
      <c r="A21" t="s">
        <v>86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4</v>
      </c>
      <c r="C23">
        <f>1.5</f>
        <v>1.5</v>
      </c>
      <c r="D23">
        <f t="shared" ref="D23" si="0">1.5</f>
        <v>1.5</v>
      </c>
      <c r="E23">
        <v>-10</v>
      </c>
      <c r="F23">
        <f>2</f>
        <v>2</v>
      </c>
    </row>
    <row r="24" spans="1:13" x14ac:dyDescent="0.45">
      <c r="A24" t="s">
        <v>31</v>
      </c>
      <c r="B24">
        <v>4</v>
      </c>
      <c r="C24">
        <f>1.5+0.7</f>
        <v>2.2000000000000002</v>
      </c>
      <c r="D24">
        <f t="shared" ref="D24" si="1">1.5+0.7</f>
        <v>2.2000000000000002</v>
      </c>
      <c r="E24">
        <f>3+0.7</f>
        <v>3.7</v>
      </c>
      <c r="F24">
        <f>2</f>
        <v>2</v>
      </c>
    </row>
    <row r="25" spans="1:13" x14ac:dyDescent="0.45">
      <c r="A25" t="s">
        <v>32</v>
      </c>
      <c r="B25">
        <v>4</v>
      </c>
      <c r="C25">
        <f>0.7+0.7</f>
        <v>1.4</v>
      </c>
      <c r="D25">
        <f t="shared" ref="D25" si="2">0.7+0.7</f>
        <v>1.4</v>
      </c>
      <c r="E25">
        <v>0</v>
      </c>
      <c r="F25">
        <f>1.5+0.59*0.976344167</f>
        <v>2.0760430585299998</v>
      </c>
      <c r="M25">
        <v>0</v>
      </c>
    </row>
    <row r="26" spans="1:13" x14ac:dyDescent="0.45">
      <c r="A26" t="s">
        <v>33</v>
      </c>
      <c r="B26">
        <v>4</v>
      </c>
      <c r="C26">
        <f>(0+0.7*7)/8</f>
        <v>0.61249999999999993</v>
      </c>
      <c r="D26">
        <f t="shared" ref="D26" si="3">(0+0.7*7)/8</f>
        <v>0.61249999999999993</v>
      </c>
      <c r="E26">
        <v>0</v>
      </c>
      <c r="F26">
        <f>(0.77*11+0)/12+0.77</f>
        <v>1.4758333333333336</v>
      </c>
    </row>
    <row r="27" spans="1:13" x14ac:dyDescent="0.45">
      <c r="A27" t="s">
        <v>34</v>
      </c>
      <c r="B27">
        <v>1</v>
      </c>
      <c r="C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4</v>
      </c>
      <c r="C30">
        <v>0</v>
      </c>
      <c r="D30">
        <v>0</v>
      </c>
      <c r="E30">
        <v>0</v>
      </c>
      <c r="F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4</v>
      </c>
      <c r="C32">
        <f>0.3</f>
        <v>0.3</v>
      </c>
      <c r="D32">
        <f t="shared" ref="D32" si="4">0.3</f>
        <v>0.3</v>
      </c>
      <c r="E32">
        <v>0</v>
      </c>
      <c r="F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4</v>
      </c>
      <c r="C34">
        <v>0</v>
      </c>
      <c r="D34">
        <v>0</v>
      </c>
      <c r="E34">
        <v>0</v>
      </c>
      <c r="F34">
        <f>0.5</f>
        <v>0.5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4</v>
      </c>
      <c r="C36">
        <f>0.3</f>
        <v>0.3</v>
      </c>
      <c r="D36">
        <f>0.3</f>
        <v>0.3</v>
      </c>
      <c r="E36">
        <v>0</v>
      </c>
      <c r="F36">
        <f>0.3</f>
        <v>0.3</v>
      </c>
    </row>
    <row r="37" spans="1:13" x14ac:dyDescent="0.45">
      <c r="A37" t="s">
        <v>44</v>
      </c>
      <c r="B37">
        <v>4</v>
      </c>
      <c r="C37">
        <f>2</f>
        <v>2</v>
      </c>
      <c r="D37">
        <f>2</f>
        <v>2</v>
      </c>
      <c r="E37">
        <v>0</v>
      </c>
      <c r="F37">
        <v>2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4</v>
      </c>
      <c r="C39" t="s">
        <v>48</v>
      </c>
      <c r="D39" t="s">
        <v>48</v>
      </c>
      <c r="E39" t="s">
        <v>95</v>
      </c>
      <c r="F39" t="s">
        <v>48</v>
      </c>
    </row>
    <row r="40" spans="1:13" x14ac:dyDescent="0.45">
      <c r="A40" t="s">
        <v>73</v>
      </c>
      <c r="B40">
        <v>1</v>
      </c>
    </row>
    <row r="41" spans="1:13" x14ac:dyDescent="0.45">
      <c r="A41" t="s">
        <v>46</v>
      </c>
      <c r="B41">
        <v>1</v>
      </c>
      <c r="C41" t="s">
        <v>92</v>
      </c>
    </row>
    <row r="42" spans="1:13" x14ac:dyDescent="0.45">
      <c r="A42" t="s">
        <v>74</v>
      </c>
      <c r="B42">
        <v>1</v>
      </c>
    </row>
    <row r="43" spans="1:13" x14ac:dyDescent="0.45">
      <c r="A43" t="s">
        <v>47</v>
      </c>
      <c r="B43">
        <v>1</v>
      </c>
      <c r="C43" t="s">
        <v>93</v>
      </c>
    </row>
    <row r="44" spans="1:13" x14ac:dyDescent="0.45">
      <c r="A44" t="s">
        <v>75</v>
      </c>
      <c r="B44">
        <v>1</v>
      </c>
    </row>
    <row r="45" spans="1:13" x14ac:dyDescent="0.45">
      <c r="A45" t="s">
        <v>49</v>
      </c>
      <c r="B45">
        <v>4</v>
      </c>
      <c r="C45" t="s">
        <v>51</v>
      </c>
      <c r="D45" t="s">
        <v>51</v>
      </c>
      <c r="E45" t="s">
        <v>96</v>
      </c>
      <c r="F45" t="s">
        <v>51</v>
      </c>
    </row>
    <row r="46" spans="1:13" x14ac:dyDescent="0.45">
      <c r="A46" t="s">
        <v>76</v>
      </c>
      <c r="B46">
        <v>1</v>
      </c>
    </row>
    <row r="47" spans="1:13" x14ac:dyDescent="0.45">
      <c r="A47" t="s">
        <v>50</v>
      </c>
      <c r="B47">
        <v>4</v>
      </c>
      <c r="C47" t="s">
        <v>94</v>
      </c>
      <c r="D47" t="s">
        <v>94</v>
      </c>
      <c r="E47" t="s">
        <v>97</v>
      </c>
      <c r="F47" t="s">
        <v>94</v>
      </c>
    </row>
    <row r="48" spans="1:13" x14ac:dyDescent="0.45">
      <c r="A48" t="s">
        <v>77</v>
      </c>
      <c r="B48">
        <v>1</v>
      </c>
    </row>
    <row r="49" spans="1:14" x14ac:dyDescent="0.45">
      <c r="A49" t="s">
        <v>52</v>
      </c>
      <c r="B49">
        <v>1</v>
      </c>
      <c r="C49" t="s">
        <v>53</v>
      </c>
    </row>
    <row r="50" spans="1:14" x14ac:dyDescent="0.45">
      <c r="A50" t="s">
        <v>78</v>
      </c>
      <c r="B50">
        <v>1</v>
      </c>
    </row>
    <row r="51" spans="1:14" x14ac:dyDescent="0.45">
      <c r="A51" t="s">
        <v>54</v>
      </c>
      <c r="B51">
        <v>1</v>
      </c>
      <c r="C51" t="s">
        <v>55</v>
      </c>
    </row>
    <row r="52" spans="1:14" x14ac:dyDescent="0.45">
      <c r="A52" t="s">
        <v>56</v>
      </c>
      <c r="B52">
        <v>4</v>
      </c>
      <c r="C52">
        <f>3</f>
        <v>3</v>
      </c>
      <c r="D52">
        <f>3</f>
        <v>3</v>
      </c>
      <c r="E52">
        <f>3</f>
        <v>3</v>
      </c>
      <c r="F52">
        <v>7</v>
      </c>
      <c r="M52">
        <v>0</v>
      </c>
    </row>
    <row r="53" spans="1:14" x14ac:dyDescent="0.45">
      <c r="A53" t="s">
        <v>57</v>
      </c>
      <c r="B53">
        <v>4</v>
      </c>
      <c r="C53">
        <f>[1]Sheet1!$B$6*2.2+[1]Sheet1!$B$7*2</f>
        <v>9.7000000000000011</v>
      </c>
      <c r="D53">
        <f>[1]Sheet1!$B$6*2.2+[1]Sheet1!$B$7*2</f>
        <v>9.7000000000000011</v>
      </c>
      <c r="E53">
        <f>2*[1]Sheet1!$B$14+[1]Sheet1!$B$15+[1]Sheet1!$B$16</f>
        <v>12.5</v>
      </c>
      <c r="F53">
        <f>2*[1]Sheet1!$B$6*1.5+[1]Sheet1!$B$7*3</f>
        <v>13.5</v>
      </c>
      <c r="M53">
        <f>C53</f>
        <v>9.7000000000000011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5</v>
      </c>
      <c r="C55">
        <v>0</v>
      </c>
      <c r="D55">
        <v>0</v>
      </c>
      <c r="E55">
        <v>0</v>
      </c>
      <c r="F55">
        <f>0.77</f>
        <v>0.77</v>
      </c>
      <c r="G55">
        <v>0</v>
      </c>
      <c r="M55">
        <v>0</v>
      </c>
      <c r="N55">
        <v>0</v>
      </c>
    </row>
    <row r="56" spans="1:14" x14ac:dyDescent="0.45">
      <c r="A56" t="s">
        <v>60</v>
      </c>
      <c r="B56">
        <v>4</v>
      </c>
      <c r="C56">
        <v>0</v>
      </c>
      <c r="D56">
        <v>0</v>
      </c>
      <c r="E56">
        <f>2*1.5</f>
        <v>3</v>
      </c>
      <c r="F56">
        <v>0</v>
      </c>
      <c r="M56">
        <v>0</v>
      </c>
      <c r="N56">
        <v>0</v>
      </c>
    </row>
    <row r="57" spans="1:14" x14ac:dyDescent="0.45">
      <c r="A57" t="s">
        <v>61</v>
      </c>
      <c r="B57">
        <v>5</v>
      </c>
      <c r="C57">
        <v>0</v>
      </c>
      <c r="D57">
        <v>0</v>
      </c>
      <c r="E57">
        <v>1</v>
      </c>
      <c r="F57">
        <v>1</v>
      </c>
      <c r="G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4</v>
      </c>
      <c r="C59">
        <f>0.4</f>
        <v>0.4</v>
      </c>
      <c r="D59">
        <f t="shared" ref="D59" si="5">0.4</f>
        <v>0.4</v>
      </c>
      <c r="E59">
        <f>0.1*([1]Sheet1!$B$14+[1]Sheet1!$B$16)</f>
        <v>0.57500000000000007</v>
      </c>
      <c r="F59">
        <f>0.25+0.25</f>
        <v>0.5</v>
      </c>
    </row>
    <row r="60" spans="1:14" x14ac:dyDescent="0.45">
      <c r="A60" t="s">
        <v>63</v>
      </c>
      <c r="B60">
        <v>1</v>
      </c>
      <c r="C60">
        <v>0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4</v>
      </c>
      <c r="C63">
        <v>0</v>
      </c>
      <c r="D63">
        <v>0</v>
      </c>
      <c r="E63">
        <f>(1-(1-[1]Sheet1!$B$13)^2)</f>
        <v>0.24309999999999998</v>
      </c>
      <c r="F63">
        <v>0</v>
      </c>
      <c r="M63">
        <v>0</v>
      </c>
    </row>
    <row r="64" spans="1:14" x14ac:dyDescent="0.45">
      <c r="A64" t="s">
        <v>67</v>
      </c>
      <c r="B64">
        <v>1</v>
      </c>
      <c r="C64" t="s">
        <v>68</v>
      </c>
      <c r="M64" t="s">
        <v>68</v>
      </c>
    </row>
    <row r="65" spans="1:13" x14ac:dyDescent="0.45">
      <c r="A65" t="s">
        <v>69</v>
      </c>
      <c r="B65">
        <v>1</v>
      </c>
      <c r="C65" t="s">
        <v>68</v>
      </c>
      <c r="M65" t="s">
        <v>68</v>
      </c>
    </row>
    <row r="66" spans="1:13" x14ac:dyDescent="0.45">
      <c r="A66" t="s">
        <v>70</v>
      </c>
      <c r="B66">
        <v>4</v>
      </c>
      <c r="C66">
        <f>0.5*0.956296</f>
        <v>0.47814800000000002</v>
      </c>
      <c r="D66">
        <f t="shared" ref="D66" si="6">0.5*0.956296</f>
        <v>0.47814800000000002</v>
      </c>
      <c r="E66">
        <v>0</v>
      </c>
      <c r="F66">
        <v>1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2023-07-01T01:06:24Z</dcterms:modified>
</cp:coreProperties>
</file>