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5AEEF4C-03DF-49F0-88BC-C07E43EFFF2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B20" i="1"/>
  <c r="M25" i="1"/>
  <c r="B11" i="1" l="1"/>
  <c r="B19" i="1" l="1"/>
  <c r="D27" i="1"/>
  <c r="F59" i="1"/>
  <c r="F26" i="1"/>
  <c r="F25" i="1"/>
  <c r="F24" i="1"/>
  <c r="F23" i="1"/>
  <c r="E56" i="1"/>
  <c r="E59" i="1"/>
  <c r="E25" i="1"/>
  <c r="D25" i="1"/>
  <c r="E24" i="1"/>
  <c r="D24" i="1"/>
  <c r="E23" i="1"/>
  <c r="D23" i="1"/>
  <c r="D59" i="1"/>
  <c r="C59" i="1"/>
  <c r="C27" i="1"/>
  <c r="D26" i="1" s="1"/>
  <c r="D52" i="1"/>
  <c r="C23" i="1"/>
  <c r="C25" i="1"/>
  <c r="C24" i="1"/>
  <c r="C52" i="1"/>
  <c r="C53" i="1"/>
  <c r="M53" i="1" s="1"/>
</calcChain>
</file>

<file path=xl/sharedStrings.xml><?xml version="1.0" encoding="utf-8"?>
<sst xmlns="http://schemas.openxmlformats.org/spreadsheetml/2006/main" count="104" uniqueCount="100">
  <si>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</si>
  <si>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</si>
  <si>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</si>
  <si>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</si>
  <si>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</si>
  <si>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</si>
  <si>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</si>
  <si>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</si>
  <si>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</si>
  <si>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</si>
  <si>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</si>
  <si>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</si>
  <si>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</si>
  <si>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</si>
  <si>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</si>
  <si>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</si>
  <si>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</si>
  <si>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</si>
  <si>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</si>
  <si>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</si>
  <si>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</si>
  <si>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</si>
  <si>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</si>
  <si>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</si>
  <si>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</si>
  <si>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</si>
  <si>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</si>
  <si>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</si>
  <si>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</si>
  <si>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</si>
  <si>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</si>
  <si>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</si>
  <si>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</si>
  <si>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</si>
  <si>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</si>
  <si>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</si>
  <si>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</si>
  <si>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</si>
  <si>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</si>
  <si>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</si>
  <si>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</si>
  <si>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</si>
  <si>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</si>
  <si>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</si>
  <si>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</si>
  <si>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</si>
  <si>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</si>
  <si>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</si>
  <si>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</si>
  <si>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</si>
  <si>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</si>
  <si>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</si>
  <si>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</si>
  <si>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</si>
  <si>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</si>
  <si>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</si>
  <si>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</si>
  <si>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</si>
  <si>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</si>
  <si>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</si>
  <si>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</si>
  <si>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</si>
  <si>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</si>
  <si>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</si>
  <si>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</si>
  <si>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</si>
  <si>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</si>
  <si>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</si>
  <si>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</si>
  <si>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</si>
  <si>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</si>
  <si>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</si>
  <si>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</si>
  <si>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</si>
  <si>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</si>
  <si>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</si>
  <si>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</si>
  <si>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</si>
  <si>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</si>
  <si>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</si>
  <si>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</si>
  <si>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</si>
  <si>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</si>
  <si>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Carnival LR</t>
  </si>
  <si>
    <t>Super Saiyan Trunks (Future)</t>
  </si>
  <si>
    <t>PHY</t>
  </si>
  <si>
    <t>Colossal</t>
  </si>
  <si>
    <t>[0.7, 0.5]</t>
  </si>
  <si>
    <t>[1, 1]</t>
  </si>
  <si>
    <t>[0.5, 0.5]</t>
  </si>
  <si>
    <t>[1,1]</t>
  </si>
  <si>
    <t>[0.7, 0.7, 0.80887]</t>
  </si>
  <si>
    <t>[1, 1, 0]</t>
  </si>
  <si>
    <t>Golden Warrior</t>
  </si>
  <si>
    <t>Royal Lineage</t>
  </si>
  <si>
    <t>Super Saiyan</t>
  </si>
  <si>
    <t>Dismal Future</t>
  </si>
  <si>
    <t>Prepared for Battle</t>
  </si>
  <si>
    <t>Fierce Battle</t>
  </si>
  <si>
    <t>Legendary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</si>
</sst>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3" workbookViewId="0">
      <selection activeCell="M68" sqref="M68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78</v>
      </c>
      <c r="N1" t="s">
        <v>80</v>
      </c>
      <c r="O1" t="s">
        <v>79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85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45170</v>
      </c>
    </row>
    <row r="8" spans="1:15" x14ac:dyDescent="0.45">
      <c r="A8" t="s">
        <v>19</v>
      </c>
      <c r="B8" s="1">
        <v>45170</v>
      </c>
    </row>
    <row r="9" spans="1:15" x14ac:dyDescent="0.45">
      <c r="A9" t="s">
        <v>20</v>
      </c>
      <c r="B9">
        <v>11960</v>
      </c>
      <c r="M9">
        <v>0</v>
      </c>
    </row>
    <row r="10" spans="1:15" x14ac:dyDescent="0.45">
      <c r="A10" t="s">
        <v>21</v>
      </c>
      <c r="B10">
        <v>12419</v>
      </c>
    </row>
    <row r="11" spans="1:15" x14ac:dyDescent="0.45">
      <c r="A11" t="s">
        <v>22</v>
      </c>
      <c r="B11">
        <f>0.75</f>
        <v>0.75</v>
      </c>
    </row>
    <row r="12" spans="1:15" x14ac:dyDescent="0.45">
      <c r="A12" t="s">
        <v>23</v>
      </c>
      <c r="B12">
        <v>15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86</v>
      </c>
      <c r="M15">
        <v>0</v>
      </c>
    </row>
    <row r="16" spans="1:15" x14ac:dyDescent="0.45">
      <c r="A16" t="s">
        <v>27</v>
      </c>
      <c r="B16">
        <v>1</v>
      </c>
      <c r="C16" t="s">
        <v>82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77</v>
      </c>
      <c r="B19">
        <f>4</f>
        <v>4</v>
      </c>
    </row>
    <row r="20" spans="1:13" x14ac:dyDescent="0.45">
      <c r="A20" t="s">
        <v>75</v>
      </c>
      <c r="B20">
        <f>(7.5+0.5*3*2)*(1+2)/(1+2.5)</f>
        <v>9</v>
      </c>
    </row>
    <row r="21" spans="1:13" x14ac:dyDescent="0.45">
      <c r="A21" t="s">
        <v>81</v>
      </c>
      <c r="B21">
        <v>0</v>
      </c>
    </row>
    <row r="22" spans="1:13" x14ac:dyDescent="0.45">
      <c r="A22" t="s">
        <v>74</v>
      </c>
      <c r="B22">
        <v>0</v>
      </c>
    </row>
    <row r="23" spans="1:13" x14ac:dyDescent="0.45">
      <c r="A23" t="s">
        <v>30</v>
      </c>
      <c r="B23">
        <v>4</v>
      </c>
      <c r="C23">
        <f>1.5+1</f>
        <v>2.5</v>
      </c>
      <c r="D23">
        <f>2.5</f>
        <v>2.5</v>
      </c>
      <c r="E23">
        <f>2</f>
        <v>2</v>
      </c>
      <c r="F23">
        <f>2.5</f>
        <v>2.5</v>
      </c>
    </row>
    <row r="24" spans="1:13" x14ac:dyDescent="0.45">
      <c r="A24" t="s">
        <v>31</v>
      </c>
      <c r="B24">
        <v>4</v>
      </c>
      <c r="C24">
        <f>1.5</f>
        <v>1.5</v>
      </c>
      <c r="D24">
        <f>1.5</f>
        <v>1.5</v>
      </c>
      <c r="E24">
        <f>2</f>
        <v>2</v>
      </c>
      <c r="F24">
        <f>1.5</f>
        <v>1.5</v>
      </c>
    </row>
    <row r="25" spans="1:13" x14ac:dyDescent="0.45">
      <c r="A25" t="s">
        <v>32</v>
      </c>
      <c r="B25">
        <v>4</v>
      </c>
      <c r="C25">
        <f>1</f>
        <v>1</v>
      </c>
      <c r="D25">
        <f>1</f>
        <v>1</v>
      </c>
      <c r="E25">
        <f>1.5</f>
        <v>1.5</v>
      </c>
      <c r="F25">
        <f>1</f>
        <v>1</v>
      </c>
      <c r="M25">
        <f>1.5</f>
        <v>1.5</v>
      </c>
    </row>
    <row r="26" spans="1:13" x14ac:dyDescent="0.45">
      <c r="A26" t="s">
        <v>33</v>
      </c>
      <c r="B26">
        <v>4</v>
      </c>
      <c r="C26">
        <v>0</v>
      </c>
      <c r="D26">
        <f>C27</f>
        <v>0.35000000000000003</v>
      </c>
      <c r="E26">
        <v>0</v>
      </c>
      <c r="F26">
        <f>0.5</f>
        <v>0.5</v>
      </c>
    </row>
    <row r="27" spans="1:13" x14ac:dyDescent="0.45">
      <c r="A27" t="s">
        <v>34</v>
      </c>
      <c r="B27">
        <v>3</v>
      </c>
      <c r="C27">
        <f>0.1*(1+1+1+0.5)</f>
        <v>0.35000000000000003</v>
      </c>
      <c r="D27">
        <f>0.5-D26</f>
        <v>0.14999999999999997</v>
      </c>
      <c r="E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0.5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0.3</v>
      </c>
    </row>
    <row r="37" spans="1:13" x14ac:dyDescent="0.45">
      <c r="A37" t="s">
        <v>44</v>
      </c>
      <c r="B37">
        <v>1</v>
      </c>
      <c r="C37">
        <v>10</v>
      </c>
    </row>
    <row r="38" spans="1:13" x14ac:dyDescent="0.45">
      <c r="A38" t="s">
        <v>67</v>
      </c>
      <c r="B38">
        <v>2</v>
      </c>
      <c r="D38">
        <v>1</v>
      </c>
    </row>
    <row r="39" spans="1:13" x14ac:dyDescent="0.45">
      <c r="A39" t="s">
        <v>45</v>
      </c>
      <c r="B39">
        <v>1</v>
      </c>
      <c r="C39" t="s">
        <v>93</v>
      </c>
    </row>
    <row r="40" spans="1:13" x14ac:dyDescent="0.45">
      <c r="A40" t="s">
        <v>68</v>
      </c>
      <c r="B40">
        <v>1</v>
      </c>
      <c r="C40">
        <v>1</v>
      </c>
    </row>
    <row r="41" spans="1:13" x14ac:dyDescent="0.45">
      <c r="A41" t="s">
        <v>46</v>
      </c>
      <c r="B41">
        <v>1</v>
      </c>
      <c r="C41" t="s">
        <v>94</v>
      </c>
    </row>
    <row r="42" spans="1:13" x14ac:dyDescent="0.45">
      <c r="A42" t="s">
        <v>69</v>
      </c>
      <c r="B42">
        <v>2</v>
      </c>
      <c r="D42">
        <v>1</v>
      </c>
    </row>
    <row r="43" spans="1:13" x14ac:dyDescent="0.45">
      <c r="A43" t="s">
        <v>47</v>
      </c>
      <c r="B43">
        <v>1</v>
      </c>
      <c r="C43" t="s">
        <v>95</v>
      </c>
    </row>
    <row r="44" spans="1:13" x14ac:dyDescent="0.45">
      <c r="A44" t="s">
        <v>70</v>
      </c>
      <c r="B44">
        <v>1</v>
      </c>
      <c r="C44">
        <v>1</v>
      </c>
    </row>
    <row r="45" spans="1:13" x14ac:dyDescent="0.45">
      <c r="A45" t="s">
        <v>48</v>
      </c>
      <c r="B45">
        <v>1</v>
      </c>
      <c r="C45" t="s">
        <v>96</v>
      </c>
    </row>
    <row r="46" spans="1:13" x14ac:dyDescent="0.45">
      <c r="A46" t="s">
        <v>71</v>
      </c>
      <c r="B46">
        <v>1</v>
      </c>
      <c r="C46">
        <v>1</v>
      </c>
    </row>
    <row r="47" spans="1:13" x14ac:dyDescent="0.45">
      <c r="A47" t="s">
        <v>49</v>
      </c>
      <c r="B47">
        <v>1</v>
      </c>
      <c r="C47" t="s">
        <v>97</v>
      </c>
    </row>
    <row r="48" spans="1:13" x14ac:dyDescent="0.45">
      <c r="A48" t="s">
        <v>72</v>
      </c>
      <c r="B48">
        <v>1</v>
      </c>
      <c r="C48">
        <v>1</v>
      </c>
    </row>
    <row r="49" spans="1:14" x14ac:dyDescent="0.45">
      <c r="A49" t="s">
        <v>50</v>
      </c>
      <c r="B49">
        <v>1</v>
      </c>
      <c r="C49" t="s">
        <v>98</v>
      </c>
    </row>
    <row r="50" spans="1:14" x14ac:dyDescent="0.45">
      <c r="A50" t="s">
        <v>73</v>
      </c>
      <c r="B50">
        <v>1</v>
      </c>
    </row>
    <row r="51" spans="1:14" x14ac:dyDescent="0.45">
      <c r="A51" t="s">
        <v>51</v>
      </c>
      <c r="B51">
        <v>1</v>
      </c>
      <c r="C51" t="s">
        <v>99</v>
      </c>
    </row>
    <row r="52" spans="1:14" x14ac:dyDescent="0.45">
      <c r="A52" t="s">
        <v>52</v>
      </c>
      <c r="B52">
        <v>4</v>
      </c>
      <c r="C52">
        <f>3+3</f>
        <v>6</v>
      </c>
      <c r="D52">
        <f>8</f>
        <v>8</v>
      </c>
      <c r="E52">
        <v>12</v>
      </c>
      <c r="F52">
        <v>8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4</v>
      </c>
      <c r="C56">
        <v>0</v>
      </c>
      <c r="D56">
        <v>0</v>
      </c>
      <c r="E56">
        <f>0.5</f>
        <v>0.5</v>
      </c>
      <c r="F56">
        <v>0</v>
      </c>
      <c r="M56">
        <f>0.5</f>
        <v>0.5</v>
      </c>
      <c r="N56">
        <v>0</v>
      </c>
    </row>
    <row r="57" spans="1:14" x14ac:dyDescent="0.45">
      <c r="A57" t="s">
        <v>57</v>
      </c>
      <c r="B57">
        <v>4</v>
      </c>
      <c r="C57">
        <v>0</v>
      </c>
      <c r="D57">
        <v>0</v>
      </c>
      <c r="E57">
        <v>1</v>
      </c>
      <c r="F57">
        <v>0</v>
      </c>
      <c r="M57">
        <v>0</v>
      </c>
    </row>
    <row r="58" spans="1:14" x14ac:dyDescent="0.45">
      <c r="A58" t="s">
        <v>76</v>
      </c>
      <c r="B58">
        <v>1</v>
      </c>
      <c r="C58">
        <v>0</v>
      </c>
    </row>
    <row r="59" spans="1:14" x14ac:dyDescent="0.45">
      <c r="A59" t="s">
        <v>58</v>
      </c>
      <c r="B59">
        <v>4</v>
      </c>
      <c r="C59">
        <f>0.1*(1+0.7+0.5+0.25)</f>
        <v>0.24500000000000002</v>
      </c>
      <c r="D59">
        <f t="shared" ref="D59" si="0">0.1*(1+0.7+0.5+0.25)</f>
        <v>0.24500000000000002</v>
      </c>
      <c r="E59">
        <f>0.5</f>
        <v>0.5</v>
      </c>
      <c r="F59">
        <f>0.1*(1+0.5+0.5+0.25)</f>
        <v>0.22500000000000001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4</v>
      </c>
      <c r="C64" t="s">
        <v>87</v>
      </c>
      <c r="D64" t="s">
        <v>87</v>
      </c>
      <c r="E64" t="s">
        <v>91</v>
      </c>
      <c r="F64" t="s">
        <v>89</v>
      </c>
      <c r="M64" t="s">
        <v>89</v>
      </c>
    </row>
    <row r="65" spans="1:13" x14ac:dyDescent="0.45">
      <c r="A65" t="s">
        <v>64</v>
      </c>
      <c r="B65">
        <v>4</v>
      </c>
      <c r="C65" t="s">
        <v>88</v>
      </c>
      <c r="D65" t="s">
        <v>90</v>
      </c>
      <c r="E65" t="s">
        <v>92</v>
      </c>
      <c r="F65" t="s">
        <v>90</v>
      </c>
      <c r="M65" t="s">
        <v>90</v>
      </c>
    </row>
    <row r="66" spans="1:13" x14ac:dyDescent="0.45">
      <c r="A66" t="s">
        <v>65</v>
      </c>
      <c r="B66">
        <v>1</v>
      </c>
      <c r="C66">
        <v>0</v>
      </c>
      <c r="M66">
        <v>0</v>
      </c>
    </row>
    <row r="67" spans="1:13" x14ac:dyDescent="0.45">
      <c r="A67" t="s">
        <v>66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2023-09-17T03:26:02Z</dcterms:modified>
</cp:coreProperties>
</file>