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FCAA2E2-7571-47C6-9B77-0243EA8C3C9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5" i="1"/>
  <c r="L66" i="1"/>
  <c r="K66" i="1"/>
  <c r="J66" i="1"/>
  <c r="I66" i="1"/>
  <c r="H66" i="1"/>
  <c r="G66" i="1"/>
  <c r="F66" i="1"/>
  <c r="E66" i="1"/>
  <c r="D66" i="1"/>
  <c r="L52" i="1"/>
  <c r="K52" i="1"/>
  <c r="J52" i="1"/>
  <c r="I52" i="1"/>
  <c r="H52" i="1"/>
  <c r="G52" i="1"/>
  <c r="F52" i="1"/>
  <c r="E52" i="1"/>
  <c r="D52" i="1"/>
  <c r="M53" i="1"/>
  <c r="M52" i="1"/>
  <c r="M34" i="1"/>
  <c r="M30" i="1"/>
  <c r="C55" i="1"/>
  <c r="C24" i="1"/>
  <c r="C23" i="1"/>
  <c r="C52" i="1"/>
  <c r="C36" i="1"/>
  <c r="C34" i="1"/>
  <c r="C32" i="1"/>
  <c r="B13" i="1" l="1"/>
  <c r="B11" i="1"/>
  <c r="C53" i="1"/>
</calcChain>
</file>

<file path=xl/sharedStrings.xml><?xml version="1.0" encoding="utf-8"?>
<sst xmlns="http://schemas.openxmlformats.org/spreadsheetml/2006/main" count="109" uniqueCount="107">
  <si>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</si>
  <si>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</si>
  <si>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</si>
  <si>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</si>
  <si>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</si>
  <si>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</si>
  <si>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</si>
  <si>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</si>
  <si>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</si>
  <si>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</si>
  <si>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</si>
  <si>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</si>
  <si>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</si>
  <si>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</si>
  <si>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</si>
  <si>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</si>
  <si>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</si>
  <si>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</si>
  <si>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</si>
  <si>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</si>
  <si>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</si>
  <si>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</si>
  <si>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</si>
  <si>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</si>
  <si>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</si>
  <si>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</si>
  <si>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</si>
  <si>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</si>
  <si>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</si>
  <si>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</si>
  <si>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</si>
  <si>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</si>
  <si>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</si>
  <si>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</si>
  <si>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</si>
  <si>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</si>
  <si>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</si>
  <si>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</si>
  <si>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</si>
  <si>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</si>
  <si>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</si>
  <si>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</si>
  <si>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</si>
  <si>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</si>
  <si>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</si>
  <si>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</si>
  <si>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</si>
  <si>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</si>
  <si>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</si>
  <si>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</si>
  <si>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</si>
  <si>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</si>
  <si>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</si>
  <si>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</si>
  <si>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</si>
  <si>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</si>
  <si>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</si>
  <si>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</si>
  <si>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</si>
  <si>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</si>
  <si>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</si>
  <si>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</si>
  <si>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</si>
  <si>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</si>
  <si>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</si>
  <si>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</si>
  <si>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</si>
  <si>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</si>
  <si>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</si>
  <si>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</si>
  <si>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</si>
  <si>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</si>
  <si>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</si>
  <si>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</si>
  <si>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</si>
  <si>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</si>
  <si>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</si>
  <si>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</si>
  <si>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</si>
  <si>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</si>
  <si>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</si>
  <si>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</si>
  <si>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</si>
  <si>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</si>
  <si>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</si>
  <si>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</si>
  <si>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</si>
  <si>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</si>
  <si>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Goku Black (Super Saiyan Rose)</t>
  </si>
  <si>
    <t>Extreme</t>
  </si>
  <si>
    <t>INT</t>
  </si>
  <si>
    <t>Colossal</t>
  </si>
  <si>
    <t>Fear and Faith</t>
  </si>
  <si>
    <t>Dismal Future</t>
  </si>
  <si>
    <t>Big Bad Bosses</t>
  </si>
  <si>
    <t>Destructive</t>
  </si>
  <si>
    <t>[0.597]</t>
  </si>
  <si>
    <t>[0]</t>
  </si>
  <si>
    <t>[0.7062761191890528]</t>
  </si>
  <si>
    <t>[0.7814889686267087]</t>
  </si>
  <si>
    <t>[0.8327171587380683]</t>
  </si>
  <si>
    <t>[0.8678854186968505]</t>
  </si>
  <si>
    <t>[0.8924225734292978]</t>
  </si>
  <si>
    <t>[0.9098759275839388]</t>
  </si>
  <si>
    <t>[0.9225376043455805]</t>
  </si>
  <si>
    <t>[0.9318965700916503]</t>
  </si>
  <si>
    <t>[0.9389333731852147]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</si>
</sst>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9">
          <cell r="B39">
            <v>0.16666666666666666</v>
          </cell>
        </row>
        <row r="67">
          <cell r="D67">
            <v>0.38772799999999996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7" workbookViewId="0">
      <selection activeCell="J22" sqref="J2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87</v>
      </c>
    </row>
    <row r="3" spans="1:15" x14ac:dyDescent="0.45">
      <c r="A3" t="s">
        <v>13</v>
      </c>
      <c r="B3" t="s">
        <v>88</v>
      </c>
    </row>
    <row r="4" spans="1:15" x14ac:dyDescent="0.45">
      <c r="A4" t="s">
        <v>14</v>
      </c>
      <c r="B4" t="s">
        <v>89</v>
      </c>
    </row>
    <row r="5" spans="1:15" x14ac:dyDescent="0.45">
      <c r="A5" t="s">
        <v>15</v>
      </c>
      <c r="B5" t="s">
        <v>90</v>
      </c>
    </row>
    <row r="6" spans="1:15" x14ac:dyDescent="0.45">
      <c r="A6" t="s">
        <v>16</v>
      </c>
      <c r="B6">
        <v>1</v>
      </c>
    </row>
    <row r="7" spans="1:15" x14ac:dyDescent="0.45">
      <c r="A7" t="s">
        <v>17</v>
      </c>
      <c r="B7" s="1">
        <v>45200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16635</v>
      </c>
      <c r="M9">
        <v>60000</v>
      </c>
    </row>
    <row r="10" spans="1:15" x14ac:dyDescent="0.45">
      <c r="A10" t="s">
        <v>20</v>
      </c>
      <c r="B10">
        <v>6681</v>
      </c>
    </row>
    <row r="11" spans="1:15" x14ac:dyDescent="0.45">
      <c r="A11" t="s">
        <v>21</v>
      </c>
      <c r="B11">
        <f>0.125</f>
        <v>0.125</v>
      </c>
    </row>
    <row r="12" spans="1:15" x14ac:dyDescent="0.45">
      <c r="A12" t="s">
        <v>22</v>
      </c>
      <c r="B12">
        <v>12</v>
      </c>
    </row>
    <row r="13" spans="1:15" x14ac:dyDescent="0.45">
      <c r="A13" t="s">
        <v>23</v>
      </c>
      <c r="B13">
        <f>0.5</f>
        <v>0.5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91</v>
      </c>
      <c r="M15" t="s">
        <v>95</v>
      </c>
    </row>
    <row r="16" spans="1:15" x14ac:dyDescent="0.45">
      <c r="A16" t="s">
        <v>26</v>
      </c>
      <c r="B16">
        <v>1</v>
      </c>
      <c r="C16" t="s">
        <v>86</v>
      </c>
      <c r="M16" t="s">
        <v>95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81</v>
      </c>
      <c r="B19">
        <v>4</v>
      </c>
    </row>
    <row r="20" spans="1:13" x14ac:dyDescent="0.45">
      <c r="A20" t="s">
        <v>79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78</v>
      </c>
      <c r="B22">
        <v>1</v>
      </c>
    </row>
    <row r="23" spans="1:13" x14ac:dyDescent="0.45">
      <c r="A23" t="s">
        <v>29</v>
      </c>
      <c r="B23">
        <v>1</v>
      </c>
      <c r="C23">
        <f>1.6</f>
        <v>1.6</v>
      </c>
    </row>
    <row r="24" spans="1:13" x14ac:dyDescent="0.45">
      <c r="A24" t="s">
        <v>30</v>
      </c>
      <c r="B24">
        <v>1</v>
      </c>
      <c r="C24">
        <f>1.6</f>
        <v>1.6</v>
      </c>
    </row>
    <row r="25" spans="1:13" x14ac:dyDescent="0.45">
      <c r="A25" t="s">
        <v>31</v>
      </c>
      <c r="B25">
        <v>1</v>
      </c>
      <c r="C25">
        <f>1.6</f>
        <v>1.6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1.6</f>
        <v>1.6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f>0.5</f>
        <v>0.5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f>0.5</f>
        <v>0.5</v>
      </c>
      <c r="M34">
        <f>1</f>
        <v>1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f>0.5</f>
        <v>0.5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71</v>
      </c>
      <c r="B38">
        <v>1</v>
      </c>
      <c r="C38">
        <v>0</v>
      </c>
    </row>
    <row r="39" spans="1:13" x14ac:dyDescent="0.45">
      <c r="A39" t="s">
        <v>44</v>
      </c>
      <c r="B39">
        <v>1</v>
      </c>
      <c r="C39" t="s">
        <v>47</v>
      </c>
    </row>
    <row r="40" spans="1:13" x14ac:dyDescent="0.45">
      <c r="A40" t="s">
        <v>72</v>
      </c>
      <c r="B40">
        <v>1</v>
      </c>
    </row>
    <row r="41" spans="1:13" x14ac:dyDescent="0.45">
      <c r="A41" t="s">
        <v>45</v>
      </c>
      <c r="B41">
        <v>1</v>
      </c>
      <c r="C41" t="s">
        <v>92</v>
      </c>
    </row>
    <row r="42" spans="1:13" x14ac:dyDescent="0.45">
      <c r="A42" t="s">
        <v>73</v>
      </c>
      <c r="B42">
        <v>1</v>
      </c>
      <c r="C42">
        <v>0</v>
      </c>
    </row>
    <row r="43" spans="1:13" x14ac:dyDescent="0.45">
      <c r="A43" t="s">
        <v>46</v>
      </c>
      <c r="B43">
        <v>1</v>
      </c>
      <c r="C43" t="s">
        <v>49</v>
      </c>
    </row>
    <row r="44" spans="1:13" x14ac:dyDescent="0.45">
      <c r="A44" t="s">
        <v>74</v>
      </c>
      <c r="B44">
        <v>1</v>
      </c>
      <c r="C44">
        <v>1</v>
      </c>
    </row>
    <row r="45" spans="1:13" x14ac:dyDescent="0.45">
      <c r="A45" t="s">
        <v>48</v>
      </c>
      <c r="B45">
        <v>1</v>
      </c>
      <c r="C45" t="s">
        <v>93</v>
      </c>
    </row>
    <row r="46" spans="1:13" x14ac:dyDescent="0.45">
      <c r="A46" t="s">
        <v>75</v>
      </c>
      <c r="B46">
        <v>1</v>
      </c>
      <c r="C46">
        <v>1</v>
      </c>
    </row>
    <row r="47" spans="1:13" x14ac:dyDescent="0.45">
      <c r="A47" t="s">
        <v>50</v>
      </c>
      <c r="B47">
        <v>1</v>
      </c>
      <c r="C47" t="s">
        <v>94</v>
      </c>
    </row>
    <row r="48" spans="1:13" x14ac:dyDescent="0.45">
      <c r="A48" t="s">
        <v>76</v>
      </c>
      <c r="B48">
        <v>1</v>
      </c>
      <c r="C48">
        <v>1</v>
      </c>
    </row>
    <row r="49" spans="1:14" x14ac:dyDescent="0.45">
      <c r="A49" t="s">
        <v>51</v>
      </c>
      <c r="B49">
        <v>1</v>
      </c>
      <c r="C49" t="s">
        <v>52</v>
      </c>
    </row>
    <row r="50" spans="1:14" x14ac:dyDescent="0.45">
      <c r="A50" t="s">
        <v>77</v>
      </c>
      <c r="B50">
        <v>1</v>
      </c>
      <c r="C50">
        <v>1</v>
      </c>
    </row>
    <row r="51" spans="1:14" x14ac:dyDescent="0.45">
      <c r="A51" t="s">
        <v>53</v>
      </c>
      <c r="B51">
        <v>1</v>
      </c>
      <c r="C51" t="s">
        <v>54</v>
      </c>
    </row>
    <row r="52" spans="1:14" x14ac:dyDescent="0.45">
      <c r="A52" t="s">
        <v>55</v>
      </c>
      <c r="B52">
        <v>10</v>
      </c>
      <c r="C52">
        <f>3</f>
        <v>3</v>
      </c>
      <c r="D52">
        <f>3+[1]Sheet1!$B$39*6</f>
        <v>4</v>
      </c>
      <c r="E52">
        <f>3+6*[1]Sheet1!$B$39*(1+(1-[1]Sheet1!$B$39))</f>
        <v>4.8333333333333339</v>
      </c>
      <c r="F52">
        <f>3+6*[1]Sheet1!$B$39*(1+(1-[1]Sheet1!$B$39)+(1-[1]Sheet1!$B$39)^2)</f>
        <v>5.5277777777777786</v>
      </c>
      <c r="G52">
        <f>3+6*[1]Sheet1!$B$39*(1+(1-[1]Sheet1!$B$39)+(1-[1]Sheet1!$B$39)^2+(1-[1]Sheet1!$B$39)^3)</f>
        <v>6.1064814814814818</v>
      </c>
      <c r="H52">
        <f>3+6*[1]Sheet1!$B$39*(1+(1-[1]Sheet1!$B$39)+(1-[1]Sheet1!$B$39)^2+(1-[1]Sheet1!$B$39)^3+(1-[1]Sheet1!$B$39)^4)</f>
        <v>6.588734567901235</v>
      </c>
      <c r="I52">
        <f>3+6*[1]Sheet1!$B$39*(1+(1-[1]Sheet1!$B$39)+(1-[1]Sheet1!$B$39)^2+(1-[1]Sheet1!$B$39)^3+(1-[1]Sheet1!$B$39)^4+(1-[1]Sheet1!$B$39)^5)</f>
        <v>6.9906121399176957</v>
      </c>
      <c r="J52">
        <f>3+6*[1]Sheet1!$B$39*(1+(1-[1]Sheet1!$B$39)+(1-[1]Sheet1!$B$39)^2+(1-[1]Sheet1!$B$39)^3+(1-[1]Sheet1!$B$39)^4+(1-[1]Sheet1!$B$39)^5+(1-[1]Sheet1!$B$39)^6)</f>
        <v>7.32551011659808</v>
      </c>
      <c r="K52">
        <f>3+6*[1]Sheet1!$B$39*(1+(1-[1]Sheet1!$B$39)+(1-[1]Sheet1!$B$39)^2+(1-[1]Sheet1!$B$39)^3+(1-[1]Sheet1!$B$39)^4+(1-[1]Sheet1!$B$39)^5+(1-[1]Sheet1!$B$39)^6+(1-[1]Sheet1!$B$39)^7)</f>
        <v>7.604591763831734</v>
      </c>
      <c r="L52">
        <f>3+6*[1]Sheet1!$B$39*(1+(1-[1]Sheet1!$B$39)+(1-[1]Sheet1!$B$39)^2+(1-[1]Sheet1!$B$39)^3+(1-[1]Sheet1!$B$39)^4+(1-[1]Sheet1!$B$39)^5+(1-[1]Sheet1!$B$39)^6+(1-[1]Sheet1!$B$39)^7+(1-[1]Sheet1!$B$39)^8)</f>
        <v>7.8371598031931118</v>
      </c>
      <c r="M52">
        <f>6</f>
        <v>6</v>
      </c>
    </row>
    <row r="53" spans="1:14" x14ac:dyDescent="0.45">
      <c r="A53" t="s">
        <v>56</v>
      </c>
      <c r="B53">
        <v>1</v>
      </c>
      <c r="C53">
        <f>[1]Sheet1!$B$6*1.5+[1]Sheet1!$B$7</f>
        <v>6.25</v>
      </c>
      <c r="M53">
        <f>[1]Sheet1!$B$6*3.2+[1]Sheet1!$B$7*3</f>
        <v>14.200000000000001</v>
      </c>
    </row>
    <row r="54" spans="1:14" x14ac:dyDescent="0.45">
      <c r="A54" t="s">
        <v>57</v>
      </c>
      <c r="B54">
        <v>1</v>
      </c>
      <c r="C54">
        <v>0</v>
      </c>
    </row>
    <row r="55" spans="1:14" x14ac:dyDescent="0.45">
      <c r="A55" t="s">
        <v>58</v>
      </c>
      <c r="B55">
        <v>1</v>
      </c>
      <c r="C55">
        <f>0.06*(1-[1]Sheet1!$D$67)+0.06</f>
        <v>9.6736320000000001E-2</v>
      </c>
      <c r="M55">
        <v>0</v>
      </c>
      <c r="N55">
        <v>0</v>
      </c>
    </row>
    <row r="56" spans="1:14" x14ac:dyDescent="0.45">
      <c r="A56" t="s">
        <v>59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60</v>
      </c>
      <c r="B57">
        <v>1</v>
      </c>
      <c r="C57">
        <v>0</v>
      </c>
      <c r="M57">
        <v>0</v>
      </c>
    </row>
    <row r="58" spans="1:14" x14ac:dyDescent="0.45">
      <c r="A58" t="s">
        <v>80</v>
      </c>
      <c r="B58">
        <v>1</v>
      </c>
      <c r="C58">
        <v>0</v>
      </c>
    </row>
    <row r="59" spans="1:14" x14ac:dyDescent="0.45">
      <c r="A59" t="s">
        <v>61</v>
      </c>
      <c r="B59">
        <v>1</v>
      </c>
      <c r="C59">
        <v>0</v>
      </c>
    </row>
    <row r="60" spans="1:14" x14ac:dyDescent="0.45">
      <c r="A60" t="s">
        <v>62</v>
      </c>
      <c r="B60">
        <v>1</v>
      </c>
      <c r="C60">
        <v>0</v>
      </c>
      <c r="M60">
        <v>0</v>
      </c>
    </row>
    <row r="61" spans="1:14" x14ac:dyDescent="0.45">
      <c r="A61" t="s">
        <v>63</v>
      </c>
      <c r="B61">
        <v>1</v>
      </c>
      <c r="C61">
        <v>0</v>
      </c>
    </row>
    <row r="62" spans="1:14" x14ac:dyDescent="0.45">
      <c r="A62" t="s">
        <v>64</v>
      </c>
      <c r="B62">
        <v>1</v>
      </c>
      <c r="C62">
        <v>0</v>
      </c>
    </row>
    <row r="63" spans="1:14" x14ac:dyDescent="0.45">
      <c r="A63" t="s">
        <v>65</v>
      </c>
      <c r="B63">
        <v>1</v>
      </c>
      <c r="C63">
        <v>0</v>
      </c>
      <c r="M63">
        <v>0</v>
      </c>
    </row>
    <row r="64" spans="1:14" x14ac:dyDescent="0.45">
      <c r="A64" t="s">
        <v>66</v>
      </c>
      <c r="B64">
        <v>10</v>
      </c>
      <c r="C64" t="s">
        <v>96</v>
      </c>
      <c r="D64" t="s">
        <v>98</v>
      </c>
      <c r="E64" t="s">
        <v>99</v>
      </c>
      <c r="F64" t="s">
        <v>100</v>
      </c>
      <c r="G64" t="s">
        <v>101</v>
      </c>
      <c r="H64" t="s">
        <v>102</v>
      </c>
      <c r="I64" t="s">
        <v>103</v>
      </c>
      <c r="J64" t="s">
        <v>104</v>
      </c>
      <c r="K64" t="s">
        <v>105</v>
      </c>
      <c r="L64" t="s">
        <v>106</v>
      </c>
      <c r="M64" t="s">
        <v>67</v>
      </c>
    </row>
    <row r="65" spans="1:13" x14ac:dyDescent="0.45">
      <c r="A65" t="s">
        <v>68</v>
      </c>
      <c r="B65">
        <v>1</v>
      </c>
      <c r="C65" t="s">
        <v>97</v>
      </c>
      <c r="M65" t="s">
        <v>67</v>
      </c>
    </row>
    <row r="66" spans="1:13" x14ac:dyDescent="0.45">
      <c r="A66" t="s">
        <v>69</v>
      </c>
      <c r="B66">
        <v>10</v>
      </c>
      <c r="C66">
        <v>0</v>
      </c>
      <c r="D66">
        <f>[1]Sheet1!$B$39*0.5</f>
        <v>8.3333333333333329E-2</v>
      </c>
      <c r="E66">
        <f>0.5*[1]Sheet1!$B$39*(1+(1-[1]Sheet1!$B$39))</f>
        <v>0.15277777777777779</v>
      </c>
      <c r="F66">
        <f>0.5*[1]Sheet1!$B$39*(1+(1-[1]Sheet1!$B$39)+(1-[1]Sheet1!$B$39)^2)</f>
        <v>0.21064814814814817</v>
      </c>
      <c r="G66">
        <f>0.5*[1]Sheet1!$B$39*(1+(1-[1]Sheet1!$B$39)+(1-[1]Sheet1!$B$39)^2+(1-[1]Sheet1!$B$39)^3)</f>
        <v>0.25887345679012347</v>
      </c>
      <c r="H66">
        <f>0.5*[1]Sheet1!$B$39*(1+(1-[1]Sheet1!$B$39)+(1-[1]Sheet1!$B$39)^2+(1-[1]Sheet1!$B$39)^3+(1-[1]Sheet1!$B$39)^4)</f>
        <v>0.29906121399176955</v>
      </c>
      <c r="I66">
        <f>0.5*[1]Sheet1!$B$39*(1+(1-[1]Sheet1!$B$39)+(1-[1]Sheet1!$B$39)^2+(1-[1]Sheet1!$B$39)^3+(1-[1]Sheet1!$B$39)^4+(1-[1]Sheet1!$B$39)^5)</f>
        <v>0.33255101165980799</v>
      </c>
      <c r="J66">
        <f>0.5*[1]Sheet1!$B$39*(1+(1-[1]Sheet1!$B$39)+(1-[1]Sheet1!$B$39)^2+(1-[1]Sheet1!$B$39)^3+(1-[1]Sheet1!$B$39)^4+(1-[1]Sheet1!$B$39)^5+(1-[1]Sheet1!$B$39)^6)</f>
        <v>0.36045917638317332</v>
      </c>
      <c r="K66">
        <f>0.5*[1]Sheet1!$B$39*(1+(1-[1]Sheet1!$B$39)+(1-[1]Sheet1!$B$39)^2+(1-[1]Sheet1!$B$39)^3+(1-[1]Sheet1!$B$39)^4+(1-[1]Sheet1!$B$39)^5+(1-[1]Sheet1!$B$39)^6+(1-[1]Sheet1!$B$39)^7)</f>
        <v>0.38371598031931115</v>
      </c>
      <c r="L66">
        <f>0.5*[1]Sheet1!$B$39*(1+(1-[1]Sheet1!$B$39)+(1-[1]Sheet1!$B$39)^2+(1-[1]Sheet1!$B$39)^3+(1-[1]Sheet1!$B$39)^4+(1-[1]Sheet1!$B$39)^5+(1-[1]Sheet1!$B$39)^6+(1-[1]Sheet1!$B$39)^7+(1-[1]Sheet1!$B$39)^8)</f>
        <v>0.40309665026609265</v>
      </c>
      <c r="M66">
        <v>0</v>
      </c>
    </row>
    <row r="67" spans="1:13" x14ac:dyDescent="0.45">
      <c r="A67" t="s">
        <v>70</v>
      </c>
      <c r="B67">
        <v>1</v>
      </c>
      <c r="C67">
        <v>0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2023-10-01T06:02:22Z</dcterms:modified>
</cp:coreProperties>
</file>