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3D07B62-F1A1-4D2B-A1A0-ACD1CB53F63D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56" i="1"/>
  <c r="E52" i="1"/>
  <c r="E24" i="1"/>
  <c r="E23" i="1"/>
  <c r="D56" i="1"/>
  <c r="C56" i="1"/>
  <c r="E53" i="1"/>
  <c r="D66" i="1"/>
  <c r="D52" i="1"/>
  <c r="D24" i="1"/>
  <c r="D23" i="1"/>
  <c r="C32" i="1"/>
  <c r="C30" i="1"/>
  <c r="C52" i="1"/>
  <c r="C24" i="1"/>
  <c r="C23" i="1"/>
  <c r="C25" i="1"/>
  <c r="C66" i="1"/>
  <c r="C59" i="1"/>
  <c r="C27" i="1"/>
  <c r="D53" i="1"/>
  <c r="C53" i="1"/>
  <c r="B11" i="1" l="1"/>
  <c r="M53" i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<sst xmlns="http://schemas.openxmlformats.org/spreadsheetml/2006/main" count="98" uniqueCount="95">
  <si>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</si>
  <si>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</si>
  <si>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</si>
  <si>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</si>
  <si>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</si>
  <si>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</si>
  <si>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</si>
  <si>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</si>
  <si>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</si>
  <si>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</si>
  <si>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</si>
  <si>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</si>
  <si>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</si>
  <si>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</si>
  <si>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</si>
  <si>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</si>
  <si>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</si>
  <si>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</si>
  <si>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</si>
  <si>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</si>
  <si>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</si>
  <si>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</si>
  <si>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</si>
  <si>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</si>
  <si>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</si>
  <si>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</si>
  <si>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</si>
  <si>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</si>
  <si>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</si>
  <si>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</si>
  <si>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</si>
  <si>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</si>
  <si>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</si>
  <si>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</si>
  <si>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</si>
  <si>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</si>
  <si>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</si>
  <si>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</si>
  <si>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</si>
  <si>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</si>
  <si>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</si>
  <si>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</si>
  <si>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</si>
  <si>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</si>
  <si>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</si>
  <si>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</si>
  <si>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</si>
  <si>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</si>
  <si>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</si>
  <si>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</si>
  <si>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</si>
  <si>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</si>
  <si>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</si>
  <si>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</si>
  <si>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</si>
  <si>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</si>
  <si>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</si>
  <si>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</si>
  <si>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</si>
  <si>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</si>
  <si>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</si>
  <si>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</si>
  <si>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</si>
  <si>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</si>
  <si>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</si>
  <si>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</si>
  <si>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</si>
  <si>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</si>
  <si>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</si>
  <si>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</si>
  <si>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</si>
  <si>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</si>
  <si>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</si>
  <si>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</si>
  <si>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</si>
  <si>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</si>
  <si>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</si>
  <si>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</si>
  <si>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</si>
  <si>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</si>
  <si>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</si>
  <si>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</si>
  <si>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</si>
  <si>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</si>
  <si>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</si>
  <si>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</si>
  <si>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Mega-Colossal</t>
  </si>
  <si>
    <t>Android 17 &amp; Android 18</t>
  </si>
  <si>
    <t>INT</t>
  </si>
  <si>
    <t>Android Assault</t>
  </si>
  <si>
    <t>Twin Terrors</t>
  </si>
  <si>
    <t>Infinite Energy</t>
  </si>
  <si>
    <t>Shocking Speed</t>
  </si>
  <si>
    <t>Tournament of Power</t>
  </si>
  <si>
    <t>The Innocents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</si>
</sst>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G14" sqref="G1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79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88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45200</v>
      </c>
    </row>
    <row r="8" spans="1:15" x14ac:dyDescent="0.45">
      <c r="A8" t="s">
        <v>19</v>
      </c>
      <c r="B8" s="1">
        <v>45292</v>
      </c>
    </row>
    <row r="9" spans="1:15" x14ac:dyDescent="0.45">
      <c r="A9" t="s">
        <v>20</v>
      </c>
      <c r="B9">
        <v>9300</v>
      </c>
      <c r="M9">
        <v>0</v>
      </c>
    </row>
    <row r="10" spans="1:15" x14ac:dyDescent="0.45">
      <c r="A10" t="s">
        <v>21</v>
      </c>
      <c r="B10">
        <v>5628</v>
      </c>
    </row>
    <row r="11" spans="1:15" x14ac:dyDescent="0.45">
      <c r="A11" t="s">
        <v>22</v>
      </c>
      <c r="B11">
        <f>0.75</f>
        <v>0.75</v>
      </c>
    </row>
    <row r="12" spans="1:15" x14ac:dyDescent="0.45">
      <c r="A12" t="s">
        <v>23</v>
      </c>
      <c r="B12">
        <v>4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80</v>
      </c>
      <c r="M15">
        <v>0</v>
      </c>
    </row>
    <row r="16" spans="1:15" x14ac:dyDescent="0.45">
      <c r="A16" t="s">
        <v>27</v>
      </c>
      <c r="B16">
        <v>1</v>
      </c>
      <c r="C16" t="s">
        <v>86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81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3</v>
      </c>
      <c r="C23">
        <f>1.7+0.5*0.52+0.35+0.52*0.17</f>
        <v>2.3984000000000001</v>
      </c>
      <c r="D23">
        <f t="shared" ref="D23:E23" si="0">1.7+0.5*0.52+0.35+0.52*0.17</f>
        <v>2.3984000000000001</v>
      </c>
      <c r="E23">
        <f>1.7+0.5*0.587254+0.35+0.587254*0.17</f>
        <v>2.4434601800000002</v>
      </c>
    </row>
    <row r="24" spans="1:13" x14ac:dyDescent="0.45">
      <c r="A24" t="s">
        <v>31</v>
      </c>
      <c r="B24">
        <v>3</v>
      </c>
      <c r="C24">
        <f>1.8+0.35+0.52*0.18</f>
        <v>2.2435999999999998</v>
      </c>
      <c r="D24">
        <f t="shared" ref="D24:E24" si="1">1.8+0.35+0.52*0.18</f>
        <v>2.2435999999999998</v>
      </c>
      <c r="E24">
        <f>1.7+0.5*0.587254+0.35+0.587254*0.17</f>
        <v>2.4434601800000002</v>
      </c>
    </row>
    <row r="25" spans="1:13" x14ac:dyDescent="0.45">
      <c r="A25" t="s">
        <v>32</v>
      </c>
      <c r="B25">
        <v>1</v>
      </c>
      <c r="C25">
        <f>0.5+0.59</f>
        <v>1.0899999999999999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0.5</f>
        <v>0.5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(1+0.5*0.1)/(1+0.1)</f>
        <v>0.95454545454545447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(1+0.5*0.1)/(1+0.1)</f>
        <v>0.95454545454545447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89</v>
      </c>
    </row>
    <row r="40" spans="1:13" x14ac:dyDescent="0.45">
      <c r="A40" t="s">
        <v>70</v>
      </c>
      <c r="B40">
        <v>1</v>
      </c>
      <c r="C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71</v>
      </c>
      <c r="B42">
        <v>1</v>
      </c>
      <c r="C42">
        <v>1</v>
      </c>
    </row>
    <row r="43" spans="1:13" x14ac:dyDescent="0.45">
      <c r="A43" t="s">
        <v>47</v>
      </c>
      <c r="B43">
        <v>1</v>
      </c>
      <c r="C43" t="s">
        <v>91</v>
      </c>
    </row>
    <row r="44" spans="1:13" x14ac:dyDescent="0.45">
      <c r="A44" t="s">
        <v>72</v>
      </c>
      <c r="B44">
        <v>1</v>
      </c>
      <c r="C44">
        <v>1</v>
      </c>
    </row>
    <row r="45" spans="1:13" x14ac:dyDescent="0.45">
      <c r="A45" t="s">
        <v>48</v>
      </c>
      <c r="B45">
        <v>1</v>
      </c>
      <c r="C45" t="s">
        <v>92</v>
      </c>
    </row>
    <row r="46" spans="1:13" x14ac:dyDescent="0.45">
      <c r="A46" t="s">
        <v>73</v>
      </c>
      <c r="B46">
        <v>1</v>
      </c>
      <c r="C46">
        <v>1</v>
      </c>
    </row>
    <row r="47" spans="1:13" x14ac:dyDescent="0.45">
      <c r="A47" t="s">
        <v>49</v>
      </c>
      <c r="B47">
        <v>1</v>
      </c>
      <c r="C47" t="s">
        <v>93</v>
      </c>
    </row>
    <row r="48" spans="1:13" x14ac:dyDescent="0.45">
      <c r="A48" t="s">
        <v>74</v>
      </c>
      <c r="B48">
        <v>1</v>
      </c>
      <c r="C48">
        <v>0</v>
      </c>
    </row>
    <row r="49" spans="1:14" x14ac:dyDescent="0.45">
      <c r="A49" t="s">
        <v>50</v>
      </c>
      <c r="B49">
        <v>1</v>
      </c>
      <c r="C49" t="s">
        <v>94</v>
      </c>
    </row>
    <row r="50" spans="1:14" x14ac:dyDescent="0.45">
      <c r="A50" t="s">
        <v>75</v>
      </c>
      <c r="B50">
        <v>1</v>
      </c>
      <c r="C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3</v>
      </c>
      <c r="C52">
        <f>2+1*0.52</f>
        <v>2.52</v>
      </c>
      <c r="D52">
        <f t="shared" ref="D52:E52" si="2">2+1*0.52</f>
        <v>2.52</v>
      </c>
      <c r="E52">
        <f>2+1*0.587254</f>
        <v>2.5872540000000002</v>
      </c>
      <c r="M52">
        <v>0</v>
      </c>
    </row>
    <row r="53" spans="1:14" x14ac:dyDescent="0.45">
      <c r="A53" t="s">
        <v>54</v>
      </c>
      <c r="B53">
        <v>3</v>
      </c>
      <c r="C53">
        <f>[1]Sheet1!$B$8*1.5+[1]Sheet1!$B$9</f>
        <v>8.85</v>
      </c>
      <c r="D53">
        <f>[1]Sheet1!$B$8*1.5+[1]Sheet1!$B$9</f>
        <v>8.85</v>
      </c>
      <c r="E53">
        <f>[1]Sheet1!$B$14*2+[1]Sheet1!$B$15+[1]Sheet1!$B$16</f>
        <v>12.5</v>
      </c>
      <c r="M53">
        <f>C53</f>
        <v>8.85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3</v>
      </c>
      <c r="C56">
        <f>1+0.52*0.5+1+0.75*2+0.5</f>
        <v>4.26</v>
      </c>
      <c r="D56">
        <f t="shared" ref="D56:E56" si="3">1+0.52*0.5+1+0.75*2+0.5</f>
        <v>4.26</v>
      </c>
      <c r="E56">
        <f>1+0.587254*0.5+1+0.75*2</f>
        <v>3.7936269999999999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f>0.35</f>
        <v>0.35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65</v>
      </c>
      <c r="M64" t="s">
        <v>65</v>
      </c>
    </row>
    <row r="65" spans="1:13" x14ac:dyDescent="0.45">
      <c r="A65" t="s">
        <v>66</v>
      </c>
      <c r="B65">
        <v>1</v>
      </c>
      <c r="C65" t="s">
        <v>65</v>
      </c>
      <c r="M65" t="s">
        <v>65</v>
      </c>
    </row>
    <row r="66" spans="1:13" x14ac:dyDescent="0.45">
      <c r="A66" t="s">
        <v>67</v>
      </c>
      <c r="B66">
        <v>3</v>
      </c>
      <c r="C66">
        <f>0.5*0.52</f>
        <v>0.26</v>
      </c>
      <c r="D66">
        <f t="shared" ref="D66:E66" si="4">0.5*0.52</f>
        <v>0.26</v>
      </c>
      <c r="E66">
        <f>0.5*0.587254</f>
        <v>0.29362700000000003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2023-10-02T09:55:47Z</dcterms:modified>
</cp:coreProperties>
</file>