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3715" windowHeight="1081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13" i="1" l="1"/>
  <c r="E11" i="1"/>
  <c r="E9" i="1"/>
  <c r="E8" i="1"/>
  <c r="E3" i="1"/>
  <c r="I22" i="1" l="1"/>
  <c r="D25" i="1" s="1"/>
  <c r="C31" i="1"/>
  <c r="E16" i="1"/>
  <c r="E6" i="1"/>
  <c r="B16" i="1"/>
  <c r="E5" i="1"/>
  <c r="E4" i="1"/>
  <c r="D24" i="1" l="1"/>
  <c r="D31" i="1"/>
  <c r="D29" i="1"/>
  <c r="D28" i="1"/>
  <c r="D27" i="1"/>
  <c r="D26" i="1"/>
  <c r="E15" i="1"/>
  <c r="G16" i="1" s="1"/>
  <c r="D34" i="1" l="1"/>
  <c r="D33" i="1"/>
  <c r="E19" i="1"/>
  <c r="G34" i="1" l="1"/>
  <c r="D36" i="1"/>
  <c r="D42" i="1" s="1"/>
</calcChain>
</file>

<file path=xl/sharedStrings.xml><?xml version="1.0" encoding="utf-8"?>
<sst xmlns="http://schemas.openxmlformats.org/spreadsheetml/2006/main" count="31" uniqueCount="25">
  <si>
    <t>taxes</t>
  </si>
  <si>
    <t>Total</t>
  </si>
  <si>
    <t>5/8</t>
  </si>
  <si>
    <t>5/8 merisier</t>
  </si>
  <si>
    <t>façade</t>
  </si>
  <si>
    <t>roulette</t>
  </si>
  <si>
    <t>quincaillerie</t>
  </si>
  <si>
    <t>Matériel</t>
  </si>
  <si>
    <t>Quantité</t>
  </si>
  <si>
    <t>Prix à l'unité</t>
  </si>
  <si>
    <t>vernis</t>
  </si>
  <si>
    <t>Budget matériel</t>
  </si>
  <si>
    <t>Action</t>
  </si>
  <si>
    <t>nombre d'heures</t>
  </si>
  <si>
    <t>Achat matériel</t>
  </si>
  <si>
    <t>Tiroir</t>
  </si>
  <si>
    <t>Montant</t>
  </si>
  <si>
    <t>Base</t>
  </si>
  <si>
    <t>Finition</t>
  </si>
  <si>
    <t>Divers</t>
  </si>
  <si>
    <t>Budget temps (50 $/ heure)</t>
  </si>
  <si>
    <t>Grand total</t>
  </si>
  <si>
    <t>porte-étiquettes</t>
  </si>
  <si>
    <t>incrustation en bois</t>
  </si>
  <si>
    <t>2"x4"x8' pour la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</si>
</sst>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\ &quot;$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quotePrefix="1" applyNumberFormat="1"/>
    <xf numFmtId="1" fontId="0" fillId="0" borderId="0" xfId="0" applyNumberFormat="1"/>
    <xf numFmtId="1" fontId="0" fillId="0" borderId="0" xfId="0" quotePrefix="1" applyNumberFormat="1"/>
    <xf numFmtId="164" fontId="2" fillId="0" borderId="0" xfId="0" applyNumberFormat="1" applyFont="1"/>
    <xf numFmtId="0" fontId="0" fillId="0" borderId="0" xfId="0" applyNumberFormat="1"/>
    <xf numFmtId="164" fontId="1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13" workbookViewId="0">
      <selection activeCell="E14" sqref="E14"/>
    </sheetView>
  </sheetViews>
  <sheetFormatPr baseColWidth="10" defaultRowHeight="15" x14ac:dyDescent="0.25"/>
  <cols>
    <col min="2" max="2" width="33.28515625" style="1" bestFit="1" customWidth="1"/>
    <col min="3" max="3" width="14.85546875" style="4" customWidth="1"/>
    <col min="4" max="4" width="12" style="4" bestFit="1" customWidth="1"/>
    <col min="5" max="5" width="11.42578125" style="2"/>
  </cols>
  <sheetData>
    <row r="1" spans="1:7" ht="18.75" x14ac:dyDescent="0.3">
      <c r="B1" s="6" t="s">
        <v>11</v>
      </c>
    </row>
    <row r="2" spans="1:7" x14ac:dyDescent="0.25">
      <c r="B2" s="1" t="s">
        <v>7</v>
      </c>
      <c r="C2" s="4" t="s">
        <v>8</v>
      </c>
      <c r="D2" s="4" t="s">
        <v>9</v>
      </c>
      <c r="E2" s="2" t="s">
        <v>1</v>
      </c>
    </row>
    <row r="3" spans="1:7" x14ac:dyDescent="0.25">
      <c r="B3" s="3" t="s">
        <v>2</v>
      </c>
      <c r="C3" s="5">
        <v>10</v>
      </c>
      <c r="D3" s="5">
        <v>60</v>
      </c>
      <c r="E3" s="2">
        <f>10*D3</f>
        <v>600</v>
      </c>
    </row>
    <row r="4" spans="1:7" x14ac:dyDescent="0.25">
      <c r="B4" s="3" t="s">
        <v>3</v>
      </c>
      <c r="C4" s="5">
        <v>2</v>
      </c>
      <c r="D4" s="5">
        <v>119</v>
      </c>
      <c r="E4" s="2">
        <f>238</f>
        <v>238</v>
      </c>
    </row>
    <row r="5" spans="1:7" x14ac:dyDescent="0.25">
      <c r="B5" s="1" t="s">
        <v>4</v>
      </c>
      <c r="C5" s="4">
        <v>20</v>
      </c>
      <c r="E5" s="2">
        <f>160</f>
        <v>160</v>
      </c>
    </row>
    <row r="6" spans="1:7" x14ac:dyDescent="0.25">
      <c r="B6" s="1" t="s">
        <v>5</v>
      </c>
      <c r="C6" s="4">
        <v>6</v>
      </c>
      <c r="D6" s="4">
        <v>6.3</v>
      </c>
      <c r="E6" s="2">
        <f>6*6.3</f>
        <v>37.799999999999997</v>
      </c>
    </row>
    <row r="7" spans="1:7" x14ac:dyDescent="0.25">
      <c r="B7" s="1" t="s">
        <v>6</v>
      </c>
      <c r="E7" s="2">
        <v>50</v>
      </c>
    </row>
    <row r="8" spans="1:7" x14ac:dyDescent="0.25">
      <c r="B8" s="1" t="s">
        <v>22</v>
      </c>
      <c r="C8" s="4">
        <v>2</v>
      </c>
      <c r="D8" s="4">
        <v>12</v>
      </c>
      <c r="E8" s="2">
        <f>C8*D8</f>
        <v>24</v>
      </c>
    </row>
    <row r="9" spans="1:7" x14ac:dyDescent="0.25">
      <c r="B9" s="1" t="s">
        <v>23</v>
      </c>
      <c r="C9" s="4">
        <v>6</v>
      </c>
      <c r="D9" s="4">
        <v>12</v>
      </c>
      <c r="E9" s="2">
        <f>C9*D9</f>
        <v>72</v>
      </c>
    </row>
    <row r="10" spans="1:7" x14ac:dyDescent="0.25">
      <c r="B10" s="1" t="s">
        <v>10</v>
      </c>
      <c r="E10" s="2">
        <v>50</v>
      </c>
    </row>
    <row r="11" spans="1:7" x14ac:dyDescent="0.25">
      <c r="B11" s="1" t="s">
        <v>24</v>
      </c>
      <c r="C11" s="4">
        <v>8</v>
      </c>
      <c r="D11" s="4">
        <v>4</v>
      </c>
      <c r="E11" s="2">
        <f>C11*D11</f>
        <v>32</v>
      </c>
    </row>
    <row r="13" spans="1:7" x14ac:dyDescent="0.25">
      <c r="B13" s="1" t="s">
        <v>1</v>
      </c>
      <c r="E13" s="2">
        <f>SUM(E3:E11)</f>
        <v>1263.8</v>
      </c>
    </row>
    <row r="15" spans="1:7" x14ac:dyDescent="0.25">
      <c r="A15" t="s">
        <v>0</v>
      </c>
      <c r="B15" s="1">
        <v>0.05</v>
      </c>
      <c r="E15" s="2">
        <f>E13*B15</f>
        <v>63.19</v>
      </c>
    </row>
    <row r="16" spans="1:7" x14ac:dyDescent="0.25">
      <c r="B16" s="1">
        <f>0.09975</f>
        <v>9.9750000000000005E-2</v>
      </c>
      <c r="E16" s="2">
        <f>E13*B16</f>
        <v>126.06405000000001</v>
      </c>
      <c r="G16" s="2">
        <f>E16+E15</f>
        <v>189.25405000000001</v>
      </c>
    </row>
    <row r="19" spans="2:9" x14ac:dyDescent="0.25">
      <c r="B19" s="8" t="s">
        <v>1</v>
      </c>
      <c r="E19" s="2">
        <f>E16+E15+E13</f>
        <v>1453.05405</v>
      </c>
    </row>
    <row r="22" spans="2:9" ht="18.75" x14ac:dyDescent="0.3">
      <c r="B22" s="6" t="s">
        <v>20</v>
      </c>
      <c r="I22">
        <f>50</f>
        <v>50</v>
      </c>
    </row>
    <row r="23" spans="2:9" x14ac:dyDescent="0.25">
      <c r="B23" s="7" t="s">
        <v>12</v>
      </c>
      <c r="C23" s="4" t="s">
        <v>13</v>
      </c>
      <c r="D23" s="4" t="s">
        <v>1</v>
      </c>
    </row>
    <row r="24" spans="2:9" x14ac:dyDescent="0.25">
      <c r="B24" s="7" t="s">
        <v>14</v>
      </c>
      <c r="C24" s="4">
        <v>5</v>
      </c>
      <c r="D24" s="2">
        <f>C24*$I$22</f>
        <v>250</v>
      </c>
    </row>
    <row r="25" spans="2:9" x14ac:dyDescent="0.25">
      <c r="B25" s="7" t="s">
        <v>15</v>
      </c>
      <c r="C25" s="4">
        <v>40</v>
      </c>
      <c r="D25" s="2">
        <f t="shared" ref="D25:D31" si="0">C25*$I$22</f>
        <v>2000</v>
      </c>
    </row>
    <row r="26" spans="2:9" x14ac:dyDescent="0.25">
      <c r="B26" s="7" t="s">
        <v>16</v>
      </c>
      <c r="C26" s="4">
        <v>25</v>
      </c>
      <c r="D26" s="2">
        <f t="shared" si="0"/>
        <v>1250</v>
      </c>
    </row>
    <row r="27" spans="2:9" x14ac:dyDescent="0.25">
      <c r="B27" s="7" t="s">
        <v>17</v>
      </c>
      <c r="C27" s="4">
        <v>6</v>
      </c>
      <c r="D27" s="2">
        <f t="shared" si="0"/>
        <v>300</v>
      </c>
    </row>
    <row r="28" spans="2:9" x14ac:dyDescent="0.25">
      <c r="B28" s="7" t="s">
        <v>18</v>
      </c>
      <c r="C28" s="4">
        <v>12</v>
      </c>
      <c r="D28" s="2">
        <f t="shared" si="0"/>
        <v>600</v>
      </c>
    </row>
    <row r="29" spans="2:9" x14ac:dyDescent="0.25">
      <c r="B29" s="7" t="s">
        <v>19</v>
      </c>
      <c r="C29" s="4">
        <v>5</v>
      </c>
      <c r="D29" s="2">
        <f t="shared" si="0"/>
        <v>250</v>
      </c>
    </row>
    <row r="30" spans="2:9" x14ac:dyDescent="0.25">
      <c r="B30" s="7"/>
      <c r="D30" s="2"/>
    </row>
    <row r="31" spans="2:9" x14ac:dyDescent="0.25">
      <c r="B31" s="7" t="s">
        <v>1</v>
      </c>
      <c r="C31" s="4">
        <f>SUM(C24:C29)</f>
        <v>93</v>
      </c>
      <c r="D31" s="2">
        <f t="shared" si="0"/>
        <v>4650</v>
      </c>
    </row>
    <row r="33" spans="1:9" x14ac:dyDescent="0.25">
      <c r="A33" t="s">
        <v>0</v>
      </c>
      <c r="B33" s="7"/>
      <c r="D33" s="2">
        <f>D31*B15</f>
        <v>232.5</v>
      </c>
    </row>
    <row r="34" spans="1:9" x14ac:dyDescent="0.25">
      <c r="B34" s="7"/>
      <c r="D34" s="2">
        <f>D31*B16</f>
        <v>463.83750000000003</v>
      </c>
      <c r="G34" s="2">
        <f>D34+D33</f>
        <v>696.33750000000009</v>
      </c>
    </row>
    <row r="35" spans="1:9" x14ac:dyDescent="0.25">
      <c r="B35" s="7"/>
      <c r="D35" s="2"/>
    </row>
    <row r="36" spans="1:9" x14ac:dyDescent="0.25">
      <c r="B36" s="8" t="s">
        <v>1</v>
      </c>
      <c r="D36" s="2">
        <f>D34+D33+D31</f>
        <v>5346.3374999999996</v>
      </c>
    </row>
    <row r="37" spans="1:9" x14ac:dyDescent="0.25">
      <c r="I37">
        <v>50</v>
      </c>
    </row>
    <row r="42" spans="1:9" ht="18.75" x14ac:dyDescent="0.3">
      <c r="B42" s="6" t="s">
        <v>21</v>
      </c>
      <c r="C42" s="9"/>
      <c r="D42" s="10">
        <f>D36+E19</f>
        <v>6799.3915499999994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T3600</dc:creator>
  <cp:lastModifiedBy>T3600</cp:lastModifiedBy>
  <dcterms:created xsi:type="dcterms:W3CDTF">2022-12-10T20:57:21Z</dcterms:created>
  <dcterms:modified xsi:type="dcterms:W3CDTF">2023-03-23T19:09:27Z</dcterms:modified>
</cp:coreProperties>
</file>