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826\Dropbox\detectorBeetles\"/>
    </mc:Choice>
  </mc:AlternateContent>
  <bookViews>
    <workbookView xWindow="0" yWindow="0" windowWidth="19200" windowHeight="82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0" i="1" l="1"/>
  <c r="L10" i="1" s="1"/>
  <c r="J10" i="1"/>
  <c r="K9" i="1"/>
  <c r="L9" i="1" s="1"/>
  <c r="J9" i="1"/>
  <c r="J8" i="1"/>
  <c r="K8" i="1" s="1"/>
  <c r="L8" i="1" s="1"/>
  <c r="K7" i="1"/>
  <c r="L7" i="1" s="1"/>
  <c r="J7" i="1"/>
  <c r="K6" i="1"/>
  <c r="L6" i="1" s="1"/>
  <c r="J6" i="1"/>
  <c r="J5" i="1"/>
  <c r="K5" i="1" s="1"/>
  <c r="L5" i="1" s="1"/>
  <c r="J4" i="1"/>
  <c r="K4" i="1" s="1"/>
  <c r="L4" i="1" s="1"/>
  <c r="K3" i="1"/>
  <c r="L3" i="1" s="1"/>
  <c r="J3" i="1"/>
  <c r="J2" i="1"/>
  <c r="K2" i="1" s="1"/>
  <c r="L2" i="1" s="1"/>
</calcChain>
</file>

<file path=xl/sharedStrings.xml><?xml version="1.0" encoding="utf-8"?>
<sst xmlns="http://schemas.openxmlformats.org/spreadsheetml/2006/main" count="21" uniqueCount="14">
  <si>
    <t>Beetle ID</t>
  </si>
  <si>
    <t>LAT</t>
  </si>
  <si>
    <t>LON</t>
  </si>
  <si>
    <t>Distance</t>
  </si>
  <si>
    <t>Sex</t>
  </si>
  <si>
    <t>Length</t>
  </si>
  <si>
    <t>Width</t>
  </si>
  <si>
    <t>Weight</t>
  </si>
  <si>
    <t>Outcome</t>
  </si>
  <si>
    <t>Area</t>
  </si>
  <si>
    <t>EW</t>
  </si>
  <si>
    <t>%EW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</si>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</sst>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0" fontId="0" fillId="2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1" sqref="H1:L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2949</v>
      </c>
      <c r="B2" s="1">
        <v>13.53323</v>
      </c>
      <c r="C2" s="1">
        <v>144.87376</v>
      </c>
      <c r="D2">
        <v>249.594605</v>
      </c>
      <c r="E2" t="s">
        <v>12</v>
      </c>
      <c r="F2" s="5">
        <v>26.15</v>
      </c>
      <c r="G2" s="5">
        <v>20.9</v>
      </c>
      <c r="H2" s="6">
        <v>5.9420000000000002</v>
      </c>
      <c r="J2">
        <f>F2*G2</f>
        <v>546.53499999999997</v>
      </c>
      <c r="K2">
        <f>(0.021*J2)-3.58</f>
        <v>7.8972350000000002</v>
      </c>
      <c r="L2">
        <f>H2/K2*100</f>
        <v>75.241524406960153</v>
      </c>
    </row>
    <row r="3" spans="1:12" x14ac:dyDescent="0.25">
      <c r="A3">
        <v>2952</v>
      </c>
      <c r="B3" s="1">
        <v>13.530583</v>
      </c>
      <c r="C3" s="1">
        <v>144.8724</v>
      </c>
      <c r="D3">
        <v>95.271828999999997</v>
      </c>
      <c r="E3" t="s">
        <v>13</v>
      </c>
      <c r="F3" s="5">
        <v>24.07</v>
      </c>
      <c r="G3" s="5">
        <v>18.670000000000002</v>
      </c>
      <c r="H3" s="6">
        <v>4.2290000000000001</v>
      </c>
      <c r="J3">
        <f>F3*G3</f>
        <v>449.38690000000003</v>
      </c>
      <c r="K3">
        <f>(0.021*J3)-3.58</f>
        <v>5.8571249000000005</v>
      </c>
      <c r="L3">
        <f>H3/K3*100</f>
        <v>72.202660387180742</v>
      </c>
    </row>
    <row r="4" spans="1:12" x14ac:dyDescent="0.25">
      <c r="A4">
        <v>2958</v>
      </c>
      <c r="B4" s="1">
        <v>13.530545999999999</v>
      </c>
      <c r="C4" s="1">
        <v>144.870442</v>
      </c>
      <c r="D4">
        <v>320.75600500000002</v>
      </c>
      <c r="E4" t="s">
        <v>13</v>
      </c>
      <c r="F4" s="5">
        <v>25.76</v>
      </c>
      <c r="G4" s="5">
        <v>19.16</v>
      </c>
      <c r="H4" s="6">
        <v>5.0090000000000003</v>
      </c>
      <c r="J4">
        <f>F4*G4</f>
        <v>493.56160000000006</v>
      </c>
      <c r="K4">
        <f>(0.021*J4)-3.58</f>
        <v>6.7847936000000022</v>
      </c>
      <c r="L4">
        <f>H4/K4*100</f>
        <v>73.826858933483237</v>
      </c>
    </row>
    <row r="5" spans="1:12" x14ac:dyDescent="0.25">
      <c r="A5">
        <v>2963</v>
      </c>
      <c r="B5" s="1">
        <v>13.529310000000001</v>
      </c>
      <c r="C5" s="1">
        <v>144.87051199999999</v>
      </c>
      <c r="D5">
        <v>373.77048300000001</v>
      </c>
      <c r="E5" t="s">
        <v>12</v>
      </c>
      <c r="F5" s="5">
        <v>20.329999999999998</v>
      </c>
      <c r="G5" s="5">
        <v>16.28</v>
      </c>
      <c r="H5" s="6">
        <v>3.1789999999999998</v>
      </c>
      <c r="J5">
        <f>F5*G5</f>
        <v>330.97239999999999</v>
      </c>
      <c r="K5">
        <f>(0.021*J5)-3.58</f>
        <v>3.3704204000000004</v>
      </c>
      <c r="L5">
        <f>H5/K5*100</f>
        <v>94.320577931465152</v>
      </c>
    </row>
    <row r="6" spans="1:12" x14ac:dyDescent="0.25">
      <c r="A6">
        <v>2966</v>
      </c>
      <c r="B6" s="1">
        <v>13.528740000000001</v>
      </c>
      <c r="C6" s="1">
        <v>144.87071800000001</v>
      </c>
      <c r="D6">
        <v>395.18674800000002</v>
      </c>
      <c r="E6" t="s">
        <v>13</v>
      </c>
      <c r="F6" s="5">
        <v>24.01</v>
      </c>
      <c r="G6" s="5">
        <v>18.940000000000001</v>
      </c>
      <c r="H6" s="6">
        <v>4.3789999999999996</v>
      </c>
      <c r="J6">
        <f>F6*G6</f>
        <v>454.74940000000004</v>
      </c>
      <c r="K6">
        <f>(0.021*J6)-3.58</f>
        <v>5.9697374000000014</v>
      </c>
      <c r="L6">
        <f>H6/K6*100</f>
        <v>73.3533103147887</v>
      </c>
    </row>
    <row r="7" spans="1:12" x14ac:dyDescent="0.25">
      <c r="A7">
        <v>2970</v>
      </c>
      <c r="B7" s="1">
        <v>13.532249999999999</v>
      </c>
      <c r="C7" s="1">
        <v>144.870383</v>
      </c>
      <c r="D7">
        <v>332.458259</v>
      </c>
      <c r="E7" t="s">
        <v>12</v>
      </c>
      <c r="F7" s="5">
        <v>21.6</v>
      </c>
      <c r="G7" s="5">
        <v>17.02</v>
      </c>
      <c r="H7" s="6">
        <v>3.411</v>
      </c>
      <c r="J7">
        <f>F7*G7</f>
        <v>367.63200000000001</v>
      </c>
      <c r="K7">
        <f>(0.021*J7)-3.58</f>
        <v>4.1402720000000004</v>
      </c>
      <c r="L7">
        <f>H7/K7*100</f>
        <v>82.385891554950973</v>
      </c>
    </row>
    <row r="8" spans="1:12" x14ac:dyDescent="0.25">
      <c r="A8">
        <v>2971</v>
      </c>
      <c r="B8" s="1">
        <v>13.535104</v>
      </c>
      <c r="C8">
        <v>144.87388200000001</v>
      </c>
      <c r="D8">
        <v>443.82959399999999</v>
      </c>
      <c r="E8" t="s">
        <v>12</v>
      </c>
      <c r="F8" s="5">
        <v>22.36</v>
      </c>
      <c r="G8" s="5">
        <v>17.55</v>
      </c>
      <c r="H8" s="6">
        <v>3.0870000000000002</v>
      </c>
      <c r="J8">
        <f>F8*G8</f>
        <v>392.41800000000001</v>
      </c>
      <c r="K8">
        <f>(0.021*J8)-3.58</f>
        <v>4.6607780000000005</v>
      </c>
      <c r="L8">
        <f>H8/K8*100</f>
        <v>66.233577312628924</v>
      </c>
    </row>
    <row r="9" spans="1:12" x14ac:dyDescent="0.25">
      <c r="A9">
        <v>2973</v>
      </c>
      <c r="B9" s="1">
        <v>13.53144</v>
      </c>
      <c r="C9" s="1">
        <v>144.87161</v>
      </c>
      <c r="D9">
        <v>152.94149300000001</v>
      </c>
      <c r="E9" t="s">
        <v>12</v>
      </c>
      <c r="F9" s="5">
        <v>21.25</v>
      </c>
      <c r="G9" s="5">
        <v>16.5</v>
      </c>
      <c r="H9" s="6">
        <v>3.2890000000000001</v>
      </c>
      <c r="J9">
        <f>F9*G9</f>
        <v>350.625</v>
      </c>
      <c r="K9">
        <f>(0.021*J9)-3.58</f>
        <v>3.7831250000000001</v>
      </c>
      <c r="L9">
        <f>H9/K9*100</f>
        <v>86.938708078638697</v>
      </c>
    </row>
    <row r="10" spans="1:12" x14ac:dyDescent="0.25">
      <c r="A10">
        <v>2982</v>
      </c>
      <c r="B10" s="1">
        <v>13.532033</v>
      </c>
      <c r="C10" s="1">
        <v>144.87346700000001</v>
      </c>
      <c r="D10">
        <v>123.268288</v>
      </c>
      <c r="E10" t="s">
        <v>12</v>
      </c>
      <c r="F10" s="5">
        <v>23.47</v>
      </c>
      <c r="G10" s="5">
        <v>18.75</v>
      </c>
      <c r="H10" s="6">
        <v>4.6719999999999997</v>
      </c>
      <c r="J10">
        <f>F10*G10</f>
        <v>440.0625</v>
      </c>
      <c r="K10">
        <f>(0.021*J10)-3.58</f>
        <v>5.6613125000000011</v>
      </c>
      <c r="L10">
        <f>H10/K10*100</f>
        <v>82.525032843532287</v>
      </c>
    </row>
  </sheetData>
  <sortState ref="A2:L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Mennonite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ms826</cp:lastModifiedBy>
  <dcterms:created xsi:type="dcterms:W3CDTF">2015-10-06T13:35:53Z</dcterms:created>
  <dcterms:modified xsi:type="dcterms:W3CDTF">2015-10-06T20:22:05Z</dcterms:modified>
</cp:coreProperties>
</file>