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ommyauchtung/Desktop/Paper Figures/Supplemental Tables/"/>
    </mc:Choice>
  </mc:AlternateContent>
  <bookViews>
    <workbookView xWindow="240" yWindow="460" windowWidth="25360" windowHeight="14500" tabRatio="500"/>
  </bookViews>
  <sheets>
    <sheet name="MouseFecal.Round" sheetId="7" r:id="rId1"/>
    <sheet name="MouseNonFecal.Round" sheetId="9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7" l="1"/>
  <c r="B15" i="7"/>
  <c r="B7" i="7"/>
  <c r="B5" i="7"/>
  <c r="B13" i="7"/>
  <c r="B8" i="7"/>
  <c r="B11" i="7"/>
  <c r="B16" i="7"/>
  <c r="B17" i="7"/>
  <c r="B2" i="7"/>
  <c r="B6" i="7"/>
  <c r="B18" i="7"/>
  <c r="B12" i="7"/>
  <c r="B9" i="7"/>
  <c r="B3" i="7"/>
  <c r="B19" i="7"/>
  <c r="B20" i="7"/>
  <c r="B21" i="7"/>
  <c r="B22" i="7"/>
  <c r="B10" i="7"/>
  <c r="B14" i="7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6" i="9"/>
  <c r="C45" i="9"/>
  <c r="C44" i="9"/>
  <c r="C47" i="9"/>
  <c r="C43" i="9"/>
  <c r="C42" i="9"/>
  <c r="C41" i="9"/>
  <c r="C40" i="9"/>
  <c r="C39" i="9"/>
  <c r="C38" i="9"/>
  <c r="C37" i="9"/>
  <c r="C36" i="9"/>
  <c r="C35" i="9"/>
  <c r="C34" i="9"/>
  <c r="C33" i="9"/>
  <c r="C31" i="9"/>
  <c r="C32" i="9"/>
  <c r="C30" i="9"/>
  <c r="C29" i="9"/>
  <c r="C28" i="9"/>
  <c r="C27" i="9"/>
  <c r="C26" i="9"/>
  <c r="C25" i="9"/>
  <c r="C24" i="9"/>
  <c r="C22" i="9"/>
  <c r="C23" i="9"/>
  <c r="C20" i="9"/>
  <c r="C21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D10" i="7"/>
  <c r="D22" i="7"/>
  <c r="D19" i="7"/>
  <c r="D21" i="7"/>
  <c r="D20" i="7"/>
  <c r="D18" i="7"/>
  <c r="D17" i="7"/>
  <c r="D16" i="7"/>
  <c r="D3" i="7"/>
  <c r="D6" i="7"/>
  <c r="D11" i="7"/>
  <c r="D13" i="7"/>
  <c r="D15" i="7"/>
  <c r="D5" i="7"/>
  <c r="D7" i="7"/>
  <c r="D12" i="7"/>
  <c r="D8" i="7"/>
  <c r="D14" i="7"/>
  <c r="D9" i="7"/>
  <c r="D4" i="7"/>
  <c r="D2" i="7"/>
</calcChain>
</file>

<file path=xl/sharedStrings.xml><?xml version="1.0" encoding="utf-8"?>
<sst xmlns="http://schemas.openxmlformats.org/spreadsheetml/2006/main" count="219" uniqueCount="177">
  <si>
    <t>#OTU ID</t>
  </si>
  <si>
    <t>taxonomy</t>
  </si>
  <si>
    <t>SUM</t>
  </si>
  <si>
    <t>Mouse.1.Feces</t>
  </si>
  <si>
    <t>Mouse.1.FurSwab</t>
  </si>
  <si>
    <t>Mouse.1.OralSwab</t>
  </si>
  <si>
    <t>Mouse.2.Feces</t>
  </si>
  <si>
    <t>Mouse.2.FurSwab</t>
  </si>
  <si>
    <t>Mouse.2.OralSwab</t>
  </si>
  <si>
    <t>Mouse.3.Feces</t>
  </si>
  <si>
    <t>Mouse.3.FurSwab</t>
  </si>
  <si>
    <t>Mouse.3.OralSwab</t>
  </si>
  <si>
    <t>Mouse.4.Feces</t>
  </si>
  <si>
    <t>Mouse.4.FurSwab</t>
  </si>
  <si>
    <t>Mouse.Food.Rinse</t>
  </si>
  <si>
    <t>Mouse.Food.Whole</t>
  </si>
  <si>
    <t>Mouse.FreshBedding.Rinse</t>
  </si>
  <si>
    <t>Mouse.FreshBedding.Whole</t>
  </si>
  <si>
    <t>Mouse.Pillow.Rinse</t>
  </si>
  <si>
    <t>Mouse.Pillow.Whole</t>
  </si>
  <si>
    <t>gi|10179439|gb|AF176657.1|</t>
  </si>
  <si>
    <t>k__Fungi; p__Ascomycota; c__Sordariomycetes; o__Hypocreales; f__Nectriaceae; g__Fusarium; s__Fusarium sp.</t>
  </si>
  <si>
    <t>gi|109627743|gb|DQ499661.1|</t>
  </si>
  <si>
    <t>k__Fungi; p__Ascomycota; c__Dothideomycetes; o__Pleosporales; f__Pleosporaceae; g__Alternaria; s__Alternaria sp.</t>
  </si>
  <si>
    <t>gi|157072701|gb|EF620858.1|</t>
  </si>
  <si>
    <t>k__Fungi; p__Ascomycota; c__Saccharomycetes; o__Saccharomycetales; f__Saccharomycetaceae; g__Saccharomyces; s__Saccharomyces cerevisiae</t>
  </si>
  <si>
    <t>gi|563427703|gb|JX188194.1|</t>
  </si>
  <si>
    <t>k__Fungi; p__Ascomycota; c__Arthoniomycetes; o__Lichenostigmatales; f__Phaeococcomycetaceae; g__Phaeococcomyces; s__Phaeococcomyces aff. nigricans P40D010</t>
  </si>
  <si>
    <t>gi|115343507|gb|DQ912837.1|</t>
  </si>
  <si>
    <t>k__Fungi; p__Ascomycota; c__Dothideomycetes; o__Capnodiales; f__Cladosporiaceae; g__Cladosporium; s__Cladosporium sp.</t>
  </si>
  <si>
    <t>gi|129562692|gb|EF432282.1|</t>
  </si>
  <si>
    <t>gi|171466633|gb|EU400587.1|</t>
  </si>
  <si>
    <t>k__Fungi; p__Basidiomycota; c__Malasseziomycetes; o__Malasseziales; f__Malasseziaceae; g__Malassezia; s__Malassezia restricta</t>
  </si>
  <si>
    <t>gi|241061820|gb|GQ167213.1|</t>
  </si>
  <si>
    <t>k__Fungi; p__Ascomycota; c__Sordariomycetes; o__Diaporthales; f__Diaporthaceae; g__Stenocarpella; s__Stenocarpella maydis</t>
  </si>
  <si>
    <t>gi|112418355|gb|DQ778909.1|</t>
  </si>
  <si>
    <t>k__Fungi; p__Ascomycota; c__Eurotiomycetes; o__Eurotiales; f__Aspergillaceae; g__Aspergillus; s__Aspergillus sp.</t>
  </si>
  <si>
    <t>gi|74095674|gb|AJ875379.1|</t>
  </si>
  <si>
    <t>gi|1778759|gb|U77362.1|</t>
  </si>
  <si>
    <t>k__Fungi; p__Ascomycota; c__Dothideomycetes; o__Pleosporales; f__Phaeosphaeriaceae; g__Parastagonospora; s__Parastagonospora nodorum</t>
  </si>
  <si>
    <t>gi|1122869|gb|X94175.1|</t>
  </si>
  <si>
    <t>gi|207277816|gb|EU915323.1|</t>
  </si>
  <si>
    <t>k__Fungi; p__Basidiomycota; c__Malasseziomycetes; o__Malasseziales; f__Malasseziales sp.; g__Malasseziales sp.; s__Malasseziales sp.</t>
  </si>
  <si>
    <t>gi|323371140|gb|GU733339.1|</t>
  </si>
  <si>
    <t>gi|21666821|gb|AF455394.1|</t>
  </si>
  <si>
    <t>k__Fungi; p__Ascomycota; c__Eurotiomycetes; o__Eurotiales; f__Aspergillaceae; g__Penicillium; s__Penicillium digitatum</t>
  </si>
  <si>
    <t>gi|134103851|gb|EF464167.1|</t>
  </si>
  <si>
    <t>k__Fungi; p__Ascomycota; c__Sordariomycetes; o__Hypocreales; f__Nectriaceae; g__Fusarium; s__Fusarium sporotrichioides</t>
  </si>
  <si>
    <t>k__Fungi; p__Basidiomycota; c__unidentified; o__unidentified; f__unidentified; g__unidentified; s__uncultured Basidiomycota</t>
  </si>
  <si>
    <t>gi|110543411|gb|DQ668351.1|</t>
  </si>
  <si>
    <t>k__Fungi; p__Ascomycota; c__Saccharomycetes; o__Saccharomycetales; f__Dipodascaceae; g__Galactomyces; s__Galactomyces candidum</t>
  </si>
  <si>
    <t>gi|110238728|gb|AB265145.1|</t>
  </si>
  <si>
    <t>k__Fungi; p__Ascomycota; c__Eurotiomycetes; o__Eurotiales; f__Aspergillaceae; g__Aspergillus; s__Aspergillus fumigatus</t>
  </si>
  <si>
    <t>gi|122059177|gb|EF198009.1|</t>
  </si>
  <si>
    <t>k__Fungi; p__Ascomycota; c__Saccharomycetes; o__Saccharomycetales; f__unidentified; g__Candida; s__Candida rugosa</t>
  </si>
  <si>
    <t>gi|110559582|gb|DQ683006.1|</t>
  </si>
  <si>
    <t>k__Fungi; p__Ascomycota; c__Saccharomycetes; o__Saccharomycetales; f__Debaryomycetaceae; g__Hyphopichia; s__Hyphopichia burtonii</t>
  </si>
  <si>
    <t>gi|148357869|gb|EF589875.1|</t>
  </si>
  <si>
    <t>k__Fungi; p__Ascomycota; c__Dothideomycetes; o__Dothideales; f__Aureobasidiaceae; g__Aureobasidium; s__Aureobasidium pullulans</t>
  </si>
  <si>
    <t>gi|158535191|gb|EF652046.1|</t>
  </si>
  <si>
    <t>k__Fungi; p__Ascomycota; c__Eurotiomycetes; o__Eurotiales; f__Aspergillaceae; g__Aspergillus; s__Aspergillus vitricola</t>
  </si>
  <si>
    <t>gi|108925679|gb|DQ640767.1|</t>
  </si>
  <si>
    <t>k__Fungi; p__Ascomycota; c__Saccharomycetes; o__Saccharomycetales; f__Dipodascaceae; g__Yarrowia; s__Yarrowia lipolytica</t>
  </si>
  <si>
    <t>gi|148806586|gb|EF452475.1|</t>
  </si>
  <si>
    <t>k__Fungi; p__Ascomycota; c__Dothideomycetes; o__Pleosporales; f__Pleosporaceae; g__Pyrenophora; s__Pyrenophora tritici-repentis</t>
  </si>
  <si>
    <t>k__Fungi; p__Ascomycota; c__Sordariomycetes; o__Hypocreales; f__Nectriaceae; g__Fusarium; s__Fusarium poae</t>
  </si>
  <si>
    <t>gi|414406956|gb|JX136655.1|</t>
  </si>
  <si>
    <t>gi|148535430|gb|EF567956.1|</t>
  </si>
  <si>
    <t>k__Fungi; p__Ascomycota; c__Sordariomycetes; o__Hypocreales; f__unidentified; g__Sarocladium; s__Sarocladium sp.</t>
  </si>
  <si>
    <t>gi|453061205|gb|KC662235.1|</t>
  </si>
  <si>
    <t>k__Fungi; p__Fungi sp.; c__Fungi sp.; o__Fungi sp.; f__Fungi sp.; g__Fungi sp.; s__Fungi sp.</t>
  </si>
  <si>
    <t>gi|301341486|gb|HM150619.1|</t>
  </si>
  <si>
    <t>k__Fungi; p__Ascomycota; c__Sordariomycetes; o__Hypocreales; f__Hypocreaceae; g__Trichoderma; s__Trichoderma koningiopsis</t>
  </si>
  <si>
    <t>gi|28974011|gb|AJ549822.1|</t>
  </si>
  <si>
    <t>k__Fungi; p__Ascomycota; c__Saccharomycetes; o__Saccharomycetales; f__unidentified; g__Candida; s__Candida sake</t>
  </si>
  <si>
    <t>gi|14585980|gb|AY040654.1|</t>
  </si>
  <si>
    <t>k__Fungi; p__Basidiomycota; c__Tremellomycetes; o__Tremellales; f__unidentified; g__Cryptococcus; s__Cryptococcus victoriae</t>
  </si>
  <si>
    <t>gi|124303235|gb|EF192222.1|</t>
  </si>
  <si>
    <t>k__Fungi; p__Ascomycota; c__Saccharomycetes; o__Saccharomycetales; f__Metschnikowiaceae; g__Clavispora; s__Candida intermedia</t>
  </si>
  <si>
    <t>gi|108947522|gb|DQ631894.1|</t>
  </si>
  <si>
    <t>k__Fungi; p__Basidiomycota; c__Tremellomycetes; o__Filobasidiales; f__unidentified; g__Cryptococcus; s__Cryptococcus magnus</t>
  </si>
  <si>
    <t>k__Fungi; p__Ascomycota; c__Eurotiomycetes; o__Eurotiales; f__Aspergillaceae; g__Penicillium; s__Penicillium sp.</t>
  </si>
  <si>
    <t>gi|313574892|gb|FR727136.1|</t>
  </si>
  <si>
    <t>gi|170280291|gb|EU529994.1|</t>
  </si>
  <si>
    <t>k__Fungi; p__Ascomycota; c__Sordariomycetes; o__Trichosphaeriales; f__Trichosphaeriaceae; g__Nigrospora; s__Nigrospora oryzae</t>
  </si>
  <si>
    <t>gi|294471394|gb|GU017496.1|</t>
  </si>
  <si>
    <t>k__Fungi; p__Ascomycota; c__Eurotiomycetes; o__Eurotiales; f__Aspergillaceae; g__Aspergillus; s__Aspergillus penicillioides</t>
  </si>
  <si>
    <t>gi|113470981|gb|DQ872864.1|</t>
  </si>
  <si>
    <t>k__Fungi; p__Ascomycota; c__Saccharomycetes; o__Saccharomycetales; f__Pichiaceae; g__Pichia; s__Pichia sp.</t>
  </si>
  <si>
    <t>gi|387352333|gb|JQ759471.1|</t>
  </si>
  <si>
    <t>k__Fungi; p__Ascomycota; c__Dothideomycetes; o__Dothideomycetes sp.; f__Dothideomycetes sp.; g__Dothideomycetes sp.; s__Dothideomycetes sp.</t>
  </si>
  <si>
    <t>gi|154002637|gb|EF505606.1|</t>
  </si>
  <si>
    <t>gi|10179440|gb|AF176658.1|</t>
  </si>
  <si>
    <t>gi|148535536|gb|EF568062.1|</t>
  </si>
  <si>
    <t>k__Fungi; p__Ascomycota; c__Eurotiomycetes; o__Eurotiales; f__Aspergillaceae; g__Penicillium; s__Penicillium brevicompactum</t>
  </si>
  <si>
    <t>gi|565666344|gb|HG532079.1|</t>
  </si>
  <si>
    <t>k__Fungi; p__Basidiomycota; c__Tremellomycetes; o__Filobasidiales; f__unidentified; g__Cryptococcus; s__Cryptococcus sp.</t>
  </si>
  <si>
    <t>gi|731445796|gb|KP132306.1|</t>
  </si>
  <si>
    <t>k__Fungi; p__Ascomycota; c__Saccharomycetes; o__Saccharomycetales; f__Saccharomycetaceae; g__Kazachstania; s__Kazachstania bovina</t>
  </si>
  <si>
    <t>k__Fungi; p__Ascomycota; c__Dothideomycetes; o__Pleosporales; f__Pleosporaceae; g__Pleosporaceae sp.; s__Pleosporaceae sp.</t>
  </si>
  <si>
    <t>gi|315571935|gb|HM486943.1|</t>
  </si>
  <si>
    <t>k__Fungi; p__Ascomycota; c__Dothideomycetes; o__Pleosporales; f__Didymellaceae; g__Didymellaceae sp.; s__Didymellaceae sp.</t>
  </si>
  <si>
    <t>gi|152060775|gb|EF682109.1|</t>
  </si>
  <si>
    <t>gi|163257754|gb|AM901819.1|</t>
  </si>
  <si>
    <t>gi|123254796|gb|EF029812.1|</t>
  </si>
  <si>
    <t>k__Fungi; p__Ascomycota; c__Eurotiomycetes; o__Eurotiales; f__Aspergillaceae; g__Penicillium; s__Penicillium citrinum</t>
  </si>
  <si>
    <t>gi|820655069|gb|LN483141.1|</t>
  </si>
  <si>
    <t>k__Fungi; p__Basidiomycota; c__Tremellomycetes; o__Cystofilobasidiales; f__Cystofilobasidiaceae; g__Xanthophyllomyces; s__Xanthophyllomyces dendrorhous</t>
  </si>
  <si>
    <t>k__Fungi; p__Ascomycota; c__Sordariomycetes; o__Glomerellales; f__Glomerellaceae; g__Colletotrichum; s__Colletotrichum sp.</t>
  </si>
  <si>
    <t>gi|129307180|gb|EF449518.1|</t>
  </si>
  <si>
    <t>k__Fungi; p__Ascomycota; c__Saccharomycetes; o__Saccharomycetales; f__Phaffomycetaceae; g__Wickerhamomyces; s__Wickerhamomyces anomalus</t>
  </si>
  <si>
    <t>gi|41056279|gb|AY428782.1|</t>
  </si>
  <si>
    <t>k__Fungi; p__Ascomycota; c__Sordariomycetes; o__Magnaporthales; f__Magnaporthaceae; g__Gaeumannomyces; s__Gaeumannomyces graminis</t>
  </si>
  <si>
    <t>gi|119874536|gb|EF152423.1|</t>
  </si>
  <si>
    <t>gi|472441729|gb|KC683439.1|</t>
  </si>
  <si>
    <t>k__Fungi; p__Ascomycota; c__Sordariomycetes; o__Phyllachorales; f__Phyllachoraceae; g__Phyllachoraceae sp.; s__Phyllachoraceae sp.</t>
  </si>
  <si>
    <t>gi|124303244|gb|EF192231.1|</t>
  </si>
  <si>
    <t>k__Fungi; p__Ascomycota; c__Saccharomycetes; o__Saccharomycetales; f__Debaryomycetaceae; g__Candida; s__Candida albicans</t>
  </si>
  <si>
    <t>gi|148806561|gb|EF452450.1|</t>
  </si>
  <si>
    <t>gi|169247268|gb|EU344982.1|</t>
  </si>
  <si>
    <t>k__Fungi; p__Ascomycota; c__Sordariomycetes; o__Hypocreales; f__Clavicipitaceae; g__Claviceps; s__Claviceps purpurea</t>
  </si>
  <si>
    <t>gi|256575394|gb|GQ376074.1|</t>
  </si>
  <si>
    <t>k__Fungi; p__Ascomycota; c__Saccharomycetes; o__Saccharomycetales; f__unidentified; g__Candida; s__Candida mesorugosa</t>
  </si>
  <si>
    <t>gi|29420441|gb|AB056132.1|</t>
  </si>
  <si>
    <t>k__Fungi; p__Ascomycota; c__Saccharomycetes; o__Saccharomycetales; f__Saccharomycodaceae; g__Saccharomycodes; s__Saccharomycodes sinensis</t>
  </si>
  <si>
    <t>gi|538261903|gb|KF493982.1|</t>
  </si>
  <si>
    <t>gi|1122868|gb|X94176.1|</t>
  </si>
  <si>
    <t>gi|560939568|gb|KF638273.1|</t>
  </si>
  <si>
    <t>k__Fungi; p__Ascomycota; c__Dothideomycetes; o__Pleosporales; f__unidentified; g__Ascochyta; s__Ascochyta sorghi</t>
  </si>
  <si>
    <t>gi|122938693|gb|EF207413.1|</t>
  </si>
  <si>
    <t>k__Fungi; p__Ascomycota; c__Leotiomycetes; o__Helotiales; f__Sclerotiniaceae; g__Botrytis; s__Botrytis sp.</t>
  </si>
  <si>
    <t>gi|571431384|gb|KF800490.1|</t>
  </si>
  <si>
    <t>gi|12621004|gb|AY004789.1|</t>
  </si>
  <si>
    <t>k__Fungi; p__Ascomycota; c__Dothideomycetes; o__Pleosporales; f__Pleosporaceae; g__Drechslera; s__Drechslera dematioidea</t>
  </si>
  <si>
    <t>gi|18446431|gb|AY015435.1|</t>
  </si>
  <si>
    <t>k__Fungi; p__Basidiomycota; c__Microbotryomycetes; o__Sporidiobolales; f__Sporidiobolales sp.; g__Sporidiobolales sp.; s__Sporidiobolales sp.</t>
  </si>
  <si>
    <t>gi|20378429|gb|AF444368.1|</t>
  </si>
  <si>
    <t>k__Fungi; p__Basidiomycota; c__Tremellomycetes; o__Tremellales; f__Tremellaceae; g__Bulleromyces; s__Bulleromyces albus</t>
  </si>
  <si>
    <t>gi|116687997|gb|EF026003.1|</t>
  </si>
  <si>
    <t>k__Fungi; p__Ascomycota; c__Sordariomycetes; o__Hypocreales; f__Cordycipitaceae; g__Cordyceps; s__Cordyceps confragosa</t>
  </si>
  <si>
    <t>gi|124303936|gb|EF174508.1|</t>
  </si>
  <si>
    <t>k__Fungi; p__Basidiomycota; c__Microbotryomycetes; o__Sporidiobolales; f__unidentified; g__Rhodotorula; s__Rhodotorula mucilaginosa</t>
  </si>
  <si>
    <t>gi|513856824|gb|KC894602.1|</t>
  </si>
  <si>
    <t>k__Fungi; p__Basidiomycota; c__Tremellomycetes; o__Tremellales; f__unidentified; g__Cryptococcus; s__Cryptococcus sp.</t>
  </si>
  <si>
    <t>gi|323472342|gb|HQ833837.1|</t>
  </si>
  <si>
    <t>gi|108925516|gb|DQ640764.1|</t>
  </si>
  <si>
    <t>k__Fungi; p__Basidiomycota; c__Tremellomycetes; o__Tremellales; f__unidentified; g__Cryptococcus; s__Cryptococcus aureus</t>
  </si>
  <si>
    <t>gi|226349136|gb|FJ820759.1|</t>
  </si>
  <si>
    <t>gi|161172110|gb|EU252551.1|</t>
  </si>
  <si>
    <t>k__Fungi; p__Basidiomycota; c__Tremellomycetes; o__Tremellales; f__unidentified; g__Hannaella; s__Hannaella luteola</t>
  </si>
  <si>
    <t>gi|193794812|gb|EU794732.1|</t>
  </si>
  <si>
    <t>k__Fungi; p__Ascomycota; c__Saccharomycetes; o__Saccharomycetales; f__Saccharomycetaceae; g__Kazachstania; s__Kazachstania unispora</t>
  </si>
  <si>
    <t>gi|226486532|gb|FM178235.1|</t>
  </si>
  <si>
    <t>k__Fungi; p__Basidiomycota; c__Tremellomycetes; o__Tremellomycetes sp.; f__Tremellomycetes sp.; g__Tremellomycetes sp.; s__Tremellomycetes sp.</t>
  </si>
  <si>
    <t>gi|20378496|gb|AF444435.1|</t>
  </si>
  <si>
    <t>k__Fungi; p__Basidiomycota; c__Tremellomycetes; o__Cystofilobasidiales; f__Cystofilobasidiaceae; g__Udeniomyces; s__Udeniomyces puniceus</t>
  </si>
  <si>
    <t>gi|388597888|gb|JQ754018.1|</t>
  </si>
  <si>
    <t>k__Fungi; p__Basidiomycota; c__Tremellomycetes; o__Tremellales; f__unidentified; g__Hannaella; s__Hannaella oryzae</t>
  </si>
  <si>
    <t>gi|357527171|gb|AB682913.1|</t>
  </si>
  <si>
    <t>k__Fungi; p__Ascomycota; c__Saccharomycetes; o__Saccharomycetales; f__unidentified; g__Candida; s__Candida sp. SSK6 (88.8%)</t>
  </si>
  <si>
    <t>gi|145579064|gb|EF120422.1|</t>
  </si>
  <si>
    <t>gi|118498752|gb|DQ871599.2|</t>
  </si>
  <si>
    <t>k__Fungi; p__Basidiomycota; c__Tremellomycetes; o__Tremellales; f__unidentified; g__Trichosporon; s__Trichosporon asahii</t>
  </si>
  <si>
    <t>gi|363544549|gb|JN943389.1|</t>
  </si>
  <si>
    <t>k__Fungi; p__Ascomycota; c__Dothideomycetes; o__Pleosporales; f__Pleosporaceae; g__Bipolaris; s__Bipolaris sp.</t>
  </si>
  <si>
    <t>gi|175940723|gb|EU484267.1|</t>
  </si>
  <si>
    <t>gi|117574606|gb|DQ912692.1|</t>
  </si>
  <si>
    <t>k__Fungi; p__Ascomycota; c__Dothideomycetes; o__Pleosporales; f__Didymellaceae; g__Phoma; s__Phoma herbarum</t>
  </si>
  <si>
    <t>gi|570342012|gb|KF777142.1|</t>
  </si>
  <si>
    <t>k__Fungi; p__Ascomycota; c__Dothideomycetes; o__Pleosporales; f__unidentified; g__Camarosporium; s__Camarosporium aloes</t>
  </si>
  <si>
    <t>gi|158535189|gb|EF652044.1|</t>
  </si>
  <si>
    <t>k__Fungi; p__Ascomycota; c__Eurotiomycetes; o__Eurotiales; f__Aspergillaceae; g__Aspergillaceae sp.; s__Aspergillaceae sp.</t>
  </si>
  <si>
    <t>gi|18651879|gb|AF417115.1|</t>
  </si>
  <si>
    <t>k__Fungi; p__Basidiomycota; c__Microbotryomycetes; o__Sporidiobolales; f__unidentified; g__Sporidiobolus; s__Sporidiobolus pararoseus</t>
  </si>
  <si>
    <t>k__Fungi; p__Ascomycota; c__Sordariomycetes; o__Hypocreales; f__Nectriaceae; g__Fusarium; s__Xerochrysium xerophilum (91.8%)</t>
  </si>
  <si>
    <t>In Non-Fecal?</t>
  </si>
  <si>
    <t>Mouse.3.FurSample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</si>
</sst>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righ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3" fillId="0" borderId="1" xfId="0" applyFont="1" applyBorder="1" applyAlignment="1">
      <alignment horizontal="right"/>
    </xf>
    <xf numFmtId="0" fontId="0" fillId="0" borderId="1" xfId="0" applyBorder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"/>
  <sheetViews>
    <sheetView tabSelected="1" workbookViewId="0"/>
  </sheetViews>
  <sheetFormatPr baseColWidth="10" defaultRowHeight="16" x14ac:dyDescent="0.2"/>
  <cols>
    <col min="1" max="2" width="31.83203125" style="1" customWidth="1"/>
    <col min="3" max="3" width="67.83203125" style="1" customWidth="1"/>
    <col min="4" max="4" width="8" style="1" customWidth="1"/>
    <col min="5" max="8" width="13.33203125" bestFit="1" customWidth="1"/>
    <col min="23" max="23" width="118.1640625" customWidth="1"/>
  </cols>
  <sheetData>
    <row r="1" spans="1:8" x14ac:dyDescent="0.2">
      <c r="A1" s="1" t="s">
        <v>0</v>
      </c>
      <c r="B1" s="1" t="s">
        <v>175</v>
      </c>
      <c r="C1" s="1" t="s">
        <v>1</v>
      </c>
      <c r="D1" s="1" t="s">
        <v>2</v>
      </c>
      <c r="E1" s="6" t="s">
        <v>3</v>
      </c>
      <c r="F1" s="6" t="s">
        <v>6</v>
      </c>
      <c r="G1" s="6" t="s">
        <v>9</v>
      </c>
      <c r="H1" s="6" t="s">
        <v>12</v>
      </c>
    </row>
    <row r="2" spans="1:8" x14ac:dyDescent="0.2">
      <c r="A2" s="1" t="s">
        <v>20</v>
      </c>
      <c r="B2" s="1" t="str">
        <f>VLOOKUP(A2,MouseNonFecal.Round!A:A,1,FALSE)</f>
        <v>gi|10179439|gb|AF176657.1|</v>
      </c>
      <c r="C2" s="1" t="s">
        <v>21</v>
      </c>
      <c r="D2" s="2">
        <f t="shared" ref="D2:D22" si="0">SUM(E2:CPA2)</f>
        <v>90</v>
      </c>
      <c r="E2" s="5">
        <v>90</v>
      </c>
      <c r="F2" s="5"/>
      <c r="G2" s="5"/>
      <c r="H2" s="5"/>
    </row>
    <row r="3" spans="1:8" x14ac:dyDescent="0.2">
      <c r="A3" s="1" t="s">
        <v>61</v>
      </c>
      <c r="B3" s="1" t="str">
        <f>VLOOKUP(A3,MouseNonFecal.Round!A:A,1,FALSE)</f>
        <v>gi|108925679|gb|DQ640767.1|</v>
      </c>
      <c r="C3" s="1" t="s">
        <v>62</v>
      </c>
      <c r="D3" s="2">
        <f t="shared" si="0"/>
        <v>70</v>
      </c>
      <c r="E3" s="5"/>
      <c r="F3" s="5"/>
      <c r="G3" s="5"/>
      <c r="H3" s="5">
        <v>70</v>
      </c>
    </row>
    <row r="4" spans="1:8" x14ac:dyDescent="0.2">
      <c r="A4" s="1" t="s">
        <v>22</v>
      </c>
      <c r="B4" s="1" t="str">
        <f>VLOOKUP(A4,MouseNonFecal.Round!A:A,1,FALSE)</f>
        <v>gi|109627743|gb|DQ499661.1|</v>
      </c>
      <c r="C4" s="1" t="s">
        <v>23</v>
      </c>
      <c r="D4" s="2">
        <f t="shared" si="0"/>
        <v>460</v>
      </c>
      <c r="E4" s="5">
        <v>150</v>
      </c>
      <c r="F4" s="5">
        <v>160</v>
      </c>
      <c r="G4" s="5">
        <v>90</v>
      </c>
      <c r="H4" s="5">
        <v>60</v>
      </c>
    </row>
    <row r="5" spans="1:8" x14ac:dyDescent="0.2">
      <c r="A5" s="1" t="s">
        <v>49</v>
      </c>
      <c r="B5" s="1" t="str">
        <f>VLOOKUP(A5,MouseNonFecal.Round!A:A,1,FALSE)</f>
        <v>gi|110543411|gb|DQ668351.1|</v>
      </c>
      <c r="C5" s="1" t="s">
        <v>50</v>
      </c>
      <c r="D5" s="2">
        <f t="shared" si="0"/>
        <v>190</v>
      </c>
      <c r="E5" s="5">
        <v>80</v>
      </c>
      <c r="F5" s="5">
        <v>110</v>
      </c>
      <c r="G5" s="5"/>
      <c r="H5" s="5"/>
    </row>
    <row r="6" spans="1:8" x14ac:dyDescent="0.2">
      <c r="A6" s="1" t="s">
        <v>55</v>
      </c>
      <c r="B6" s="1" t="str">
        <f>VLOOKUP(A6,MouseNonFecal.Round!A:A,1,FALSE)</f>
        <v>gi|110559582|gb|DQ683006.1|</v>
      </c>
      <c r="C6" s="1" t="s">
        <v>56</v>
      </c>
      <c r="D6" s="2">
        <f t="shared" si="0"/>
        <v>80</v>
      </c>
      <c r="E6" s="5"/>
      <c r="F6" s="5"/>
      <c r="G6" s="5">
        <v>80</v>
      </c>
      <c r="H6" s="5"/>
    </row>
    <row r="7" spans="1:8" x14ac:dyDescent="0.2">
      <c r="A7" s="1" t="s">
        <v>35</v>
      </c>
      <c r="B7" s="1" t="str">
        <f>VLOOKUP(A7,MouseNonFecal.Round!A:A,1,FALSE)</f>
        <v>gi|112418355|gb|DQ778909.1|</v>
      </c>
      <c r="C7" s="1" t="s">
        <v>36</v>
      </c>
      <c r="D7" s="2">
        <f t="shared" si="0"/>
        <v>220</v>
      </c>
      <c r="E7" s="5"/>
      <c r="F7" s="5"/>
      <c r="G7" s="5">
        <v>150</v>
      </c>
      <c r="H7" s="5">
        <v>70</v>
      </c>
    </row>
    <row r="8" spans="1:8" x14ac:dyDescent="0.2">
      <c r="A8" s="1" t="s">
        <v>28</v>
      </c>
      <c r="B8" s="1" t="str">
        <f>VLOOKUP(A8,MouseNonFecal.Round!A:A,1,FALSE)</f>
        <v>gi|115343507|gb|DQ912837.1|</v>
      </c>
      <c r="C8" s="1" t="s">
        <v>29</v>
      </c>
      <c r="D8" s="2">
        <f t="shared" si="0"/>
        <v>150</v>
      </c>
      <c r="E8" s="5"/>
      <c r="F8" s="5">
        <v>130</v>
      </c>
      <c r="G8" s="5"/>
      <c r="H8" s="5">
        <v>20</v>
      </c>
    </row>
    <row r="9" spans="1:8" x14ac:dyDescent="0.2">
      <c r="A9" s="1" t="s">
        <v>166</v>
      </c>
      <c r="B9" s="1" t="str">
        <f>VLOOKUP(A9,MouseNonFecal.Round!A:A,1,FALSE)</f>
        <v>gi|117574606|gb|DQ912692.1|</v>
      </c>
      <c r="C9" s="1" t="s">
        <v>167</v>
      </c>
      <c r="D9" s="2">
        <f t="shared" si="0"/>
        <v>70</v>
      </c>
      <c r="E9" s="5">
        <v>70</v>
      </c>
      <c r="F9" s="5"/>
      <c r="G9" s="5"/>
      <c r="H9" s="5"/>
    </row>
    <row r="10" spans="1:8" x14ac:dyDescent="0.2">
      <c r="A10" s="1" t="s">
        <v>109</v>
      </c>
      <c r="B10" s="1" t="str">
        <f>VLOOKUP(A10,MouseNonFecal.Round!A:A,1,FALSE)</f>
        <v>gi|129307180|gb|EF449518.1|</v>
      </c>
      <c r="C10" s="1" t="s">
        <v>110</v>
      </c>
      <c r="D10" s="2">
        <f t="shared" si="0"/>
        <v>10</v>
      </c>
      <c r="E10" s="5"/>
      <c r="F10" s="5">
        <v>10</v>
      </c>
      <c r="G10" s="5"/>
      <c r="H10" s="5"/>
    </row>
    <row r="11" spans="1:8" x14ac:dyDescent="0.2">
      <c r="A11" s="1" t="s">
        <v>160</v>
      </c>
      <c r="B11" s="1" t="str">
        <f>VLOOKUP(A11,MouseNonFecal.Round!A:A,1,FALSE)</f>
        <v>gi|145579064|gb|EF120422.1|</v>
      </c>
      <c r="C11" s="1" t="s">
        <v>58</v>
      </c>
      <c r="D11" s="2">
        <f t="shared" si="0"/>
        <v>110</v>
      </c>
      <c r="E11" s="5"/>
      <c r="F11" s="5"/>
      <c r="G11" s="5">
        <v>110</v>
      </c>
      <c r="H11" s="5"/>
    </row>
    <row r="12" spans="1:8" x14ac:dyDescent="0.2">
      <c r="A12" s="1" t="s">
        <v>33</v>
      </c>
      <c r="B12" s="1" t="str">
        <f>VLOOKUP(A12,MouseNonFecal.Round!A:A,1,FALSE)</f>
        <v>gi|241061820|gb|GQ167213.1|</v>
      </c>
      <c r="C12" s="1" t="s">
        <v>34</v>
      </c>
      <c r="D12" s="2">
        <f t="shared" si="0"/>
        <v>80</v>
      </c>
      <c r="E12" s="5"/>
      <c r="F12" s="5"/>
      <c r="G12" s="5">
        <v>80</v>
      </c>
      <c r="H12" s="5"/>
    </row>
    <row r="13" spans="1:8" x14ac:dyDescent="0.2">
      <c r="A13" s="1" t="s">
        <v>43</v>
      </c>
      <c r="B13" s="1" t="str">
        <f>VLOOKUP(A13,MouseNonFecal.Round!A:A,1,FALSE)</f>
        <v>gi|323371140|gb|GU733339.1|</v>
      </c>
      <c r="C13" s="1" t="s">
        <v>174</v>
      </c>
      <c r="D13" s="2">
        <f t="shared" si="0"/>
        <v>180</v>
      </c>
      <c r="E13" s="5">
        <v>60</v>
      </c>
      <c r="F13" s="5"/>
      <c r="G13" s="5">
        <v>100</v>
      </c>
      <c r="H13" s="5">
        <v>20</v>
      </c>
    </row>
    <row r="14" spans="1:8" s="11" customFormat="1" x14ac:dyDescent="0.2">
      <c r="A14" s="8" t="s">
        <v>26</v>
      </c>
      <c r="B14" s="8" t="str">
        <f>VLOOKUP(A14,MouseNonFecal.Round!A:A,1,FALSE)</f>
        <v>gi|563427703|gb|JX188194.1|</v>
      </c>
      <c r="C14" s="8" t="s">
        <v>27</v>
      </c>
      <c r="D14" s="9">
        <f t="shared" si="0"/>
        <v>550</v>
      </c>
      <c r="E14" s="10">
        <v>90</v>
      </c>
      <c r="F14" s="10">
        <v>460</v>
      </c>
      <c r="G14" s="10"/>
      <c r="H14" s="10"/>
    </row>
    <row r="15" spans="1:8" s="1" customFormat="1" x14ac:dyDescent="0.2">
      <c r="A15" s="1" t="s">
        <v>51</v>
      </c>
      <c r="B15" s="1" t="e">
        <f>VLOOKUP(A15,MouseNonFecal.Round!A:A,1,FALSE)</f>
        <v>#N/A</v>
      </c>
      <c r="C15" s="1" t="s">
        <v>52</v>
      </c>
      <c r="D15" s="2">
        <f t="shared" si="0"/>
        <v>220</v>
      </c>
      <c r="E15" s="7">
        <v>60</v>
      </c>
      <c r="F15" s="7"/>
      <c r="G15" s="7">
        <v>160</v>
      </c>
      <c r="H15" s="7"/>
    </row>
    <row r="16" spans="1:8" s="1" customFormat="1" x14ac:dyDescent="0.2">
      <c r="A16" s="1" t="s">
        <v>69</v>
      </c>
      <c r="B16" s="1" t="e">
        <f>VLOOKUP(A16,MouseNonFecal.Round!A:A,1,FALSE)</f>
        <v>#N/A</v>
      </c>
      <c r="C16" s="1" t="s">
        <v>70</v>
      </c>
      <c r="D16" s="2">
        <f t="shared" si="0"/>
        <v>100</v>
      </c>
      <c r="E16" s="7"/>
      <c r="F16" s="7"/>
      <c r="G16" s="7"/>
      <c r="H16" s="7">
        <v>100</v>
      </c>
    </row>
    <row r="17" spans="1:8" s="1" customFormat="1" x14ac:dyDescent="0.2">
      <c r="A17" s="1" t="s">
        <v>73</v>
      </c>
      <c r="B17" s="1" t="e">
        <f>VLOOKUP(A17,MouseNonFecal.Round!A:A,1,FALSE)</f>
        <v>#N/A</v>
      </c>
      <c r="C17" s="1" t="s">
        <v>74</v>
      </c>
      <c r="D17" s="2">
        <f t="shared" si="0"/>
        <v>90</v>
      </c>
      <c r="E17" s="7"/>
      <c r="F17" s="7">
        <v>90</v>
      </c>
      <c r="G17" s="7"/>
      <c r="H17" s="7"/>
    </row>
    <row r="18" spans="1:8" s="1" customFormat="1" x14ac:dyDescent="0.2">
      <c r="A18" s="1" t="s">
        <v>165</v>
      </c>
      <c r="B18" s="1" t="e">
        <f>VLOOKUP(A18,MouseNonFecal.Round!A:A,1,FALSE)</f>
        <v>#N/A</v>
      </c>
      <c r="C18" s="1" t="s">
        <v>81</v>
      </c>
      <c r="D18" s="2">
        <f t="shared" si="0"/>
        <v>80</v>
      </c>
      <c r="E18" s="7"/>
      <c r="F18" s="7"/>
      <c r="G18" s="7">
        <v>80</v>
      </c>
      <c r="H18" s="7"/>
    </row>
    <row r="19" spans="1:8" s="1" customFormat="1" x14ac:dyDescent="0.2">
      <c r="A19" s="1" t="s">
        <v>93</v>
      </c>
      <c r="B19" s="1" t="e">
        <f>VLOOKUP(A19,MouseNonFecal.Round!A:A,1,FALSE)</f>
        <v>#N/A</v>
      </c>
      <c r="C19" s="1" t="s">
        <v>94</v>
      </c>
      <c r="D19" s="2">
        <f t="shared" si="0"/>
        <v>60</v>
      </c>
      <c r="E19" s="7"/>
      <c r="F19" s="7"/>
      <c r="G19" s="7">
        <v>60</v>
      </c>
      <c r="H19" s="7"/>
    </row>
    <row r="20" spans="1:8" s="1" customFormat="1" x14ac:dyDescent="0.2">
      <c r="A20" s="1" t="s">
        <v>92</v>
      </c>
      <c r="B20" s="1" t="e">
        <f>VLOOKUP(A20,MouseNonFecal.Round!A:A,1,FALSE)</f>
        <v>#N/A</v>
      </c>
      <c r="C20" s="1" t="s">
        <v>36</v>
      </c>
      <c r="D20" s="2">
        <f t="shared" si="0"/>
        <v>50</v>
      </c>
      <c r="E20" s="7"/>
      <c r="F20" s="7">
        <v>50</v>
      </c>
      <c r="G20" s="7"/>
      <c r="H20" s="7"/>
    </row>
    <row r="21" spans="1:8" s="1" customFormat="1" x14ac:dyDescent="0.2">
      <c r="A21" s="1" t="s">
        <v>95</v>
      </c>
      <c r="B21" s="1" t="e">
        <f>VLOOKUP(A21,MouseNonFecal.Round!A:A,1,FALSE)</f>
        <v>#N/A</v>
      </c>
      <c r="C21" s="1" t="s">
        <v>96</v>
      </c>
      <c r="D21" s="2">
        <f t="shared" si="0"/>
        <v>50</v>
      </c>
      <c r="E21" s="7"/>
      <c r="F21" s="7"/>
      <c r="G21" s="7"/>
      <c r="H21" s="7">
        <v>50</v>
      </c>
    </row>
    <row r="22" spans="1:8" s="1" customFormat="1" x14ac:dyDescent="0.2">
      <c r="A22" s="1" t="s">
        <v>104</v>
      </c>
      <c r="B22" s="1" t="e">
        <f>VLOOKUP(A22,MouseNonFecal.Round!A:A,1,FALSE)</f>
        <v>#N/A</v>
      </c>
      <c r="C22" s="1" t="s">
        <v>105</v>
      </c>
      <c r="D22" s="2">
        <f t="shared" si="0"/>
        <v>40</v>
      </c>
      <c r="E22" s="7"/>
      <c r="F22" s="7"/>
      <c r="G22" s="7">
        <v>40</v>
      </c>
      <c r="H22" s="7"/>
    </row>
    <row r="23" spans="1:8" x14ac:dyDescent="0.2">
      <c r="A23"/>
      <c r="B23"/>
      <c r="C23"/>
      <c r="D23"/>
    </row>
    <row r="24" spans="1:8" x14ac:dyDescent="0.2">
      <c r="A24"/>
      <c r="B24"/>
      <c r="C24"/>
      <c r="D24"/>
    </row>
    <row r="25" spans="1:8" x14ac:dyDescent="0.2">
      <c r="A25"/>
      <c r="B25"/>
      <c r="C25"/>
      <c r="D25"/>
    </row>
    <row r="26" spans="1:8" x14ac:dyDescent="0.2">
      <c r="A26"/>
      <c r="B26"/>
      <c r="C26"/>
      <c r="D26"/>
    </row>
    <row r="27" spans="1:8" x14ac:dyDescent="0.2">
      <c r="A27"/>
      <c r="B27"/>
      <c r="C27"/>
      <c r="D27"/>
    </row>
    <row r="28" spans="1:8" x14ac:dyDescent="0.2">
      <c r="A28"/>
      <c r="B28"/>
      <c r="C28"/>
      <c r="D28"/>
    </row>
    <row r="29" spans="1:8" x14ac:dyDescent="0.2">
      <c r="A29"/>
      <c r="B29"/>
      <c r="C29"/>
      <c r="D29"/>
    </row>
    <row r="30" spans="1:8" x14ac:dyDescent="0.2">
      <c r="A30"/>
      <c r="B30"/>
      <c r="C30"/>
      <c r="D30"/>
    </row>
    <row r="31" spans="1:8" x14ac:dyDescent="0.2">
      <c r="A31"/>
      <c r="B31"/>
      <c r="C31"/>
      <c r="D31"/>
    </row>
    <row r="32" spans="1:8" x14ac:dyDescent="0.2">
      <c r="A32"/>
      <c r="B32"/>
      <c r="C32"/>
      <c r="D32"/>
    </row>
    <row r="33" spans="1:4" x14ac:dyDescent="0.2">
      <c r="A33"/>
      <c r="B33"/>
      <c r="C33"/>
      <c r="D33"/>
    </row>
    <row r="34" spans="1:4" x14ac:dyDescent="0.2">
      <c r="A34"/>
      <c r="B34"/>
      <c r="C34"/>
      <c r="D34"/>
    </row>
    <row r="35" spans="1:4" x14ac:dyDescent="0.2">
      <c r="A35"/>
      <c r="B35"/>
      <c r="C35"/>
      <c r="D35"/>
    </row>
    <row r="36" spans="1:4" x14ac:dyDescent="0.2">
      <c r="A36"/>
      <c r="B36"/>
      <c r="C36"/>
      <c r="D36"/>
    </row>
    <row r="37" spans="1:4" x14ac:dyDescent="0.2">
      <c r="A37"/>
      <c r="B37"/>
      <c r="C37"/>
      <c r="D37"/>
    </row>
    <row r="38" spans="1:4" x14ac:dyDescent="0.2">
      <c r="A38"/>
      <c r="B38"/>
      <c r="C38"/>
      <c r="D38"/>
    </row>
    <row r="39" spans="1:4" x14ac:dyDescent="0.2">
      <c r="A39"/>
      <c r="B39"/>
      <c r="C39"/>
      <c r="D39"/>
    </row>
    <row r="40" spans="1:4" x14ac:dyDescent="0.2">
      <c r="A40"/>
      <c r="B40"/>
      <c r="C40"/>
      <c r="D40"/>
    </row>
    <row r="41" spans="1:4" x14ac:dyDescent="0.2">
      <c r="A41"/>
      <c r="B41"/>
      <c r="C41"/>
      <c r="D41"/>
    </row>
    <row r="42" spans="1:4" x14ac:dyDescent="0.2">
      <c r="A42"/>
      <c r="B42"/>
      <c r="C42"/>
      <c r="D42"/>
    </row>
    <row r="43" spans="1:4" x14ac:dyDescent="0.2">
      <c r="A43"/>
      <c r="B43"/>
      <c r="C43"/>
      <c r="D43"/>
    </row>
    <row r="44" spans="1:4" x14ac:dyDescent="0.2">
      <c r="A44"/>
      <c r="B44"/>
      <c r="C44"/>
      <c r="D44"/>
    </row>
    <row r="45" spans="1:4" x14ac:dyDescent="0.2">
      <c r="A45"/>
      <c r="B45"/>
      <c r="C45"/>
      <c r="D45"/>
    </row>
    <row r="46" spans="1:4" x14ac:dyDescent="0.2">
      <c r="A46"/>
      <c r="B46"/>
      <c r="C46"/>
      <c r="D46"/>
    </row>
    <row r="47" spans="1:4" x14ac:dyDescent="0.2">
      <c r="A47"/>
      <c r="B47"/>
      <c r="C47"/>
      <c r="D47"/>
    </row>
    <row r="48" spans="1:4" x14ac:dyDescent="0.2">
      <c r="A48"/>
      <c r="B48"/>
      <c r="C48"/>
      <c r="D48"/>
    </row>
    <row r="49" spans="1:4" x14ac:dyDescent="0.2">
      <c r="A49"/>
      <c r="B49"/>
      <c r="C49"/>
      <c r="D49"/>
    </row>
    <row r="50" spans="1:4" x14ac:dyDescent="0.2">
      <c r="A50"/>
      <c r="B50"/>
      <c r="C50"/>
      <c r="D50"/>
    </row>
    <row r="51" spans="1:4" x14ac:dyDescent="0.2">
      <c r="A51"/>
      <c r="B51"/>
      <c r="C51"/>
      <c r="D51"/>
    </row>
    <row r="52" spans="1:4" x14ac:dyDescent="0.2">
      <c r="A52"/>
      <c r="B52"/>
      <c r="C52"/>
      <c r="D52"/>
    </row>
    <row r="53" spans="1:4" x14ac:dyDescent="0.2">
      <c r="A53"/>
      <c r="B53"/>
      <c r="C53"/>
      <c r="D53"/>
    </row>
    <row r="54" spans="1:4" x14ac:dyDescent="0.2">
      <c r="A54"/>
      <c r="B54"/>
      <c r="C54"/>
      <c r="D54"/>
    </row>
    <row r="55" spans="1:4" x14ac:dyDescent="0.2">
      <c r="A55"/>
      <c r="B55"/>
      <c r="C55"/>
      <c r="D55"/>
    </row>
    <row r="56" spans="1:4" x14ac:dyDescent="0.2">
      <c r="A56"/>
      <c r="B56"/>
      <c r="C56"/>
      <c r="D56"/>
    </row>
    <row r="57" spans="1:4" x14ac:dyDescent="0.2">
      <c r="A57"/>
      <c r="B57"/>
      <c r="C57"/>
      <c r="D57"/>
    </row>
    <row r="58" spans="1:4" x14ac:dyDescent="0.2">
      <c r="A58"/>
      <c r="B58"/>
      <c r="C58"/>
      <c r="D58"/>
    </row>
    <row r="59" spans="1:4" x14ac:dyDescent="0.2">
      <c r="A59"/>
      <c r="B59"/>
      <c r="C59"/>
      <c r="D59"/>
    </row>
    <row r="60" spans="1:4" x14ac:dyDescent="0.2">
      <c r="A60"/>
      <c r="B60"/>
      <c r="C60"/>
      <c r="D60"/>
    </row>
    <row r="61" spans="1:4" x14ac:dyDescent="0.2">
      <c r="A61"/>
      <c r="B61"/>
      <c r="C61"/>
      <c r="D61"/>
    </row>
    <row r="62" spans="1:4" x14ac:dyDescent="0.2">
      <c r="A62"/>
      <c r="B62"/>
      <c r="C62"/>
      <c r="D62"/>
    </row>
    <row r="63" spans="1:4" x14ac:dyDescent="0.2">
      <c r="A63"/>
      <c r="B63"/>
      <c r="C63"/>
      <c r="D63"/>
    </row>
    <row r="64" spans="1:4" x14ac:dyDescent="0.2">
      <c r="A64"/>
      <c r="B64"/>
      <c r="C64"/>
      <c r="D64"/>
    </row>
    <row r="65" spans="1:4" x14ac:dyDescent="0.2">
      <c r="A65"/>
      <c r="B65"/>
      <c r="C65"/>
      <c r="D65"/>
    </row>
    <row r="66" spans="1:4" x14ac:dyDescent="0.2">
      <c r="A66"/>
      <c r="B66"/>
      <c r="C66"/>
      <c r="D66"/>
    </row>
    <row r="67" spans="1:4" x14ac:dyDescent="0.2">
      <c r="A67"/>
      <c r="B67"/>
      <c r="C67"/>
      <c r="D67"/>
    </row>
    <row r="68" spans="1:4" x14ac:dyDescent="0.2">
      <c r="A68"/>
      <c r="B68"/>
      <c r="C68"/>
      <c r="D68"/>
    </row>
    <row r="69" spans="1:4" x14ac:dyDescent="0.2">
      <c r="A69"/>
      <c r="B69"/>
      <c r="C69"/>
      <c r="D69"/>
    </row>
    <row r="70" spans="1:4" x14ac:dyDescent="0.2">
      <c r="A70"/>
      <c r="B70"/>
      <c r="C70"/>
      <c r="D70"/>
    </row>
    <row r="71" spans="1:4" x14ac:dyDescent="0.2">
      <c r="A71"/>
      <c r="B71"/>
      <c r="C71"/>
      <c r="D71"/>
    </row>
    <row r="72" spans="1:4" x14ac:dyDescent="0.2">
      <c r="A72"/>
      <c r="B72"/>
      <c r="C72"/>
      <c r="D72"/>
    </row>
    <row r="73" spans="1:4" x14ac:dyDescent="0.2">
      <c r="A73"/>
      <c r="B73"/>
      <c r="C73"/>
      <c r="D73"/>
    </row>
    <row r="74" spans="1:4" x14ac:dyDescent="0.2">
      <c r="A74"/>
      <c r="B74"/>
      <c r="C74"/>
      <c r="D74"/>
    </row>
    <row r="75" spans="1:4" x14ac:dyDescent="0.2">
      <c r="A75"/>
      <c r="B75"/>
      <c r="C75"/>
      <c r="D75"/>
    </row>
    <row r="76" spans="1:4" x14ac:dyDescent="0.2">
      <c r="A76"/>
      <c r="B76"/>
      <c r="C76"/>
      <c r="D76"/>
    </row>
    <row r="77" spans="1:4" x14ac:dyDescent="0.2">
      <c r="A77"/>
      <c r="B77"/>
      <c r="C77"/>
      <c r="D77"/>
    </row>
    <row r="78" spans="1:4" x14ac:dyDescent="0.2">
      <c r="A78"/>
      <c r="B78"/>
      <c r="C78"/>
      <c r="D78"/>
    </row>
    <row r="79" spans="1:4" x14ac:dyDescent="0.2">
      <c r="A79"/>
      <c r="B79"/>
      <c r="C79"/>
      <c r="D79"/>
    </row>
    <row r="80" spans="1:4" x14ac:dyDescent="0.2">
      <c r="A80"/>
      <c r="B80"/>
      <c r="C80"/>
      <c r="D80"/>
    </row>
    <row r="81" spans="1:4" x14ac:dyDescent="0.2">
      <c r="A81"/>
      <c r="B81"/>
      <c r="C81"/>
      <c r="D81"/>
    </row>
    <row r="82" spans="1:4" x14ac:dyDescent="0.2">
      <c r="A82"/>
      <c r="B82"/>
      <c r="C82"/>
      <c r="D82"/>
    </row>
    <row r="83" spans="1:4" x14ac:dyDescent="0.2">
      <c r="A83"/>
      <c r="B83"/>
      <c r="C83"/>
      <c r="D83"/>
    </row>
    <row r="84" spans="1:4" x14ac:dyDescent="0.2">
      <c r="A84"/>
      <c r="B84"/>
      <c r="C84"/>
      <c r="D84"/>
    </row>
    <row r="85" spans="1:4" x14ac:dyDescent="0.2">
      <c r="A85"/>
      <c r="B85"/>
      <c r="C85"/>
      <c r="D85"/>
    </row>
    <row r="86" spans="1:4" x14ac:dyDescent="0.2">
      <c r="A86"/>
      <c r="B86"/>
      <c r="C86"/>
      <c r="D86"/>
    </row>
    <row r="87" spans="1:4" x14ac:dyDescent="0.2">
      <c r="A87"/>
      <c r="B87"/>
      <c r="C87"/>
      <c r="D87"/>
    </row>
    <row r="88" spans="1:4" x14ac:dyDescent="0.2">
      <c r="A88"/>
      <c r="B88"/>
      <c r="C88"/>
      <c r="D88"/>
    </row>
    <row r="89" spans="1:4" x14ac:dyDescent="0.2">
      <c r="A89"/>
      <c r="B89"/>
      <c r="C89"/>
      <c r="D89"/>
    </row>
    <row r="90" spans="1:4" x14ac:dyDescent="0.2">
      <c r="A90"/>
      <c r="B90"/>
      <c r="C90"/>
      <c r="D90"/>
    </row>
    <row r="91" spans="1:4" x14ac:dyDescent="0.2">
      <c r="A91"/>
      <c r="B91"/>
      <c r="C91"/>
      <c r="D91"/>
    </row>
    <row r="92" spans="1:4" x14ac:dyDescent="0.2">
      <c r="A92"/>
      <c r="B92"/>
      <c r="C92"/>
      <c r="D92"/>
    </row>
    <row r="93" spans="1:4" x14ac:dyDescent="0.2">
      <c r="A93"/>
      <c r="B93"/>
      <c r="C93"/>
      <c r="D93"/>
    </row>
    <row r="94" spans="1:4" x14ac:dyDescent="0.2">
      <c r="A94"/>
      <c r="B94"/>
      <c r="C94"/>
      <c r="D94"/>
    </row>
    <row r="95" spans="1:4" x14ac:dyDescent="0.2">
      <c r="A95"/>
      <c r="B95"/>
      <c r="C95"/>
      <c r="D95"/>
    </row>
    <row r="96" spans="1:4" x14ac:dyDescent="0.2">
      <c r="A96"/>
      <c r="B96"/>
      <c r="C96"/>
      <c r="D96"/>
    </row>
    <row r="97" spans="1:4" x14ac:dyDescent="0.2">
      <c r="A97"/>
      <c r="B97"/>
      <c r="C97"/>
      <c r="D97"/>
    </row>
    <row r="98" spans="1:4" x14ac:dyDescent="0.2">
      <c r="A98"/>
      <c r="B98"/>
      <c r="C98"/>
      <c r="D98"/>
    </row>
    <row r="99" spans="1:4" x14ac:dyDescent="0.2">
      <c r="A99"/>
      <c r="B99"/>
      <c r="C99"/>
      <c r="D99"/>
    </row>
    <row r="100" spans="1:4" x14ac:dyDescent="0.2">
      <c r="A100"/>
      <c r="B100"/>
      <c r="C100"/>
      <c r="D100"/>
    </row>
    <row r="101" spans="1:4" x14ac:dyDescent="0.2">
      <c r="A101"/>
      <c r="B101"/>
      <c r="C101"/>
      <c r="D101"/>
    </row>
    <row r="102" spans="1:4" x14ac:dyDescent="0.2">
      <c r="A102"/>
      <c r="B102"/>
      <c r="C102"/>
      <c r="D102"/>
    </row>
    <row r="103" spans="1:4" x14ac:dyDescent="0.2">
      <c r="A103"/>
      <c r="B103"/>
      <c r="C103"/>
      <c r="D103"/>
    </row>
    <row r="104" spans="1:4" x14ac:dyDescent="0.2">
      <c r="A104"/>
      <c r="B104"/>
      <c r="C104"/>
      <c r="D104"/>
    </row>
    <row r="105" spans="1:4" x14ac:dyDescent="0.2">
      <c r="A105"/>
      <c r="B105"/>
      <c r="C105"/>
      <c r="D105"/>
    </row>
    <row r="106" spans="1:4" x14ac:dyDescent="0.2">
      <c r="A106"/>
      <c r="B106"/>
      <c r="C106"/>
      <c r="D106"/>
    </row>
    <row r="107" spans="1:4" x14ac:dyDescent="0.2">
      <c r="A107"/>
      <c r="B107"/>
      <c r="C107"/>
      <c r="D107"/>
    </row>
    <row r="108" spans="1:4" x14ac:dyDescent="0.2">
      <c r="A108"/>
      <c r="B108"/>
      <c r="C108"/>
      <c r="D108"/>
    </row>
    <row r="109" spans="1:4" x14ac:dyDescent="0.2">
      <c r="A109"/>
      <c r="B109"/>
      <c r="C109"/>
      <c r="D109"/>
    </row>
    <row r="110" spans="1:4" x14ac:dyDescent="0.2">
      <c r="A110"/>
      <c r="B110"/>
      <c r="C110"/>
      <c r="D110"/>
    </row>
    <row r="111" spans="1:4" x14ac:dyDescent="0.2">
      <c r="A111"/>
      <c r="B111"/>
      <c r="C111"/>
      <c r="D111"/>
    </row>
    <row r="112" spans="1:4" x14ac:dyDescent="0.2">
      <c r="A112"/>
      <c r="B112"/>
      <c r="C112"/>
      <c r="D112"/>
    </row>
    <row r="113" spans="1:4" x14ac:dyDescent="0.2">
      <c r="A113"/>
      <c r="B113"/>
      <c r="C113"/>
      <c r="D113"/>
    </row>
    <row r="114" spans="1:4" x14ac:dyDescent="0.2">
      <c r="A114"/>
      <c r="B114"/>
      <c r="C114"/>
      <c r="D114"/>
    </row>
    <row r="115" spans="1:4" x14ac:dyDescent="0.2">
      <c r="A115"/>
      <c r="B115"/>
      <c r="C115"/>
      <c r="D115"/>
    </row>
    <row r="116" spans="1:4" x14ac:dyDescent="0.2">
      <c r="A116"/>
      <c r="B116"/>
      <c r="C116"/>
      <c r="D116"/>
    </row>
    <row r="117" spans="1:4" x14ac:dyDescent="0.2">
      <c r="A117"/>
      <c r="B117"/>
      <c r="C117"/>
      <c r="D117"/>
    </row>
    <row r="118" spans="1:4" x14ac:dyDescent="0.2">
      <c r="A118"/>
      <c r="B118"/>
      <c r="C118"/>
      <c r="D118"/>
    </row>
    <row r="119" spans="1:4" x14ac:dyDescent="0.2">
      <c r="A119"/>
      <c r="B119"/>
      <c r="C119"/>
      <c r="D119"/>
    </row>
    <row r="120" spans="1:4" x14ac:dyDescent="0.2">
      <c r="A120"/>
      <c r="B120"/>
      <c r="C120"/>
      <c r="D120"/>
    </row>
    <row r="121" spans="1:4" x14ac:dyDescent="0.2">
      <c r="A121"/>
      <c r="B121"/>
      <c r="C121"/>
      <c r="D121"/>
    </row>
    <row r="122" spans="1:4" x14ac:dyDescent="0.2">
      <c r="A122"/>
      <c r="B122"/>
      <c r="C122"/>
      <c r="D122"/>
    </row>
    <row r="123" spans="1:4" x14ac:dyDescent="0.2">
      <c r="A123"/>
      <c r="B123"/>
      <c r="C123"/>
      <c r="D123"/>
    </row>
    <row r="124" spans="1:4" x14ac:dyDescent="0.2">
      <c r="A124"/>
      <c r="B124"/>
      <c r="C124"/>
      <c r="D124"/>
    </row>
    <row r="125" spans="1:4" x14ac:dyDescent="0.2">
      <c r="A125"/>
      <c r="B125"/>
      <c r="C125"/>
      <c r="D125"/>
    </row>
    <row r="126" spans="1:4" x14ac:dyDescent="0.2">
      <c r="A126"/>
      <c r="B126"/>
      <c r="C126"/>
      <c r="D126"/>
    </row>
    <row r="127" spans="1:4" x14ac:dyDescent="0.2">
      <c r="A127"/>
      <c r="B127"/>
      <c r="C127"/>
      <c r="D127"/>
    </row>
    <row r="128" spans="1:4" x14ac:dyDescent="0.2">
      <c r="A128"/>
      <c r="B128"/>
      <c r="C128"/>
      <c r="D128"/>
    </row>
    <row r="129" spans="1:4" x14ac:dyDescent="0.2">
      <c r="A129"/>
      <c r="B129"/>
      <c r="C129"/>
      <c r="D129"/>
    </row>
    <row r="130" spans="1:4" x14ac:dyDescent="0.2">
      <c r="A130"/>
      <c r="B130"/>
      <c r="C130"/>
      <c r="D130"/>
    </row>
    <row r="131" spans="1:4" x14ac:dyDescent="0.2">
      <c r="A131"/>
      <c r="B131"/>
      <c r="C131"/>
      <c r="D131"/>
    </row>
    <row r="132" spans="1:4" x14ac:dyDescent="0.2">
      <c r="A132"/>
      <c r="B132"/>
      <c r="C132"/>
      <c r="D132"/>
    </row>
    <row r="133" spans="1:4" x14ac:dyDescent="0.2">
      <c r="A133"/>
      <c r="B133"/>
      <c r="C133"/>
      <c r="D133"/>
    </row>
    <row r="134" spans="1:4" x14ac:dyDescent="0.2">
      <c r="A134"/>
      <c r="B134"/>
      <c r="C134"/>
      <c r="D134"/>
    </row>
    <row r="135" spans="1:4" x14ac:dyDescent="0.2">
      <c r="A135"/>
      <c r="B135"/>
      <c r="C135"/>
      <c r="D135"/>
    </row>
    <row r="136" spans="1:4" x14ac:dyDescent="0.2">
      <c r="A136"/>
      <c r="B136"/>
      <c r="C136"/>
      <c r="D136"/>
    </row>
    <row r="137" spans="1:4" x14ac:dyDescent="0.2">
      <c r="A137"/>
      <c r="B137"/>
      <c r="C137"/>
      <c r="D137"/>
    </row>
    <row r="138" spans="1:4" x14ac:dyDescent="0.2">
      <c r="A138"/>
      <c r="B138"/>
      <c r="C138"/>
      <c r="D138"/>
    </row>
  </sheetData>
  <sortState ref="A3:H23">
    <sortCondition ref="B3:B23"/>
  </sortState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workbookViewId="0"/>
  </sheetViews>
  <sheetFormatPr baseColWidth="10" defaultRowHeight="16" x14ac:dyDescent="0.2"/>
  <cols>
    <col min="1" max="1" width="28" style="1" bestFit="1" customWidth="1"/>
    <col min="2" max="2" width="105.83203125" style="1" customWidth="1"/>
    <col min="3" max="3" width="6.1640625" style="1" bestFit="1" customWidth="1"/>
    <col min="4" max="4" width="15.83203125" style="3" bestFit="1" customWidth="1"/>
    <col min="5" max="5" width="16.6640625" style="3" bestFit="1" customWidth="1"/>
    <col min="6" max="6" width="15.83203125" style="3" bestFit="1" customWidth="1"/>
    <col min="7" max="7" width="16.6640625" style="3" bestFit="1" customWidth="1"/>
    <col min="8" max="8" width="16.83203125" style="3" bestFit="1" customWidth="1"/>
    <col min="9" max="9" width="15.83203125" style="3" bestFit="1" customWidth="1"/>
    <col min="10" max="10" width="16.6640625" style="3" bestFit="1" customWidth="1"/>
    <col min="11" max="11" width="15.83203125" style="3" bestFit="1" customWidth="1"/>
    <col min="12" max="12" width="16.33203125" style="3" bestFit="1" customWidth="1"/>
    <col min="13" max="13" width="17.33203125" style="3" bestFit="1" customWidth="1"/>
    <col min="14" max="14" width="23.33203125" style="3" bestFit="1" customWidth="1"/>
    <col min="15" max="15" width="24.33203125" style="3" bestFit="1" customWidth="1"/>
    <col min="16" max="16" width="17.1640625" style="3" bestFit="1" customWidth="1"/>
    <col min="17" max="17" width="18.1640625" style="3" bestFit="1" customWidth="1"/>
    <col min="18" max="16384" width="10.83203125" style="1"/>
  </cols>
  <sheetData>
    <row r="1" spans="1:17" x14ac:dyDescent="0.2">
      <c r="A1" s="1" t="s">
        <v>0</v>
      </c>
      <c r="B1" s="1" t="s">
        <v>1</v>
      </c>
      <c r="C1" s="1" t="s">
        <v>2</v>
      </c>
      <c r="D1" s="4" t="s">
        <v>4</v>
      </c>
      <c r="E1" s="4" t="s">
        <v>5</v>
      </c>
      <c r="F1" s="4" t="s">
        <v>7</v>
      </c>
      <c r="G1" s="4" t="s">
        <v>8</v>
      </c>
      <c r="H1" s="4" t="s">
        <v>176</v>
      </c>
      <c r="I1" s="4" t="s">
        <v>10</v>
      </c>
      <c r="J1" s="4" t="s">
        <v>11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</row>
    <row r="2" spans="1:17" x14ac:dyDescent="0.2">
      <c r="A2" s="1" t="s">
        <v>20</v>
      </c>
      <c r="B2" s="1" t="s">
        <v>21</v>
      </c>
      <c r="C2" s="2">
        <f t="shared" ref="C2:C33" si="0">SUM(D2:COU2)</f>
        <v>16610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8150</v>
      </c>
      <c r="M2" s="3">
        <v>8460</v>
      </c>
      <c r="N2" s="3">
        <v>0</v>
      </c>
      <c r="O2" s="3">
        <v>0</v>
      </c>
      <c r="P2" s="3">
        <v>0</v>
      </c>
      <c r="Q2" s="3">
        <v>0</v>
      </c>
    </row>
    <row r="3" spans="1:17" x14ac:dyDescent="0.2">
      <c r="A3" s="1" t="s">
        <v>22</v>
      </c>
      <c r="B3" s="1" t="s">
        <v>23</v>
      </c>
      <c r="C3" s="2">
        <f t="shared" si="0"/>
        <v>7030</v>
      </c>
      <c r="D3" s="3">
        <v>0</v>
      </c>
      <c r="E3" s="3">
        <v>90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2940</v>
      </c>
      <c r="M3" s="3">
        <v>4000</v>
      </c>
      <c r="N3" s="3">
        <v>0</v>
      </c>
      <c r="O3" s="3">
        <v>0</v>
      </c>
      <c r="P3" s="3">
        <v>0</v>
      </c>
      <c r="Q3" s="3">
        <v>0</v>
      </c>
    </row>
    <row r="4" spans="1:17" x14ac:dyDescent="0.2">
      <c r="A4" s="1" t="s">
        <v>166</v>
      </c>
      <c r="B4" s="1" t="s">
        <v>167</v>
      </c>
      <c r="C4" s="2">
        <f t="shared" si="0"/>
        <v>2620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1320</v>
      </c>
      <c r="M4" s="3">
        <v>1300</v>
      </c>
      <c r="N4" s="3">
        <v>0</v>
      </c>
      <c r="O4" s="3">
        <v>0</v>
      </c>
      <c r="P4" s="3">
        <v>0</v>
      </c>
      <c r="Q4" s="3">
        <v>0</v>
      </c>
    </row>
    <row r="5" spans="1:17" x14ac:dyDescent="0.2">
      <c r="A5" s="1" t="s">
        <v>30</v>
      </c>
      <c r="B5" s="1" t="s">
        <v>23</v>
      </c>
      <c r="C5" s="2">
        <f t="shared" si="0"/>
        <v>1260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500</v>
      </c>
      <c r="M5" s="3">
        <v>760</v>
      </c>
      <c r="N5" s="3">
        <v>0</v>
      </c>
      <c r="O5" s="3">
        <v>0</v>
      </c>
      <c r="P5" s="3">
        <v>0</v>
      </c>
      <c r="Q5" s="3">
        <v>0</v>
      </c>
    </row>
    <row r="6" spans="1:17" x14ac:dyDescent="0.2">
      <c r="A6" s="1" t="s">
        <v>24</v>
      </c>
      <c r="B6" s="1" t="s">
        <v>25</v>
      </c>
      <c r="C6" s="2">
        <f t="shared" si="0"/>
        <v>1060</v>
      </c>
      <c r="D6" s="3">
        <v>0</v>
      </c>
      <c r="E6" s="3">
        <v>140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750</v>
      </c>
      <c r="M6" s="3">
        <v>170</v>
      </c>
      <c r="N6" s="3">
        <v>0</v>
      </c>
      <c r="O6" s="3">
        <v>0</v>
      </c>
      <c r="P6" s="3">
        <v>0</v>
      </c>
      <c r="Q6" s="3">
        <v>0</v>
      </c>
    </row>
    <row r="7" spans="1:17" x14ac:dyDescent="0.2">
      <c r="A7" s="1" t="s">
        <v>28</v>
      </c>
      <c r="B7" s="1" t="s">
        <v>29</v>
      </c>
      <c r="C7" s="2">
        <f t="shared" si="0"/>
        <v>1050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590</v>
      </c>
      <c r="M7" s="3">
        <v>460</v>
      </c>
      <c r="N7" s="3">
        <v>0</v>
      </c>
      <c r="O7" s="3">
        <v>0</v>
      </c>
      <c r="P7" s="3">
        <v>0</v>
      </c>
      <c r="Q7" s="3">
        <v>0</v>
      </c>
    </row>
    <row r="8" spans="1:17" x14ac:dyDescent="0.2">
      <c r="A8" s="1" t="s">
        <v>33</v>
      </c>
      <c r="B8" s="1" t="s">
        <v>34</v>
      </c>
      <c r="C8" s="2">
        <f t="shared" si="0"/>
        <v>960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470</v>
      </c>
      <c r="M8" s="3">
        <v>490</v>
      </c>
      <c r="N8" s="3">
        <v>0</v>
      </c>
      <c r="O8" s="3">
        <v>0</v>
      </c>
      <c r="P8" s="3">
        <v>0</v>
      </c>
      <c r="Q8" s="3">
        <v>0</v>
      </c>
    </row>
    <row r="9" spans="1:17" x14ac:dyDescent="0.2">
      <c r="A9" s="1" t="s">
        <v>26</v>
      </c>
      <c r="B9" s="1" t="s">
        <v>27</v>
      </c>
      <c r="C9" s="2">
        <f t="shared" si="0"/>
        <v>900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900</v>
      </c>
      <c r="O9" s="3">
        <v>0</v>
      </c>
      <c r="P9" s="3">
        <v>0</v>
      </c>
      <c r="Q9" s="3">
        <v>0</v>
      </c>
    </row>
    <row r="10" spans="1:17" x14ac:dyDescent="0.2">
      <c r="A10" s="1" t="s">
        <v>38</v>
      </c>
      <c r="B10" s="1" t="s">
        <v>39</v>
      </c>
      <c r="C10" s="2">
        <f t="shared" si="0"/>
        <v>830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360</v>
      </c>
      <c r="M10" s="3">
        <v>470</v>
      </c>
      <c r="N10" s="3">
        <v>0</v>
      </c>
      <c r="O10" s="3">
        <v>0</v>
      </c>
      <c r="P10" s="3">
        <v>0</v>
      </c>
      <c r="Q10" s="3">
        <v>0</v>
      </c>
    </row>
    <row r="11" spans="1:17" x14ac:dyDescent="0.2">
      <c r="A11" s="1" t="s">
        <v>37</v>
      </c>
      <c r="B11" s="1" t="s">
        <v>70</v>
      </c>
      <c r="C11" s="2">
        <f t="shared" si="0"/>
        <v>810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810</v>
      </c>
      <c r="O11" s="3">
        <v>0</v>
      </c>
      <c r="P11" s="3">
        <v>0</v>
      </c>
      <c r="Q11" s="3">
        <v>0</v>
      </c>
    </row>
    <row r="12" spans="1:17" x14ac:dyDescent="0.2">
      <c r="A12" s="1" t="s">
        <v>31</v>
      </c>
      <c r="B12" s="1" t="s">
        <v>32</v>
      </c>
      <c r="C12" s="2">
        <f t="shared" si="0"/>
        <v>540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10</v>
      </c>
      <c r="K12" s="3">
        <v>0</v>
      </c>
      <c r="L12" s="3">
        <v>0</v>
      </c>
      <c r="M12" s="3">
        <v>0</v>
      </c>
      <c r="N12" s="3">
        <v>0</v>
      </c>
      <c r="O12" s="3">
        <v>360</v>
      </c>
      <c r="P12" s="3">
        <v>0</v>
      </c>
      <c r="Q12" s="3">
        <v>170</v>
      </c>
    </row>
    <row r="13" spans="1:17" x14ac:dyDescent="0.2">
      <c r="A13" s="1" t="s">
        <v>40</v>
      </c>
      <c r="B13" s="1" t="s">
        <v>21</v>
      </c>
      <c r="C13" s="2">
        <f t="shared" si="0"/>
        <v>490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320</v>
      </c>
      <c r="M13" s="3">
        <v>170</v>
      </c>
      <c r="N13" s="3">
        <v>0</v>
      </c>
      <c r="O13" s="3">
        <v>0</v>
      </c>
      <c r="P13" s="3">
        <v>0</v>
      </c>
      <c r="Q13" s="3">
        <v>0</v>
      </c>
    </row>
    <row r="14" spans="1:17" x14ac:dyDescent="0.2">
      <c r="A14" s="1" t="s">
        <v>44</v>
      </c>
      <c r="B14" s="1" t="s">
        <v>45</v>
      </c>
      <c r="C14" s="2">
        <f t="shared" si="0"/>
        <v>330</v>
      </c>
      <c r="D14" s="3">
        <v>0</v>
      </c>
      <c r="E14" s="3">
        <v>330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</row>
    <row r="15" spans="1:17" x14ac:dyDescent="0.2">
      <c r="A15" s="1" t="s">
        <v>35</v>
      </c>
      <c r="B15" s="1" t="s">
        <v>36</v>
      </c>
      <c r="C15" s="2">
        <f t="shared" si="0"/>
        <v>320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170</v>
      </c>
      <c r="M15" s="3">
        <v>150</v>
      </c>
      <c r="N15" s="3">
        <v>0</v>
      </c>
      <c r="O15" s="3">
        <v>0</v>
      </c>
      <c r="P15" s="3">
        <v>0</v>
      </c>
      <c r="Q15" s="3">
        <v>0</v>
      </c>
    </row>
    <row r="16" spans="1:17" x14ac:dyDescent="0.2">
      <c r="A16" s="1" t="s">
        <v>41</v>
      </c>
      <c r="B16" s="1" t="s">
        <v>42</v>
      </c>
      <c r="C16" s="2">
        <f t="shared" si="0"/>
        <v>280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280</v>
      </c>
      <c r="P16" s="3">
        <v>0</v>
      </c>
      <c r="Q16" s="3">
        <v>0</v>
      </c>
    </row>
    <row r="17" spans="1:17" x14ac:dyDescent="0.2">
      <c r="A17" s="1" t="s">
        <v>103</v>
      </c>
      <c r="B17" s="1" t="s">
        <v>48</v>
      </c>
      <c r="C17" s="2">
        <f t="shared" si="0"/>
        <v>270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170</v>
      </c>
      <c r="L17" s="3">
        <v>10</v>
      </c>
      <c r="M17" s="3">
        <v>0</v>
      </c>
      <c r="N17" s="3">
        <v>0</v>
      </c>
      <c r="O17" s="3">
        <v>0</v>
      </c>
      <c r="P17" s="3">
        <v>0</v>
      </c>
      <c r="Q17" s="3">
        <v>90</v>
      </c>
    </row>
    <row r="18" spans="1:17" x14ac:dyDescent="0.2">
      <c r="A18" s="1" t="s">
        <v>75</v>
      </c>
      <c r="B18" s="1" t="s">
        <v>76</v>
      </c>
      <c r="C18" s="2">
        <f t="shared" si="0"/>
        <v>170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120</v>
      </c>
      <c r="M18" s="3">
        <v>50</v>
      </c>
      <c r="N18" s="3">
        <v>0</v>
      </c>
      <c r="O18" s="3">
        <v>0</v>
      </c>
      <c r="P18" s="3">
        <v>0</v>
      </c>
      <c r="Q18" s="3">
        <v>0</v>
      </c>
    </row>
    <row r="19" spans="1:17" x14ac:dyDescent="0.2">
      <c r="A19" s="1" t="s">
        <v>57</v>
      </c>
      <c r="B19" s="1" t="s">
        <v>21</v>
      </c>
      <c r="C19" s="2">
        <f t="shared" si="0"/>
        <v>150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80</v>
      </c>
      <c r="M19" s="3">
        <v>70</v>
      </c>
      <c r="N19" s="3">
        <v>0</v>
      </c>
      <c r="O19" s="3">
        <v>0</v>
      </c>
      <c r="P19" s="3">
        <v>0</v>
      </c>
      <c r="Q19" s="3">
        <v>0</v>
      </c>
    </row>
    <row r="20" spans="1:17" x14ac:dyDescent="0.2">
      <c r="A20" s="1" t="s">
        <v>66</v>
      </c>
      <c r="B20" s="1" t="s">
        <v>70</v>
      </c>
      <c r="C20" s="2">
        <f t="shared" si="0"/>
        <v>130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130</v>
      </c>
      <c r="O20" s="3">
        <v>0</v>
      </c>
      <c r="P20" s="3">
        <v>0</v>
      </c>
      <c r="Q20" s="3">
        <v>0</v>
      </c>
    </row>
    <row r="21" spans="1:17" x14ac:dyDescent="0.2">
      <c r="A21" s="1" t="s">
        <v>63</v>
      </c>
      <c r="B21" s="1" t="s">
        <v>64</v>
      </c>
      <c r="C21" s="2">
        <f t="shared" si="0"/>
        <v>120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60</v>
      </c>
      <c r="M21" s="3">
        <v>60</v>
      </c>
      <c r="N21" s="3">
        <v>0</v>
      </c>
      <c r="O21" s="3">
        <v>0</v>
      </c>
      <c r="P21" s="3">
        <v>0</v>
      </c>
      <c r="Q21" s="3">
        <v>0</v>
      </c>
    </row>
    <row r="22" spans="1:17" x14ac:dyDescent="0.2">
      <c r="A22" s="1" t="s">
        <v>163</v>
      </c>
      <c r="B22" s="1" t="s">
        <v>164</v>
      </c>
      <c r="C22" s="2">
        <f t="shared" si="0"/>
        <v>110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40</v>
      </c>
      <c r="M22" s="3">
        <v>70</v>
      </c>
      <c r="N22" s="3">
        <v>0</v>
      </c>
      <c r="O22" s="3">
        <v>0</v>
      </c>
      <c r="P22" s="3">
        <v>0</v>
      </c>
      <c r="Q22" s="3">
        <v>0</v>
      </c>
    </row>
    <row r="23" spans="1:17" x14ac:dyDescent="0.2">
      <c r="A23" s="1" t="s">
        <v>67</v>
      </c>
      <c r="B23" s="1" t="s">
        <v>68</v>
      </c>
      <c r="C23" s="2">
        <f t="shared" si="0"/>
        <v>100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90</v>
      </c>
      <c r="M23" s="3">
        <v>10</v>
      </c>
      <c r="N23" s="3">
        <v>0</v>
      </c>
      <c r="O23" s="3">
        <v>0</v>
      </c>
      <c r="P23" s="3">
        <v>0</v>
      </c>
      <c r="Q23" s="3">
        <v>0</v>
      </c>
    </row>
    <row r="24" spans="1:17" x14ac:dyDescent="0.2">
      <c r="A24" s="1" t="s">
        <v>89</v>
      </c>
      <c r="B24" s="1" t="s">
        <v>90</v>
      </c>
      <c r="C24" s="2">
        <f t="shared" si="0"/>
        <v>100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70</v>
      </c>
      <c r="M24" s="3">
        <v>30</v>
      </c>
      <c r="N24" s="3">
        <v>0</v>
      </c>
      <c r="O24" s="3">
        <v>0</v>
      </c>
      <c r="P24" s="3">
        <v>0</v>
      </c>
      <c r="Q24" s="3">
        <v>0</v>
      </c>
    </row>
    <row r="25" spans="1:17" x14ac:dyDescent="0.2">
      <c r="A25" s="1" t="s">
        <v>91</v>
      </c>
      <c r="B25" s="1" t="s">
        <v>70</v>
      </c>
      <c r="C25" s="2">
        <f t="shared" si="0"/>
        <v>90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60</v>
      </c>
      <c r="M25" s="3">
        <v>30</v>
      </c>
      <c r="N25" s="3">
        <v>0</v>
      </c>
      <c r="O25" s="3">
        <v>0</v>
      </c>
      <c r="P25" s="3">
        <v>0</v>
      </c>
      <c r="Q25" s="3">
        <v>0</v>
      </c>
    </row>
    <row r="26" spans="1:17" x14ac:dyDescent="0.2">
      <c r="A26" s="1" t="s">
        <v>77</v>
      </c>
      <c r="B26" s="1" t="s">
        <v>78</v>
      </c>
      <c r="C26" s="2">
        <f t="shared" si="0"/>
        <v>90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90</v>
      </c>
    </row>
    <row r="27" spans="1:17" x14ac:dyDescent="0.2">
      <c r="A27" s="1" t="s">
        <v>83</v>
      </c>
      <c r="B27" s="1" t="s">
        <v>84</v>
      </c>
      <c r="C27" s="2">
        <f t="shared" si="0"/>
        <v>80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30</v>
      </c>
      <c r="M27" s="3">
        <v>50</v>
      </c>
      <c r="N27" s="3">
        <v>0</v>
      </c>
      <c r="O27" s="3">
        <v>0</v>
      </c>
      <c r="P27" s="3">
        <v>0</v>
      </c>
      <c r="Q27" s="3">
        <v>0</v>
      </c>
    </row>
    <row r="28" spans="1:17" x14ac:dyDescent="0.2">
      <c r="A28" s="1" t="s">
        <v>82</v>
      </c>
      <c r="B28" s="1" t="s">
        <v>36</v>
      </c>
      <c r="C28" s="2">
        <f t="shared" si="0"/>
        <v>70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70</v>
      </c>
      <c r="N28" s="3">
        <v>0</v>
      </c>
      <c r="O28" s="3">
        <v>0</v>
      </c>
      <c r="P28" s="3">
        <v>0</v>
      </c>
      <c r="Q28" s="3">
        <v>0</v>
      </c>
    </row>
    <row r="29" spans="1:17" x14ac:dyDescent="0.2">
      <c r="A29" s="1" t="s">
        <v>59</v>
      </c>
      <c r="B29" s="1" t="s">
        <v>60</v>
      </c>
      <c r="C29" s="2">
        <f t="shared" si="0"/>
        <v>70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40</v>
      </c>
      <c r="M29" s="3">
        <v>30</v>
      </c>
      <c r="N29" s="3">
        <v>0</v>
      </c>
      <c r="O29" s="3">
        <v>0</v>
      </c>
      <c r="P29" s="3">
        <v>0</v>
      </c>
      <c r="Q29" s="3">
        <v>0</v>
      </c>
    </row>
    <row r="30" spans="1:17" x14ac:dyDescent="0.2">
      <c r="A30" s="1" t="s">
        <v>55</v>
      </c>
      <c r="B30" s="1" t="s">
        <v>56</v>
      </c>
      <c r="C30" s="2">
        <f t="shared" si="0"/>
        <v>70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50</v>
      </c>
      <c r="M30" s="3">
        <v>20</v>
      </c>
      <c r="N30" s="3">
        <v>0</v>
      </c>
      <c r="O30" s="3">
        <v>0</v>
      </c>
      <c r="P30" s="3">
        <v>0</v>
      </c>
      <c r="Q30" s="3">
        <v>0</v>
      </c>
    </row>
    <row r="31" spans="1:17" x14ac:dyDescent="0.2">
      <c r="A31" s="1" t="s">
        <v>85</v>
      </c>
      <c r="B31" s="1" t="s">
        <v>86</v>
      </c>
      <c r="C31" s="2">
        <f t="shared" si="0"/>
        <v>70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70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</row>
    <row r="32" spans="1:17" x14ac:dyDescent="0.2">
      <c r="A32" s="1" t="s">
        <v>46</v>
      </c>
      <c r="B32" s="1" t="s">
        <v>47</v>
      </c>
      <c r="C32" s="2">
        <f t="shared" si="0"/>
        <v>60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50</v>
      </c>
      <c r="M32" s="3">
        <v>10</v>
      </c>
      <c r="N32" s="3">
        <v>0</v>
      </c>
      <c r="O32" s="3">
        <v>0</v>
      </c>
      <c r="P32" s="3">
        <v>0</v>
      </c>
      <c r="Q32" s="3">
        <v>0</v>
      </c>
    </row>
    <row r="33" spans="1:17" x14ac:dyDescent="0.2">
      <c r="A33" s="1" t="s">
        <v>61</v>
      </c>
      <c r="B33" s="1" t="s">
        <v>62</v>
      </c>
      <c r="C33" s="2">
        <f t="shared" si="0"/>
        <v>60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40</v>
      </c>
      <c r="M33" s="3">
        <v>20</v>
      </c>
      <c r="N33" s="3">
        <v>0</v>
      </c>
      <c r="O33" s="3">
        <v>0</v>
      </c>
      <c r="P33" s="3">
        <v>0</v>
      </c>
      <c r="Q33" s="3">
        <v>0</v>
      </c>
    </row>
    <row r="34" spans="1:17" x14ac:dyDescent="0.2">
      <c r="A34" s="1" t="s">
        <v>160</v>
      </c>
      <c r="B34" s="1" t="s">
        <v>58</v>
      </c>
      <c r="C34" s="2">
        <f t="shared" ref="C34:C65" si="1">SUM(D34:COU34)</f>
        <v>50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50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</row>
    <row r="35" spans="1:17" x14ac:dyDescent="0.2">
      <c r="A35" s="1" t="s">
        <v>53</v>
      </c>
      <c r="B35" s="1" t="s">
        <v>54</v>
      </c>
      <c r="C35" s="2">
        <f t="shared" si="1"/>
        <v>40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30</v>
      </c>
      <c r="M35" s="3">
        <v>10</v>
      </c>
      <c r="N35" s="3">
        <v>0</v>
      </c>
      <c r="O35" s="3">
        <v>0</v>
      </c>
      <c r="P35" s="3">
        <v>0</v>
      </c>
      <c r="Q35" s="3">
        <v>0</v>
      </c>
    </row>
    <row r="36" spans="1:17" x14ac:dyDescent="0.2">
      <c r="A36" s="1" t="s">
        <v>87</v>
      </c>
      <c r="B36" s="1" t="s">
        <v>88</v>
      </c>
      <c r="C36" s="2">
        <f t="shared" si="1"/>
        <v>40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30</v>
      </c>
      <c r="M36" s="3">
        <v>10</v>
      </c>
      <c r="N36" s="3">
        <v>0</v>
      </c>
      <c r="O36" s="3">
        <v>0</v>
      </c>
      <c r="P36" s="3">
        <v>0</v>
      </c>
      <c r="Q36" s="3">
        <v>0</v>
      </c>
    </row>
    <row r="37" spans="1:17" x14ac:dyDescent="0.2">
      <c r="A37" s="1" t="s">
        <v>102</v>
      </c>
      <c r="B37" s="1" t="s">
        <v>65</v>
      </c>
      <c r="C37" s="2">
        <f t="shared" si="1"/>
        <v>40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40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</row>
    <row r="38" spans="1:17" x14ac:dyDescent="0.2">
      <c r="A38" s="1" t="s">
        <v>100</v>
      </c>
      <c r="B38" s="1" t="s">
        <v>101</v>
      </c>
      <c r="C38" s="2">
        <f t="shared" si="1"/>
        <v>40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30</v>
      </c>
      <c r="M38" s="3">
        <v>10</v>
      </c>
      <c r="N38" s="3">
        <v>0</v>
      </c>
      <c r="O38" s="3">
        <v>0</v>
      </c>
      <c r="P38" s="3">
        <v>0</v>
      </c>
      <c r="Q38" s="3">
        <v>0</v>
      </c>
    </row>
    <row r="39" spans="1:17" x14ac:dyDescent="0.2">
      <c r="A39" s="1" t="s">
        <v>49</v>
      </c>
      <c r="B39" s="1" t="s">
        <v>50</v>
      </c>
      <c r="C39" s="2">
        <f t="shared" si="1"/>
        <v>30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20</v>
      </c>
      <c r="M39" s="3">
        <v>10</v>
      </c>
      <c r="N39" s="3">
        <v>0</v>
      </c>
      <c r="O39" s="3">
        <v>0</v>
      </c>
      <c r="P39" s="3">
        <v>0</v>
      </c>
      <c r="Q39" s="3">
        <v>0</v>
      </c>
    </row>
    <row r="40" spans="1:17" x14ac:dyDescent="0.2">
      <c r="A40" s="1" t="s">
        <v>43</v>
      </c>
      <c r="B40" s="1" t="s">
        <v>174</v>
      </c>
      <c r="C40" s="2">
        <f t="shared" si="1"/>
        <v>30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10</v>
      </c>
      <c r="M40" s="3">
        <v>20</v>
      </c>
      <c r="N40" s="3">
        <v>0</v>
      </c>
      <c r="O40" s="3">
        <v>0</v>
      </c>
      <c r="P40" s="3">
        <v>0</v>
      </c>
      <c r="Q40" s="3">
        <v>0</v>
      </c>
    </row>
    <row r="41" spans="1:17" x14ac:dyDescent="0.2">
      <c r="A41" s="1" t="s">
        <v>111</v>
      </c>
      <c r="B41" s="1" t="s">
        <v>112</v>
      </c>
      <c r="C41" s="2">
        <f t="shared" si="1"/>
        <v>20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10</v>
      </c>
      <c r="M41" s="3">
        <v>10</v>
      </c>
      <c r="N41" s="3">
        <v>0</v>
      </c>
      <c r="O41" s="3">
        <v>0</v>
      </c>
      <c r="P41" s="3">
        <v>0</v>
      </c>
      <c r="Q41" s="3">
        <v>0</v>
      </c>
    </row>
    <row r="42" spans="1:17" x14ac:dyDescent="0.2">
      <c r="A42" s="1" t="s">
        <v>79</v>
      </c>
      <c r="B42" s="1" t="s">
        <v>80</v>
      </c>
      <c r="C42" s="2">
        <f t="shared" si="1"/>
        <v>20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20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</row>
    <row r="43" spans="1:17" x14ac:dyDescent="0.2">
      <c r="A43" s="1" t="s">
        <v>109</v>
      </c>
      <c r="B43" s="1" t="s">
        <v>110</v>
      </c>
      <c r="C43" s="2">
        <f t="shared" si="1"/>
        <v>20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20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</row>
    <row r="44" spans="1:17" x14ac:dyDescent="0.2">
      <c r="A44" s="1" t="s">
        <v>97</v>
      </c>
      <c r="B44" s="1" t="s">
        <v>98</v>
      </c>
      <c r="C44" s="2">
        <f t="shared" si="1"/>
        <v>20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10</v>
      </c>
      <c r="M44" s="3">
        <v>10</v>
      </c>
      <c r="N44" s="3">
        <v>0</v>
      </c>
      <c r="O44" s="3">
        <v>0</v>
      </c>
      <c r="P44" s="3">
        <v>0</v>
      </c>
      <c r="Q44" s="3">
        <v>0</v>
      </c>
    </row>
    <row r="45" spans="1:17" x14ac:dyDescent="0.2">
      <c r="A45" s="1" t="s">
        <v>114</v>
      </c>
      <c r="B45" s="1" t="s">
        <v>115</v>
      </c>
      <c r="C45" s="2">
        <f t="shared" si="1"/>
        <v>20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10</v>
      </c>
      <c r="M45" s="3">
        <v>10</v>
      </c>
      <c r="N45" s="3">
        <v>0</v>
      </c>
      <c r="O45" s="3">
        <v>0</v>
      </c>
      <c r="P45" s="3">
        <v>0</v>
      </c>
      <c r="Q45" s="3">
        <v>0</v>
      </c>
    </row>
    <row r="46" spans="1:17" x14ac:dyDescent="0.2">
      <c r="A46" s="1" t="s">
        <v>118</v>
      </c>
      <c r="B46" s="1" t="s">
        <v>99</v>
      </c>
      <c r="C46" s="2">
        <f t="shared" si="1"/>
        <v>20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20</v>
      </c>
      <c r="N46" s="3">
        <v>0</v>
      </c>
      <c r="O46" s="3">
        <v>0</v>
      </c>
      <c r="P46" s="3">
        <v>0</v>
      </c>
      <c r="Q46" s="3">
        <v>0</v>
      </c>
    </row>
    <row r="47" spans="1:17" x14ac:dyDescent="0.2">
      <c r="A47" s="1" t="s">
        <v>106</v>
      </c>
      <c r="B47" s="1" t="s">
        <v>107</v>
      </c>
      <c r="C47" s="2">
        <f t="shared" si="1"/>
        <v>10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10</v>
      </c>
      <c r="N47" s="3">
        <v>0</v>
      </c>
      <c r="O47" s="3">
        <v>0</v>
      </c>
      <c r="P47" s="3">
        <v>0</v>
      </c>
      <c r="Q47" s="3">
        <v>0</v>
      </c>
    </row>
    <row r="48" spans="1:17" x14ac:dyDescent="0.2">
      <c r="A48" s="1" t="s">
        <v>119</v>
      </c>
      <c r="B48" s="1" t="s">
        <v>120</v>
      </c>
      <c r="C48" s="2">
        <f t="shared" si="1"/>
        <v>10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10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</row>
    <row r="49" spans="1:17" x14ac:dyDescent="0.2">
      <c r="A49" s="1" t="s">
        <v>113</v>
      </c>
      <c r="B49" s="1" t="s">
        <v>21</v>
      </c>
      <c r="C49" s="2">
        <f t="shared" si="1"/>
        <v>10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10</v>
      </c>
      <c r="N49" s="3">
        <v>0</v>
      </c>
      <c r="O49" s="3">
        <v>0</v>
      </c>
      <c r="P49" s="3">
        <v>0</v>
      </c>
      <c r="Q49" s="3">
        <v>0</v>
      </c>
    </row>
    <row r="50" spans="1:17" x14ac:dyDescent="0.2">
      <c r="A50" s="1" t="s">
        <v>123</v>
      </c>
      <c r="B50" s="1" t="s">
        <v>124</v>
      </c>
      <c r="C50" s="2">
        <f t="shared" si="1"/>
        <v>10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10</v>
      </c>
      <c r="N50" s="3">
        <v>0</v>
      </c>
      <c r="O50" s="3">
        <v>0</v>
      </c>
      <c r="P50" s="3">
        <v>0</v>
      </c>
      <c r="Q50" s="3">
        <v>0</v>
      </c>
    </row>
    <row r="51" spans="1:17" x14ac:dyDescent="0.2">
      <c r="A51" s="1" t="s">
        <v>121</v>
      </c>
      <c r="B51" s="1" t="s">
        <v>122</v>
      </c>
      <c r="C51" s="2">
        <f t="shared" si="1"/>
        <v>10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10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</row>
    <row r="52" spans="1:17" x14ac:dyDescent="0.2">
      <c r="A52" s="1" t="s">
        <v>71</v>
      </c>
      <c r="B52" s="1" t="s">
        <v>72</v>
      </c>
      <c r="C52" s="2">
        <f t="shared" si="1"/>
        <v>10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10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</row>
    <row r="53" spans="1:17" x14ac:dyDescent="0.2">
      <c r="A53" s="1" t="s">
        <v>172</v>
      </c>
      <c r="B53" s="1" t="s">
        <v>173</v>
      </c>
      <c r="C53" s="2">
        <f t="shared" si="1"/>
        <v>10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10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</row>
    <row r="54" spans="1:17" x14ac:dyDescent="0.2">
      <c r="A54" s="1" t="s">
        <v>125</v>
      </c>
      <c r="B54" s="1" t="s">
        <v>70</v>
      </c>
      <c r="C54" s="2">
        <f t="shared" si="1"/>
        <v>10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10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</row>
    <row r="55" spans="1:17" x14ac:dyDescent="0.2">
      <c r="A55" s="1" t="s">
        <v>127</v>
      </c>
      <c r="B55" s="1" t="s">
        <v>128</v>
      </c>
      <c r="C55" s="2">
        <f t="shared" si="1"/>
        <v>10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10</v>
      </c>
      <c r="N55" s="3">
        <v>0</v>
      </c>
      <c r="O55" s="3">
        <v>0</v>
      </c>
      <c r="P55" s="3">
        <v>0</v>
      </c>
      <c r="Q55" s="3">
        <v>0</v>
      </c>
    </row>
    <row r="56" spans="1:17" x14ac:dyDescent="0.2">
      <c r="A56" s="1" t="s">
        <v>170</v>
      </c>
      <c r="B56" s="1" t="s">
        <v>171</v>
      </c>
      <c r="C56" s="2">
        <f t="shared" si="1"/>
        <v>10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10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</row>
    <row r="57" spans="1:17" x14ac:dyDescent="0.2">
      <c r="A57" s="1" t="s">
        <v>126</v>
      </c>
      <c r="B57" s="1" t="s">
        <v>21</v>
      </c>
      <c r="C57" s="2">
        <f t="shared" si="1"/>
        <v>10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10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</row>
    <row r="58" spans="1:17" x14ac:dyDescent="0.2">
      <c r="A58" s="1" t="s">
        <v>132</v>
      </c>
      <c r="B58" s="1" t="s">
        <v>133</v>
      </c>
      <c r="C58" s="2">
        <f t="shared" si="1"/>
        <v>10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10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</row>
    <row r="59" spans="1:17" x14ac:dyDescent="0.2">
      <c r="A59" s="1" t="s">
        <v>129</v>
      </c>
      <c r="B59" s="1" t="s">
        <v>130</v>
      </c>
      <c r="C59" s="2">
        <f t="shared" si="1"/>
        <v>10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10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</row>
    <row r="60" spans="1:17" x14ac:dyDescent="0.2">
      <c r="A60" s="1" t="s">
        <v>131</v>
      </c>
      <c r="B60" s="1" t="s">
        <v>70</v>
      </c>
      <c r="C60" s="2">
        <f t="shared" si="1"/>
        <v>10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10</v>
      </c>
      <c r="N60" s="3">
        <v>0</v>
      </c>
      <c r="O60" s="3">
        <v>0</v>
      </c>
      <c r="P60" s="3">
        <v>0</v>
      </c>
      <c r="Q60" s="3">
        <v>0</v>
      </c>
    </row>
    <row r="61" spans="1:17" x14ac:dyDescent="0.2">
      <c r="A61" s="1" t="s">
        <v>116</v>
      </c>
      <c r="B61" s="1" t="s">
        <v>117</v>
      </c>
      <c r="C61" s="2">
        <f t="shared" si="1"/>
        <v>10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10</v>
      </c>
      <c r="N61" s="3">
        <v>0</v>
      </c>
      <c r="O61" s="3">
        <v>0</v>
      </c>
      <c r="P61" s="3">
        <v>0</v>
      </c>
      <c r="Q61" s="3">
        <v>0</v>
      </c>
    </row>
    <row r="62" spans="1:17" x14ac:dyDescent="0.2">
      <c r="A62" s="1" t="s">
        <v>134</v>
      </c>
      <c r="B62" s="1" t="s">
        <v>135</v>
      </c>
      <c r="C62" s="2">
        <f t="shared" si="1"/>
        <v>10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10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</row>
    <row r="63" spans="1:17" x14ac:dyDescent="0.2">
      <c r="A63" s="1" t="s">
        <v>136</v>
      </c>
      <c r="B63" s="1" t="s">
        <v>137</v>
      </c>
      <c r="C63" s="2">
        <f t="shared" si="1"/>
        <v>10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10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</row>
    <row r="64" spans="1:17" x14ac:dyDescent="0.2">
      <c r="A64" s="1" t="s">
        <v>138</v>
      </c>
      <c r="B64" s="1" t="s">
        <v>139</v>
      </c>
      <c r="C64" s="2">
        <f t="shared" si="1"/>
        <v>10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10</v>
      </c>
      <c r="P64" s="3">
        <v>0</v>
      </c>
      <c r="Q64" s="3">
        <v>0</v>
      </c>
    </row>
    <row r="65" spans="1:17" x14ac:dyDescent="0.2">
      <c r="A65" s="1" t="s">
        <v>145</v>
      </c>
      <c r="B65" s="1" t="s">
        <v>146</v>
      </c>
      <c r="C65" s="2">
        <f t="shared" si="1"/>
        <v>10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10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</row>
    <row r="66" spans="1:17" x14ac:dyDescent="0.2">
      <c r="A66" s="1" t="s">
        <v>168</v>
      </c>
      <c r="B66" s="1" t="s">
        <v>169</v>
      </c>
      <c r="C66" s="2">
        <f t="shared" ref="C66:C77" si="2">SUM(D66:COU66)</f>
        <v>10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10</v>
      </c>
      <c r="N66" s="3">
        <v>0</v>
      </c>
      <c r="O66" s="3">
        <v>0</v>
      </c>
      <c r="P66" s="3">
        <v>0</v>
      </c>
      <c r="Q66" s="3">
        <v>0</v>
      </c>
    </row>
    <row r="67" spans="1:17" x14ac:dyDescent="0.2">
      <c r="A67" s="1" t="s">
        <v>144</v>
      </c>
      <c r="B67" s="1" t="s">
        <v>108</v>
      </c>
      <c r="C67" s="2">
        <f t="shared" si="2"/>
        <v>10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10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</row>
    <row r="68" spans="1:17" x14ac:dyDescent="0.2">
      <c r="A68" s="1" t="s">
        <v>140</v>
      </c>
      <c r="B68" s="1" t="s">
        <v>141</v>
      </c>
      <c r="C68" s="2">
        <f t="shared" si="2"/>
        <v>10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10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</row>
    <row r="69" spans="1:17" x14ac:dyDescent="0.2">
      <c r="A69" s="1" t="s">
        <v>142</v>
      </c>
      <c r="B69" s="1" t="s">
        <v>143</v>
      </c>
      <c r="C69" s="2">
        <f t="shared" si="2"/>
        <v>10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10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</row>
    <row r="70" spans="1:17" x14ac:dyDescent="0.2">
      <c r="A70" s="1" t="s">
        <v>147</v>
      </c>
      <c r="B70" s="1" t="s">
        <v>70</v>
      </c>
      <c r="C70" s="2">
        <f t="shared" si="2"/>
        <v>10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10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</row>
    <row r="71" spans="1:17" x14ac:dyDescent="0.2">
      <c r="A71" s="1" t="s">
        <v>150</v>
      </c>
      <c r="B71" s="1" t="s">
        <v>151</v>
      </c>
      <c r="C71" s="2">
        <f t="shared" si="2"/>
        <v>10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10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</row>
    <row r="72" spans="1:17" x14ac:dyDescent="0.2">
      <c r="A72" s="1" t="s">
        <v>154</v>
      </c>
      <c r="B72" s="1" t="s">
        <v>155</v>
      </c>
      <c r="C72" s="2">
        <f t="shared" si="2"/>
        <v>10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10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</row>
    <row r="73" spans="1:17" x14ac:dyDescent="0.2">
      <c r="A73" s="1" t="s">
        <v>148</v>
      </c>
      <c r="B73" s="1" t="s">
        <v>149</v>
      </c>
      <c r="C73" s="2">
        <f t="shared" si="2"/>
        <v>10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10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</row>
    <row r="74" spans="1:17" x14ac:dyDescent="0.2">
      <c r="A74" s="1" t="s">
        <v>152</v>
      </c>
      <c r="B74" s="1" t="s">
        <v>153</v>
      </c>
      <c r="C74" s="2">
        <f t="shared" si="2"/>
        <v>10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10</v>
      </c>
      <c r="N74" s="3">
        <v>0</v>
      </c>
      <c r="O74" s="3">
        <v>0</v>
      </c>
      <c r="P74" s="3">
        <v>0</v>
      </c>
      <c r="Q74" s="3">
        <v>0</v>
      </c>
    </row>
    <row r="75" spans="1:17" x14ac:dyDescent="0.2">
      <c r="A75" s="1" t="s">
        <v>158</v>
      </c>
      <c r="B75" s="1" t="s">
        <v>159</v>
      </c>
      <c r="C75" s="2">
        <f t="shared" si="2"/>
        <v>10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10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</row>
    <row r="76" spans="1:17" x14ac:dyDescent="0.2">
      <c r="A76" s="1" t="s">
        <v>156</v>
      </c>
      <c r="B76" s="1" t="s">
        <v>157</v>
      </c>
      <c r="C76" s="2">
        <f t="shared" si="2"/>
        <v>10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10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</row>
    <row r="77" spans="1:17" x14ac:dyDescent="0.2">
      <c r="A77" s="1" t="s">
        <v>161</v>
      </c>
      <c r="B77" s="1" t="s">
        <v>162</v>
      </c>
      <c r="C77" s="2">
        <f t="shared" si="2"/>
        <v>10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10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</row>
    <row r="78" spans="1:17" customFormat="1" x14ac:dyDescent="0.2"/>
    <row r="79" spans="1:17" customFormat="1" x14ac:dyDescent="0.2"/>
    <row r="80" spans="1:17" customFormat="1" x14ac:dyDescent="0.2"/>
    <row r="81" customFormat="1" x14ac:dyDescent="0.2"/>
    <row r="82" customFormat="1" x14ac:dyDescent="0.2"/>
  </sheetData>
  <sortState ref="A3:Q144">
    <sortCondition descending="1" ref="C3:C144"/>
  </sortState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MouseFecal.Round</vt:lpstr>
      <vt:lpstr>MouseNonFecal.Round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Auchtung</dc:creator>
  <cp:lastModifiedBy>Microsoft Office User</cp:lastModifiedBy>
  <dcterms:created xsi:type="dcterms:W3CDTF">2016-12-15T16:07:07Z</dcterms:created>
  <dcterms:modified xsi:type="dcterms:W3CDTF">2017-12-23T01:26:22Z</dcterms:modified>
</cp:coreProperties>
</file>