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900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tommyauchtung/Desktop/Paper Figures/Supplemental Tables/"/>
    </mc:Choice>
  </mc:AlternateContent>
  <bookViews>
    <workbookView xWindow="0" yWindow="460" windowWidth="25600" windowHeight="14500" tabRatio="500"/>
  </bookViews>
  <sheets>
    <sheet name="A.Volunteer.Info" sheetId="30" r:id="rId1"/>
    <sheet name="B. Diet.Composition" sheetId="26" r:id="rId2"/>
    <sheet name="C. ITS.DNA.Fecal.Round" sheetId="3" r:id="rId3"/>
    <sheet name="D. ITS.DNA.Food.Round" sheetId="4" r:id="rId4"/>
    <sheet name="E. ITS.DNA.Saliva.Round" sheetId="5" r:id="rId5"/>
    <sheet name="F. ITS.Controls" sheetId="28" r:id="rId6"/>
    <sheet name="G. 16S.Fecal.Round" sheetId="1" r:id="rId7"/>
    <sheet name="H. 16S.DNA.Saliva.Round" sheetId="6" r:id="rId8"/>
    <sheet name="I. ITS.cDNA.Fecal.Round" sheetId="32" r:id="rId9"/>
    <sheet name="J. 18S.DNA.Fecal.Round" sheetId="7" r:id="rId10"/>
    <sheet name="K. ITS.PMM.Round" sheetId="20" r:id="rId11"/>
    <sheet name="L. ITS.MetaHit.Round" sheetId="21" r:id="rId12"/>
    <sheet name="M. ITS.PowerSoil.Round" sheetId="22" r:id="rId13"/>
    <sheet name="N. 18S.PMM.Round" sheetId="25" r:id="rId14"/>
    <sheet name="O. 18S.MetaHit.Round" sheetId="23" r:id="rId15"/>
    <sheet name="P. 18S.PowerSoil.Round" sheetId="24" r:id="rId16"/>
    <sheet name="Q. Culturing Results" sheetId="29" r:id="rId17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10" i="32" l="1"/>
  <c r="D109" i="32"/>
  <c r="D10" i="32"/>
  <c r="D33" i="32"/>
  <c r="D29" i="32"/>
  <c r="D9" i="32"/>
  <c r="D32" i="32"/>
  <c r="D34" i="32"/>
  <c r="D19" i="32"/>
  <c r="D7" i="32"/>
  <c r="D6" i="32"/>
  <c r="D2" i="32"/>
  <c r="D8" i="32"/>
  <c r="D21" i="32"/>
  <c r="D22" i="32"/>
  <c r="D12" i="32"/>
  <c r="D14" i="32"/>
  <c r="D17" i="32"/>
  <c r="D16" i="32"/>
  <c r="D4" i="32"/>
  <c r="D23" i="32"/>
  <c r="D31" i="32"/>
  <c r="D13" i="32"/>
  <c r="D24" i="32"/>
  <c r="D30" i="32"/>
  <c r="D35" i="32"/>
  <c r="D18" i="32"/>
  <c r="D15" i="32"/>
  <c r="D20" i="32"/>
  <c r="D25" i="32"/>
  <c r="D112" i="32"/>
  <c r="D3" i="32"/>
  <c r="D26" i="32"/>
  <c r="D27" i="32"/>
  <c r="D28" i="32"/>
  <c r="D11" i="32"/>
  <c r="D5" i="32"/>
  <c r="D77" i="32"/>
  <c r="D100" i="32"/>
  <c r="D89" i="32"/>
  <c r="D102" i="32"/>
  <c r="D90" i="32"/>
  <c r="D103" i="32"/>
  <c r="D81" i="32"/>
  <c r="D85" i="32"/>
  <c r="D80" i="32"/>
  <c r="D104" i="32"/>
  <c r="D76" i="32"/>
  <c r="D86" i="32"/>
  <c r="D87" i="32"/>
  <c r="D79" i="32"/>
  <c r="D101" i="32"/>
  <c r="D91" i="32"/>
  <c r="D83" i="32"/>
  <c r="D82" i="32"/>
  <c r="D92" i="32"/>
  <c r="D93" i="32"/>
  <c r="D88" i="32"/>
  <c r="D94" i="32"/>
  <c r="D95" i="32"/>
  <c r="D105" i="32"/>
  <c r="D84" i="32"/>
  <c r="D96" i="32"/>
  <c r="D106" i="32"/>
  <c r="D75" i="32"/>
  <c r="D97" i="32"/>
  <c r="D78" i="32"/>
  <c r="D98" i="32"/>
  <c r="D107" i="32"/>
  <c r="D99" i="32"/>
  <c r="D108" i="32"/>
  <c r="D36" i="32"/>
  <c r="D37" i="32"/>
  <c r="D38" i="32"/>
  <c r="D39" i="32"/>
  <c r="D40" i="32"/>
  <c r="D41" i="32"/>
  <c r="D42" i="32"/>
  <c r="D43" i="32"/>
  <c r="D44" i="32"/>
  <c r="D45" i="32"/>
  <c r="D46" i="32"/>
  <c r="D47" i="32"/>
  <c r="D48" i="32"/>
  <c r="D49" i="32"/>
  <c r="D50" i="32"/>
  <c r="D51" i="32"/>
  <c r="D52" i="32"/>
  <c r="D53" i="32"/>
  <c r="D54" i="32"/>
  <c r="D55" i="32"/>
  <c r="D56" i="32"/>
  <c r="D57" i="32"/>
  <c r="D58" i="32"/>
  <c r="D59" i="32"/>
  <c r="D60" i="32"/>
  <c r="D61" i="32"/>
  <c r="D62" i="32"/>
  <c r="D63" i="32"/>
  <c r="D64" i="32"/>
  <c r="D65" i="32"/>
  <c r="D66" i="32"/>
  <c r="D67" i="32"/>
  <c r="D68" i="32"/>
  <c r="D69" i="32"/>
  <c r="D70" i="32"/>
  <c r="D71" i="32"/>
  <c r="D72" i="32"/>
  <c r="D73" i="32"/>
  <c r="D74" i="32"/>
  <c r="D111" i="32"/>
  <c r="C72" i="32"/>
  <c r="C67" i="32"/>
  <c r="C55" i="32"/>
  <c r="C53" i="32"/>
  <c r="C52" i="32"/>
  <c r="C43" i="32"/>
  <c r="C42" i="32"/>
  <c r="C39" i="32"/>
  <c r="C38" i="32"/>
  <c r="C63" i="32"/>
  <c r="C47" i="32"/>
  <c r="C11" i="32"/>
  <c r="C20" i="32"/>
  <c r="C66" i="32"/>
  <c r="C56" i="32"/>
  <c r="C112" i="32"/>
  <c r="C58" i="32"/>
  <c r="C44" i="32"/>
  <c r="C13" i="32"/>
  <c r="C65" i="32"/>
  <c r="C64" i="32"/>
  <c r="C73" i="32"/>
  <c r="C60" i="32"/>
  <c r="C7" i="32"/>
  <c r="C5" i="32"/>
  <c r="C108" i="32"/>
  <c r="C99" i="32"/>
  <c r="C107" i="32"/>
  <c r="C98" i="32"/>
  <c r="C78" i="32"/>
  <c r="C97" i="32"/>
  <c r="C75" i="32"/>
  <c r="C106" i="32"/>
  <c r="C96" i="32"/>
  <c r="C84" i="32"/>
  <c r="C105" i="32"/>
  <c r="C95" i="32"/>
  <c r="C94" i="32"/>
  <c r="C88" i="32"/>
  <c r="C93" i="32"/>
  <c r="C92" i="32"/>
  <c r="C82" i="32"/>
  <c r="C83" i="32"/>
  <c r="C91" i="32"/>
  <c r="C101" i="32"/>
  <c r="C79" i="32"/>
  <c r="C87" i="32"/>
  <c r="C86" i="32"/>
  <c r="C76" i="32"/>
  <c r="C104" i="32"/>
  <c r="C80" i="32"/>
  <c r="C85" i="32"/>
  <c r="C81" i="32"/>
  <c r="C103" i="32"/>
  <c r="C90" i="32"/>
  <c r="C102" i="32"/>
  <c r="C89" i="32"/>
  <c r="C100" i="32"/>
  <c r="C77" i="32"/>
  <c r="C54" i="32"/>
  <c r="C28" i="32"/>
  <c r="C3" i="32"/>
  <c r="C18" i="32"/>
  <c r="C69" i="32"/>
  <c r="C16" i="32"/>
  <c r="C27" i="32"/>
  <c r="C22" i="32"/>
  <c r="C29" i="32"/>
  <c r="C57" i="32"/>
  <c r="C70" i="32"/>
  <c r="C40" i="32"/>
  <c r="C62" i="32"/>
  <c r="C19" i="32"/>
  <c r="C109" i="32"/>
  <c r="C48" i="32"/>
  <c r="C30" i="32"/>
  <c r="C36" i="32"/>
  <c r="C24" i="32"/>
  <c r="C71" i="32"/>
  <c r="C110" i="32"/>
  <c r="C46" i="32"/>
  <c r="C35" i="32"/>
  <c r="C31" i="32"/>
  <c r="C33" i="32"/>
  <c r="C51" i="32"/>
  <c r="C49" i="32"/>
  <c r="C37" i="32"/>
  <c r="C26" i="32"/>
  <c r="C14" i="32"/>
  <c r="C59" i="32"/>
  <c r="C45" i="32"/>
  <c r="C74" i="32"/>
  <c r="C111" i="32"/>
  <c r="C15" i="32"/>
  <c r="C6" i="32"/>
  <c r="C4" i="32"/>
  <c r="C12" i="32"/>
  <c r="C68" i="32"/>
  <c r="C50" i="32"/>
  <c r="C34" i="32"/>
  <c r="C23" i="32"/>
  <c r="C25" i="32"/>
  <c r="C32" i="32"/>
  <c r="C41" i="32"/>
  <c r="C2" i="32"/>
  <c r="C21" i="32"/>
  <c r="C17" i="32"/>
  <c r="C9" i="32"/>
  <c r="C61" i="32"/>
  <c r="C10" i="32"/>
  <c r="C8" i="32"/>
  <c r="B10" i="29"/>
  <c r="F10" i="29"/>
  <c r="H10" i="29"/>
  <c r="F12" i="29"/>
  <c r="H12" i="29"/>
  <c r="C2" i="28"/>
  <c r="C3" i="28"/>
  <c r="C4" i="28"/>
  <c r="C5" i="28"/>
  <c r="C6" i="28"/>
  <c r="C7" i="28"/>
  <c r="C8" i="28"/>
  <c r="C9" i="28"/>
  <c r="C10" i="28"/>
  <c r="C11" i="28"/>
  <c r="C12" i="28"/>
  <c r="C13" i="28"/>
  <c r="C14" i="28"/>
  <c r="C15" i="28"/>
  <c r="C16" i="28"/>
  <c r="C17" i="28"/>
  <c r="C18" i="28"/>
  <c r="C19" i="28"/>
  <c r="C20" i="28"/>
  <c r="C21" i="28"/>
  <c r="C22" i="28"/>
  <c r="C23" i="28"/>
  <c r="C24" i="28"/>
  <c r="C25" i="28"/>
  <c r="C26" i="28"/>
  <c r="C27" i="28"/>
  <c r="C28" i="28"/>
  <c r="C29" i="28"/>
  <c r="C30" i="28"/>
  <c r="C31" i="28"/>
  <c r="C32" i="28"/>
  <c r="C33" i="28"/>
  <c r="C34" i="28"/>
  <c r="C35" i="28"/>
  <c r="C36" i="28"/>
  <c r="C37" i="28"/>
  <c r="C38" i="28"/>
  <c r="C39" i="28"/>
  <c r="C40" i="28"/>
  <c r="C41" i="28"/>
  <c r="C42" i="28"/>
  <c r="C43" i="28"/>
  <c r="C44" i="28"/>
  <c r="C45" i="28"/>
  <c r="C46" i="28"/>
  <c r="C47" i="28"/>
  <c r="C48" i="28"/>
  <c r="C49" i="28"/>
  <c r="C50" i="28"/>
  <c r="C51" i="28"/>
  <c r="C52" i="28"/>
  <c r="C53" i="28"/>
  <c r="C54" i="28"/>
  <c r="C55" i="28"/>
  <c r="C56" i="28"/>
  <c r="C57" i="28"/>
  <c r="C58" i="28"/>
  <c r="C59" i="28"/>
  <c r="C60" i="28"/>
  <c r="C61" i="28"/>
  <c r="C62" i="28"/>
  <c r="C63" i="28"/>
  <c r="C64" i="28"/>
  <c r="C65" i="28"/>
  <c r="C66" i="28"/>
  <c r="C67" i="28"/>
  <c r="C68" i="28"/>
  <c r="C69" i="28"/>
  <c r="C70" i="28"/>
  <c r="C71" i="28"/>
  <c r="C72" i="28"/>
  <c r="C73" i="28"/>
  <c r="C74" i="28"/>
  <c r="C75" i="28"/>
  <c r="C76" i="28"/>
  <c r="C77" i="28"/>
  <c r="C78" i="28"/>
  <c r="C79" i="28"/>
  <c r="C80" i="28"/>
  <c r="C81" i="28"/>
  <c r="C82" i="28"/>
  <c r="C83" i="28"/>
  <c r="C84" i="28"/>
  <c r="C85" i="28"/>
  <c r="C86" i="28"/>
  <c r="C87" i="28"/>
  <c r="C88" i="28"/>
  <c r="C89" i="28"/>
  <c r="C90" i="28"/>
  <c r="C91" i="28"/>
  <c r="C92" i="28"/>
  <c r="C93" i="28"/>
  <c r="C94" i="28"/>
  <c r="C95" i="28"/>
  <c r="C96" i="28"/>
  <c r="C97" i="28"/>
  <c r="C98" i="28"/>
  <c r="C99" i="28"/>
  <c r="C100" i="28"/>
  <c r="C101" i="28"/>
  <c r="C102" i="28"/>
  <c r="C103" i="28"/>
  <c r="C104" i="28"/>
  <c r="C105" i="28"/>
  <c r="C106" i="28"/>
  <c r="C107" i="28"/>
  <c r="C108" i="28"/>
  <c r="C109" i="28"/>
  <c r="C110" i="28"/>
  <c r="C111" i="28"/>
  <c r="C112" i="28"/>
  <c r="C113" i="28"/>
  <c r="C114" i="28"/>
  <c r="C115" i="28"/>
  <c r="C116" i="28"/>
  <c r="C117" i="28"/>
  <c r="C118" i="28"/>
  <c r="C119" i="28"/>
  <c r="C120" i="28"/>
  <c r="C121" i="28"/>
  <c r="C122" i="28"/>
  <c r="C123" i="28"/>
  <c r="C124" i="28"/>
  <c r="C125" i="28"/>
  <c r="C126" i="28"/>
  <c r="C127" i="28"/>
  <c r="C128" i="28"/>
  <c r="C129" i="28"/>
  <c r="C130" i="28"/>
  <c r="C131" i="28"/>
  <c r="C132" i="28"/>
  <c r="C133" i="28"/>
  <c r="C134" i="28"/>
  <c r="C135" i="28"/>
  <c r="C136" i="28"/>
  <c r="C137" i="28"/>
  <c r="C138" i="28"/>
  <c r="C139" i="28"/>
  <c r="C140" i="28"/>
  <c r="C141" i="28"/>
  <c r="C142" i="28"/>
  <c r="C143" i="28"/>
  <c r="C144" i="28"/>
  <c r="C145" i="28"/>
  <c r="C146" i="28"/>
  <c r="C147" i="28"/>
  <c r="C148" i="28"/>
  <c r="C149" i="28"/>
  <c r="C150" i="28"/>
  <c r="C151" i="28"/>
  <c r="C152" i="28"/>
  <c r="C153" i="28"/>
  <c r="C154" i="28"/>
  <c r="C155" i="28"/>
  <c r="C156" i="28"/>
  <c r="C157" i="28"/>
  <c r="C158" i="28"/>
  <c r="C159" i="28"/>
  <c r="C160" i="28"/>
  <c r="C161" i="28"/>
  <c r="C162" i="28"/>
  <c r="C163" i="28"/>
  <c r="C164" i="28"/>
  <c r="C165" i="28"/>
  <c r="C166" i="28"/>
  <c r="C167" i="28"/>
  <c r="C168" i="28"/>
  <c r="C169" i="28"/>
  <c r="C170" i="28"/>
  <c r="C171" i="28"/>
  <c r="C172" i="28"/>
  <c r="C173" i="28"/>
  <c r="C174" i="28"/>
  <c r="C175" i="28"/>
  <c r="C176" i="28"/>
  <c r="C177" i="28"/>
  <c r="C178" i="28"/>
  <c r="C179" i="28"/>
  <c r="C180" i="28"/>
  <c r="C181" i="28"/>
  <c r="C182" i="28"/>
  <c r="C183" i="28"/>
  <c r="C184" i="28"/>
  <c r="C185" i="28"/>
  <c r="C186" i="28"/>
  <c r="C187" i="28"/>
  <c r="C188" i="28"/>
  <c r="C189" i="28"/>
  <c r="C190" i="28"/>
  <c r="C191" i="28"/>
  <c r="C192" i="28"/>
  <c r="C193" i="28"/>
  <c r="C194" i="28"/>
  <c r="C195" i="28"/>
  <c r="C196" i="28"/>
  <c r="C197" i="28"/>
  <c r="C198" i="28"/>
  <c r="C199" i="28"/>
  <c r="C200" i="28"/>
  <c r="C201" i="28"/>
  <c r="C202" i="28"/>
  <c r="C203" i="28"/>
  <c r="C204" i="28"/>
  <c r="C205" i="28"/>
  <c r="C206" i="28"/>
  <c r="C207" i="28"/>
  <c r="C208" i="28"/>
  <c r="C209" i="28"/>
  <c r="C210" i="28"/>
  <c r="C211" i="28"/>
  <c r="C212" i="28"/>
  <c r="C213" i="28"/>
  <c r="C214" i="28"/>
  <c r="C215" i="28"/>
  <c r="C216" i="28"/>
  <c r="C217" i="28"/>
  <c r="C218" i="28"/>
  <c r="C219" i="28"/>
  <c r="C220" i="28"/>
  <c r="C221" i="28"/>
  <c r="C222" i="28"/>
  <c r="C223" i="28"/>
  <c r="C224" i="28"/>
  <c r="C225" i="28"/>
  <c r="C226" i="28"/>
  <c r="C227" i="28"/>
  <c r="C228" i="28"/>
  <c r="C229" i="28"/>
  <c r="C230" i="28"/>
  <c r="C231" i="28"/>
  <c r="C232" i="28"/>
  <c r="C233" i="28"/>
  <c r="C234" i="28"/>
  <c r="C235" i="28"/>
  <c r="C236" i="28"/>
  <c r="C237" i="28"/>
  <c r="C238" i="28"/>
  <c r="C239" i="28"/>
  <c r="C240" i="28"/>
  <c r="C241" i="28"/>
  <c r="C242" i="28"/>
  <c r="C243" i="28"/>
  <c r="C244" i="28"/>
  <c r="C245" i="28"/>
  <c r="C246" i="28"/>
  <c r="C247" i="28"/>
  <c r="C248" i="28"/>
  <c r="C249" i="28"/>
  <c r="C250" i="28"/>
  <c r="C251" i="28"/>
  <c r="C252" i="28"/>
  <c r="C253" i="28"/>
  <c r="C254" i="28"/>
  <c r="C255" i="28"/>
  <c r="C256" i="28"/>
  <c r="C257" i="28"/>
  <c r="C258" i="28"/>
  <c r="C259" i="28"/>
  <c r="C260" i="28"/>
  <c r="C261" i="28"/>
  <c r="C262" i="28"/>
  <c r="C263" i="28"/>
  <c r="C264" i="28"/>
  <c r="C265" i="28"/>
  <c r="C266" i="28"/>
  <c r="C267" i="28"/>
  <c r="C268" i="28"/>
  <c r="C269" i="28"/>
  <c r="C270" i="28"/>
  <c r="C271" i="28"/>
  <c r="C272" i="28"/>
  <c r="C273" i="28"/>
  <c r="C274" i="28"/>
  <c r="C275" i="28"/>
  <c r="C276" i="28"/>
  <c r="C277" i="28"/>
  <c r="C278" i="28"/>
  <c r="C279" i="28"/>
  <c r="C280" i="28"/>
  <c r="C281" i="28"/>
  <c r="C282" i="28"/>
  <c r="C283" i="28"/>
  <c r="C284" i="28"/>
  <c r="C285" i="28"/>
  <c r="C286" i="28"/>
  <c r="C287" i="28"/>
  <c r="C288" i="28"/>
  <c r="C289" i="28"/>
  <c r="C290" i="28"/>
  <c r="C291" i="28"/>
  <c r="C292" i="28"/>
  <c r="C293" i="28"/>
  <c r="C294" i="28"/>
  <c r="C295" i="28"/>
  <c r="C296" i="28"/>
  <c r="C297" i="28"/>
  <c r="C298" i="28"/>
  <c r="C299" i="28"/>
  <c r="C300" i="28"/>
  <c r="C301" i="28"/>
  <c r="C302" i="28"/>
  <c r="C303" i="28"/>
  <c r="C304" i="28"/>
  <c r="C305" i="28"/>
  <c r="C306" i="28"/>
  <c r="C307" i="28"/>
  <c r="C308" i="28"/>
  <c r="C309" i="28"/>
  <c r="C310" i="28"/>
  <c r="C311" i="28"/>
  <c r="C312" i="28"/>
  <c r="C313" i="28"/>
  <c r="C314" i="28"/>
  <c r="C315" i="28"/>
  <c r="C316" i="28"/>
  <c r="C317" i="28"/>
  <c r="C318" i="28"/>
  <c r="C319" i="28"/>
  <c r="C320" i="28"/>
  <c r="C321" i="28"/>
  <c r="C322" i="28"/>
  <c r="C323" i="28"/>
  <c r="C324" i="28"/>
  <c r="C325" i="28"/>
  <c r="C326" i="28"/>
  <c r="C327" i="28"/>
  <c r="C328" i="28"/>
  <c r="C329" i="28"/>
  <c r="C330" i="28"/>
  <c r="C331" i="28"/>
  <c r="C332" i="28"/>
  <c r="C333" i="28"/>
  <c r="C334" i="28"/>
  <c r="C335" i="28"/>
  <c r="C336" i="28"/>
  <c r="C337" i="28"/>
  <c r="C338" i="28"/>
  <c r="C339" i="28"/>
  <c r="C340" i="28"/>
  <c r="C341" i="28"/>
  <c r="C342" i="28"/>
  <c r="C343" i="28"/>
  <c r="C344" i="28"/>
  <c r="C345" i="28"/>
  <c r="C346" i="28"/>
  <c r="C347" i="28"/>
  <c r="C348" i="28"/>
  <c r="C349" i="28"/>
  <c r="C350" i="28"/>
  <c r="C351" i="28"/>
  <c r="C352" i="28"/>
  <c r="C353" i="28"/>
  <c r="C354" i="28"/>
  <c r="C355" i="28"/>
  <c r="C356" i="28"/>
  <c r="C357" i="28"/>
  <c r="C358" i="28"/>
  <c r="C359" i="28"/>
  <c r="C360" i="28"/>
  <c r="C361" i="28"/>
  <c r="C362" i="28"/>
  <c r="C363" i="28"/>
  <c r="C364" i="28"/>
  <c r="C365" i="28"/>
  <c r="C366" i="28"/>
  <c r="C367" i="28"/>
  <c r="C368" i="28"/>
  <c r="C369" i="28"/>
  <c r="C370" i="28"/>
  <c r="C371" i="28"/>
  <c r="C372" i="28"/>
  <c r="C373" i="28"/>
  <c r="C374" i="28"/>
  <c r="C375" i="28"/>
  <c r="C376" i="28"/>
  <c r="C377" i="28"/>
  <c r="C378" i="28"/>
  <c r="C379" i="28"/>
  <c r="C380" i="28"/>
  <c r="C381" i="28"/>
  <c r="C382" i="28"/>
  <c r="C383" i="28"/>
  <c r="C384" i="28"/>
  <c r="C385" i="28"/>
  <c r="C386" i="28"/>
  <c r="C387" i="28"/>
  <c r="C388" i="28"/>
  <c r="C389" i="28"/>
  <c r="C390" i="28"/>
  <c r="C391" i="28"/>
  <c r="C392" i="28"/>
  <c r="C393" i="28"/>
  <c r="C394" i="28"/>
  <c r="C395" i="28"/>
  <c r="C396" i="28"/>
  <c r="C397" i="28"/>
  <c r="C398" i="28"/>
  <c r="C399" i="28"/>
  <c r="C400" i="28"/>
  <c r="C401" i="28"/>
  <c r="C402" i="28"/>
  <c r="C403" i="28"/>
  <c r="C404" i="28"/>
  <c r="C405" i="28"/>
  <c r="C406" i="28"/>
  <c r="C407" i="28"/>
  <c r="C408" i="28"/>
  <c r="C409" i="28"/>
  <c r="C410" i="28"/>
  <c r="C411" i="28"/>
  <c r="C412" i="28"/>
  <c r="C413" i="28"/>
  <c r="C414" i="28"/>
  <c r="C415" i="28"/>
  <c r="C416" i="28"/>
  <c r="C417" i="28"/>
  <c r="C418" i="28"/>
  <c r="C419" i="28"/>
  <c r="C420" i="28"/>
  <c r="C421" i="28"/>
  <c r="C422" i="28"/>
  <c r="C423" i="28"/>
  <c r="C424" i="28"/>
  <c r="C425" i="28"/>
  <c r="C426" i="28"/>
  <c r="C427" i="28"/>
  <c r="C428" i="28"/>
  <c r="C429" i="28"/>
  <c r="C430" i="28"/>
  <c r="C431" i="28"/>
  <c r="C432" i="28"/>
  <c r="C433" i="28"/>
  <c r="C434" i="28"/>
  <c r="C435" i="28"/>
  <c r="C436" i="28"/>
  <c r="C437" i="28"/>
  <c r="C438" i="28"/>
  <c r="C439" i="28"/>
  <c r="C440" i="28"/>
  <c r="C441" i="28"/>
  <c r="C442" i="28"/>
  <c r="C443" i="28"/>
  <c r="C444" i="28"/>
  <c r="C445" i="28"/>
  <c r="C446" i="28"/>
  <c r="C447" i="28"/>
  <c r="C448" i="28"/>
  <c r="C449" i="28"/>
  <c r="C450" i="28"/>
  <c r="B14" i="22"/>
  <c r="B13" i="22"/>
  <c r="B12" i="22"/>
  <c r="B11" i="22"/>
  <c r="B10" i="22"/>
  <c r="B3" i="22"/>
  <c r="B4" i="22"/>
  <c r="B5" i="22"/>
  <c r="B6" i="22"/>
  <c r="B7" i="22"/>
  <c r="B8" i="22"/>
  <c r="B9" i="22"/>
  <c r="B2" i="22"/>
  <c r="B11" i="21"/>
  <c r="B9" i="21"/>
  <c r="B7" i="21"/>
  <c r="B6" i="21"/>
  <c r="B10" i="21"/>
  <c r="B8" i="21"/>
  <c r="B5" i="21"/>
  <c r="B4" i="21"/>
  <c r="B3" i="21"/>
  <c r="B2" i="21"/>
  <c r="B7" i="24"/>
  <c r="B6" i="24"/>
  <c r="B5" i="24"/>
  <c r="B4" i="24"/>
  <c r="B3" i="24"/>
  <c r="B2" i="24"/>
  <c r="B6" i="23"/>
  <c r="B5" i="23"/>
  <c r="B4" i="23"/>
  <c r="B3" i="23"/>
  <c r="B2" i="23"/>
  <c r="D6" i="25"/>
  <c r="C6" i="25"/>
  <c r="D5" i="25"/>
  <c r="C5" i="25"/>
  <c r="D4" i="25"/>
  <c r="C4" i="25"/>
  <c r="D3" i="25"/>
  <c r="C3" i="25"/>
  <c r="D2" i="25"/>
  <c r="C2" i="25"/>
  <c r="E7" i="24"/>
  <c r="D7" i="24"/>
  <c r="E6" i="24"/>
  <c r="D6" i="24"/>
  <c r="E5" i="24"/>
  <c r="D5" i="24"/>
  <c r="E4" i="24"/>
  <c r="D4" i="24"/>
  <c r="E3" i="24"/>
  <c r="D3" i="24"/>
  <c r="E2" i="24"/>
  <c r="D2" i="24"/>
  <c r="E6" i="23"/>
  <c r="D6" i="23"/>
  <c r="E5" i="23"/>
  <c r="D5" i="23"/>
  <c r="E4" i="23"/>
  <c r="D4" i="23"/>
  <c r="E3" i="23"/>
  <c r="D3" i="23"/>
  <c r="E2" i="23"/>
  <c r="D2" i="23"/>
  <c r="E14" i="22"/>
  <c r="D14" i="22"/>
  <c r="E13" i="22"/>
  <c r="D13" i="22"/>
  <c r="E12" i="22"/>
  <c r="D12" i="22"/>
  <c r="E11" i="22"/>
  <c r="D11" i="22"/>
  <c r="E10" i="22"/>
  <c r="D10" i="22"/>
  <c r="E9" i="22"/>
  <c r="D9" i="22"/>
  <c r="E8" i="22"/>
  <c r="D8" i="22"/>
  <c r="E7" i="22"/>
  <c r="D7" i="22"/>
  <c r="E6" i="22"/>
  <c r="D6" i="22"/>
  <c r="E5" i="22"/>
  <c r="D5" i="22"/>
  <c r="E4" i="22"/>
  <c r="D4" i="22"/>
  <c r="E3" i="22"/>
  <c r="D3" i="22"/>
  <c r="E2" i="22"/>
  <c r="D2" i="22"/>
  <c r="E24" i="21"/>
  <c r="D24" i="21"/>
  <c r="E23" i="21"/>
  <c r="D23" i="21"/>
  <c r="E22" i="21"/>
  <c r="D22" i="21"/>
  <c r="E21" i="21"/>
  <c r="D21" i="21"/>
  <c r="E20" i="21"/>
  <c r="D20" i="21"/>
  <c r="E19" i="21"/>
  <c r="D19" i="21"/>
  <c r="E18" i="21"/>
  <c r="D18" i="21"/>
  <c r="E17" i="21"/>
  <c r="D17" i="21"/>
  <c r="E11" i="21"/>
  <c r="D11" i="21"/>
  <c r="E16" i="21"/>
  <c r="D16" i="21"/>
  <c r="E15" i="21"/>
  <c r="D15" i="21"/>
  <c r="E10" i="21"/>
  <c r="D10" i="21"/>
  <c r="E9" i="21"/>
  <c r="D9" i="21"/>
  <c r="E8" i="21"/>
  <c r="D8" i="21"/>
  <c r="E14" i="21"/>
  <c r="D14" i="21"/>
  <c r="E13" i="21"/>
  <c r="D13" i="21"/>
  <c r="E7" i="21"/>
  <c r="D7" i="21"/>
  <c r="E6" i="21"/>
  <c r="D6" i="21"/>
  <c r="E5" i="21"/>
  <c r="D5" i="21"/>
  <c r="E4" i="21"/>
  <c r="D4" i="21"/>
  <c r="E12" i="21"/>
  <c r="D12" i="21"/>
  <c r="E3" i="21"/>
  <c r="D3" i="21"/>
  <c r="E2" i="21"/>
  <c r="D2" i="21"/>
  <c r="D21" i="20"/>
  <c r="C21" i="20"/>
  <c r="D20" i="20"/>
  <c r="C20" i="20"/>
  <c r="D19" i="20"/>
  <c r="C19" i="20"/>
  <c r="D18" i="20"/>
  <c r="C18" i="20"/>
  <c r="D17" i="20"/>
  <c r="C17" i="20"/>
  <c r="D16" i="20"/>
  <c r="C16" i="20"/>
  <c r="D15" i="20"/>
  <c r="C15" i="20"/>
  <c r="D14" i="20"/>
  <c r="C14" i="20"/>
  <c r="D12" i="20"/>
  <c r="C12" i="20"/>
  <c r="D10" i="20"/>
  <c r="C10" i="20"/>
  <c r="D13" i="20"/>
  <c r="C13" i="20"/>
  <c r="D9" i="20"/>
  <c r="C9" i="20"/>
  <c r="D8" i="20"/>
  <c r="C8" i="20"/>
  <c r="D7" i="20"/>
  <c r="C7" i="20"/>
  <c r="D11" i="20"/>
  <c r="C11" i="20"/>
  <c r="D6" i="20"/>
  <c r="C6" i="20"/>
  <c r="D5" i="20"/>
  <c r="C5" i="20"/>
  <c r="D4" i="20"/>
  <c r="C4" i="20"/>
  <c r="D2" i="20"/>
  <c r="C2" i="20"/>
  <c r="D3" i="20"/>
  <c r="C3" i="20"/>
  <c r="C2" i="7"/>
  <c r="C3" i="7"/>
  <c r="C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D163" i="6"/>
  <c r="C163" i="6"/>
  <c r="D162" i="6"/>
  <c r="C162" i="6"/>
  <c r="D161" i="6"/>
  <c r="C161" i="6"/>
  <c r="D160" i="6"/>
  <c r="C160" i="6"/>
  <c r="D159" i="6"/>
  <c r="C159" i="6"/>
  <c r="D158" i="6"/>
  <c r="C158" i="6"/>
  <c r="D157" i="6"/>
  <c r="C157" i="6"/>
  <c r="D156" i="6"/>
  <c r="C156" i="6"/>
  <c r="D155" i="6"/>
  <c r="C155" i="6"/>
  <c r="D154" i="6"/>
  <c r="C154" i="6"/>
  <c r="D153" i="6"/>
  <c r="C153" i="6"/>
  <c r="D152" i="6"/>
  <c r="C152" i="6"/>
  <c r="D151" i="6"/>
  <c r="C151" i="6"/>
  <c r="D150" i="6"/>
  <c r="C150" i="6"/>
  <c r="D149" i="6"/>
  <c r="C149" i="6"/>
  <c r="D148" i="6"/>
  <c r="C148" i="6"/>
  <c r="D147" i="6"/>
  <c r="C147" i="6"/>
  <c r="D146" i="6"/>
  <c r="C146" i="6"/>
  <c r="D145" i="6"/>
  <c r="C145" i="6"/>
  <c r="D144" i="6"/>
  <c r="C144" i="6"/>
  <c r="D143" i="6"/>
  <c r="C143" i="6"/>
  <c r="D142" i="6"/>
  <c r="C142" i="6"/>
  <c r="D141" i="6"/>
  <c r="C141" i="6"/>
  <c r="D140" i="6"/>
  <c r="C140" i="6"/>
  <c r="D139" i="6"/>
  <c r="C139" i="6"/>
  <c r="D138" i="6"/>
  <c r="C138" i="6"/>
  <c r="D137" i="6"/>
  <c r="C137" i="6"/>
  <c r="D136" i="6"/>
  <c r="C136" i="6"/>
  <c r="D135" i="6"/>
  <c r="C135" i="6"/>
  <c r="D134" i="6"/>
  <c r="C134" i="6"/>
  <c r="D133" i="6"/>
  <c r="C133" i="6"/>
  <c r="D132" i="6"/>
  <c r="C132" i="6"/>
  <c r="D131" i="6"/>
  <c r="C131" i="6"/>
  <c r="D130" i="6"/>
  <c r="C130" i="6"/>
  <c r="D129" i="6"/>
  <c r="C129" i="6"/>
  <c r="D128" i="6"/>
  <c r="C128" i="6"/>
  <c r="D127" i="6"/>
  <c r="C127" i="6"/>
  <c r="D126" i="6"/>
  <c r="C126" i="6"/>
  <c r="D125" i="6"/>
  <c r="C125" i="6"/>
  <c r="D124" i="6"/>
  <c r="C124" i="6"/>
  <c r="D123" i="6"/>
  <c r="C123" i="6"/>
  <c r="D122" i="6"/>
  <c r="C122" i="6"/>
  <c r="D121" i="6"/>
  <c r="C121" i="6"/>
  <c r="D120" i="6"/>
  <c r="C120" i="6"/>
  <c r="D119" i="6"/>
  <c r="C119" i="6"/>
  <c r="D118" i="6"/>
  <c r="C118" i="6"/>
  <c r="D117" i="6"/>
  <c r="C117" i="6"/>
  <c r="D116" i="6"/>
  <c r="C116" i="6"/>
  <c r="D115" i="6"/>
  <c r="C115" i="6"/>
  <c r="D114" i="6"/>
  <c r="C114" i="6"/>
  <c r="D113" i="6"/>
  <c r="C113" i="6"/>
  <c r="D112" i="6"/>
  <c r="C112" i="6"/>
  <c r="D111" i="6"/>
  <c r="C111" i="6"/>
  <c r="D110" i="6"/>
  <c r="C110" i="6"/>
  <c r="D109" i="6"/>
  <c r="C109" i="6"/>
  <c r="D108" i="6"/>
  <c r="C108" i="6"/>
  <c r="D107" i="6"/>
  <c r="C107" i="6"/>
  <c r="D106" i="6"/>
  <c r="C106" i="6"/>
  <c r="D105" i="6"/>
  <c r="C105" i="6"/>
  <c r="D104" i="6"/>
  <c r="C104" i="6"/>
  <c r="D103" i="6"/>
  <c r="C103" i="6"/>
  <c r="D102" i="6"/>
  <c r="C102" i="6"/>
  <c r="D101" i="6"/>
  <c r="C101" i="6"/>
  <c r="D100" i="6"/>
  <c r="C100" i="6"/>
  <c r="D99" i="6"/>
  <c r="C99" i="6"/>
  <c r="D98" i="6"/>
  <c r="C98" i="6"/>
  <c r="D97" i="6"/>
  <c r="C97" i="6"/>
  <c r="D96" i="6"/>
  <c r="C96" i="6"/>
  <c r="D95" i="6"/>
  <c r="C95" i="6"/>
  <c r="D94" i="6"/>
  <c r="C94" i="6"/>
  <c r="D93" i="6"/>
  <c r="C93" i="6"/>
  <c r="D92" i="6"/>
  <c r="C92" i="6"/>
  <c r="D91" i="6"/>
  <c r="C91" i="6"/>
  <c r="D90" i="6"/>
  <c r="C90" i="6"/>
  <c r="D89" i="6"/>
  <c r="C89" i="6"/>
  <c r="D88" i="6"/>
  <c r="C88" i="6"/>
  <c r="D87" i="6"/>
  <c r="C87" i="6"/>
  <c r="D86" i="6"/>
  <c r="C86" i="6"/>
  <c r="D85" i="6"/>
  <c r="C85" i="6"/>
  <c r="D84" i="6"/>
  <c r="C84" i="6"/>
  <c r="D83" i="6"/>
  <c r="C83" i="6"/>
  <c r="D82" i="6"/>
  <c r="C82" i="6"/>
  <c r="D81" i="6"/>
  <c r="C81" i="6"/>
  <c r="D80" i="6"/>
  <c r="C80" i="6"/>
  <c r="D79" i="6"/>
  <c r="C79" i="6"/>
  <c r="D78" i="6"/>
  <c r="C78" i="6"/>
  <c r="D77" i="6"/>
  <c r="C77" i="6"/>
  <c r="D76" i="6"/>
  <c r="C76" i="6"/>
  <c r="D75" i="6"/>
  <c r="C75" i="6"/>
  <c r="D74" i="6"/>
  <c r="C74" i="6"/>
  <c r="D73" i="6"/>
  <c r="C73" i="6"/>
  <c r="D72" i="6"/>
  <c r="C72" i="6"/>
  <c r="D71" i="6"/>
  <c r="C71" i="6"/>
  <c r="D70" i="6"/>
  <c r="C70" i="6"/>
  <c r="D69" i="6"/>
  <c r="C69" i="6"/>
  <c r="D68" i="6"/>
  <c r="C68" i="6"/>
  <c r="D67" i="6"/>
  <c r="C67" i="6"/>
  <c r="D66" i="6"/>
  <c r="C66" i="6"/>
  <c r="D65" i="6"/>
  <c r="C65" i="6"/>
  <c r="D64" i="6"/>
  <c r="C64" i="6"/>
  <c r="D63" i="6"/>
  <c r="C63" i="6"/>
  <c r="D62" i="6"/>
  <c r="C62" i="6"/>
  <c r="D61" i="6"/>
  <c r="C61" i="6"/>
  <c r="D60" i="6"/>
  <c r="C60" i="6"/>
  <c r="D59" i="6"/>
  <c r="C59" i="6"/>
  <c r="D58" i="6"/>
  <c r="C58" i="6"/>
  <c r="D57" i="6"/>
  <c r="C57" i="6"/>
  <c r="D56" i="6"/>
  <c r="C56" i="6"/>
  <c r="D55" i="6"/>
  <c r="C55" i="6"/>
  <c r="D54" i="6"/>
  <c r="C54" i="6"/>
  <c r="D53" i="6"/>
  <c r="C53" i="6"/>
  <c r="D52" i="6"/>
  <c r="C52" i="6"/>
  <c r="D51" i="6"/>
  <c r="C51" i="6"/>
  <c r="D50" i="6"/>
  <c r="C50" i="6"/>
  <c r="D49" i="6"/>
  <c r="C49" i="6"/>
  <c r="D48" i="6"/>
  <c r="C48" i="6"/>
  <c r="D47" i="6"/>
  <c r="C47" i="6"/>
  <c r="D46" i="6"/>
  <c r="C46" i="6"/>
  <c r="D45" i="6"/>
  <c r="C45" i="6"/>
  <c r="D44" i="6"/>
  <c r="C44" i="6"/>
  <c r="D43" i="6"/>
  <c r="C43" i="6"/>
  <c r="D42" i="6"/>
  <c r="C42" i="6"/>
  <c r="D41" i="6"/>
  <c r="C41" i="6"/>
  <c r="D40" i="6"/>
  <c r="C40" i="6"/>
  <c r="D39" i="6"/>
  <c r="C39" i="6"/>
  <c r="D38" i="6"/>
  <c r="C38" i="6"/>
  <c r="D37" i="6"/>
  <c r="C37" i="6"/>
  <c r="D36" i="6"/>
  <c r="C36" i="6"/>
  <c r="D35" i="6"/>
  <c r="C35" i="6"/>
  <c r="D34" i="6"/>
  <c r="C34" i="6"/>
  <c r="D33" i="6"/>
  <c r="C33" i="6"/>
  <c r="D32" i="6"/>
  <c r="C32" i="6"/>
  <c r="D31" i="6"/>
  <c r="C31" i="6"/>
  <c r="D30" i="6"/>
  <c r="C30" i="6"/>
  <c r="D29" i="6"/>
  <c r="C29" i="6"/>
  <c r="D28" i="6"/>
  <c r="C28" i="6"/>
  <c r="D27" i="6"/>
  <c r="C27" i="6"/>
  <c r="D26" i="6"/>
  <c r="C26" i="6"/>
  <c r="D25" i="6"/>
  <c r="C25" i="6"/>
  <c r="D24" i="6"/>
  <c r="C24" i="6"/>
  <c r="D23" i="6"/>
  <c r="C23" i="6"/>
  <c r="D22" i="6"/>
  <c r="C22" i="6"/>
  <c r="D21" i="6"/>
  <c r="C21" i="6"/>
  <c r="D20" i="6"/>
  <c r="C20" i="6"/>
  <c r="D19" i="6"/>
  <c r="C19" i="6"/>
  <c r="D18" i="6"/>
  <c r="C18" i="6"/>
  <c r="D17" i="6"/>
  <c r="C17" i="6"/>
  <c r="D16" i="6"/>
  <c r="C16" i="6"/>
  <c r="D15" i="6"/>
  <c r="C15" i="6"/>
  <c r="D14" i="6"/>
  <c r="C14" i="6"/>
  <c r="D13" i="6"/>
  <c r="C13" i="6"/>
  <c r="D12" i="6"/>
  <c r="C12" i="6"/>
  <c r="D11" i="6"/>
  <c r="C11" i="6"/>
  <c r="D10" i="6"/>
  <c r="C10" i="6"/>
  <c r="D9" i="6"/>
  <c r="C9" i="6"/>
  <c r="D8" i="6"/>
  <c r="C8" i="6"/>
  <c r="D7" i="6"/>
  <c r="C7" i="6"/>
  <c r="D6" i="6"/>
  <c r="C6" i="6"/>
  <c r="D5" i="6"/>
  <c r="C5" i="6"/>
  <c r="D4" i="6"/>
  <c r="C4" i="6"/>
  <c r="D3" i="6"/>
  <c r="C3" i="6"/>
  <c r="D2" i="6"/>
  <c r="C2" i="6"/>
  <c r="D85" i="5"/>
  <c r="C85" i="5"/>
  <c r="D84" i="5"/>
  <c r="C84" i="5"/>
  <c r="D83" i="5"/>
  <c r="C83" i="5"/>
  <c r="D82" i="5"/>
  <c r="C82" i="5"/>
  <c r="D81" i="5"/>
  <c r="C81" i="5"/>
  <c r="D80" i="5"/>
  <c r="C80" i="5"/>
  <c r="D79" i="5"/>
  <c r="C79" i="5"/>
  <c r="D78" i="5"/>
  <c r="C78" i="5"/>
  <c r="D77" i="5"/>
  <c r="C77" i="5"/>
  <c r="D76" i="5"/>
  <c r="C76" i="5"/>
  <c r="D75" i="5"/>
  <c r="C75" i="5"/>
  <c r="D74" i="5"/>
  <c r="C74" i="5"/>
  <c r="D73" i="5"/>
  <c r="C73" i="5"/>
  <c r="D72" i="5"/>
  <c r="C72" i="5"/>
  <c r="D71" i="5"/>
  <c r="C71" i="5"/>
  <c r="D70" i="5"/>
  <c r="C70" i="5"/>
  <c r="D69" i="5"/>
  <c r="C69" i="5"/>
  <c r="D68" i="5"/>
  <c r="C68" i="5"/>
  <c r="D67" i="5"/>
  <c r="C67" i="5"/>
  <c r="D66" i="5"/>
  <c r="C66" i="5"/>
  <c r="D65" i="5"/>
  <c r="C65" i="5"/>
  <c r="D64" i="5"/>
  <c r="C64" i="5"/>
  <c r="D63" i="5"/>
  <c r="C63" i="5"/>
  <c r="D62" i="5"/>
  <c r="C62" i="5"/>
  <c r="D61" i="5"/>
  <c r="C61" i="5"/>
  <c r="D60" i="5"/>
  <c r="C60" i="5"/>
  <c r="D59" i="5"/>
  <c r="C59" i="5"/>
  <c r="D58" i="5"/>
  <c r="C58" i="5"/>
  <c r="D57" i="5"/>
  <c r="C57" i="5"/>
  <c r="D56" i="5"/>
  <c r="C56" i="5"/>
  <c r="D53" i="5"/>
  <c r="C53" i="5"/>
  <c r="D52" i="5"/>
  <c r="C52" i="5"/>
  <c r="D51" i="5"/>
  <c r="C51" i="5"/>
  <c r="D49" i="5"/>
  <c r="C49" i="5"/>
  <c r="D48" i="5"/>
  <c r="C48" i="5"/>
  <c r="D46" i="5"/>
  <c r="C46" i="5"/>
  <c r="D45" i="5"/>
  <c r="C45" i="5"/>
  <c r="D43" i="5"/>
  <c r="C43" i="5"/>
  <c r="D42" i="5"/>
  <c r="C42" i="5"/>
  <c r="D41" i="5"/>
  <c r="C41" i="5"/>
  <c r="D40" i="5"/>
  <c r="C40" i="5"/>
  <c r="D39" i="5"/>
  <c r="C39" i="5"/>
  <c r="D38" i="5"/>
  <c r="C38" i="5"/>
  <c r="D37" i="5"/>
  <c r="C37" i="5"/>
  <c r="D34" i="5"/>
  <c r="C34" i="5"/>
  <c r="D32" i="5"/>
  <c r="C32" i="5"/>
  <c r="D31" i="5"/>
  <c r="C31" i="5"/>
  <c r="D29" i="5"/>
  <c r="C29" i="5"/>
  <c r="D28" i="5"/>
  <c r="C28" i="5"/>
  <c r="D27" i="5"/>
  <c r="C27" i="5"/>
  <c r="D26" i="5"/>
  <c r="C26" i="5"/>
  <c r="D25" i="5"/>
  <c r="C25" i="5"/>
  <c r="D24" i="5"/>
  <c r="C24" i="5"/>
  <c r="D23" i="5"/>
  <c r="C23" i="5"/>
  <c r="D21" i="5"/>
  <c r="C21" i="5"/>
  <c r="D18" i="5"/>
  <c r="C18" i="5"/>
  <c r="D16" i="5"/>
  <c r="C16" i="5"/>
  <c r="D12" i="5"/>
  <c r="C12" i="5"/>
  <c r="D55" i="5"/>
  <c r="C55" i="5"/>
  <c r="D50" i="5"/>
  <c r="C50" i="5"/>
  <c r="D47" i="5"/>
  <c r="C47" i="5"/>
  <c r="D44" i="5"/>
  <c r="C44" i="5"/>
  <c r="D36" i="5"/>
  <c r="C36" i="5"/>
  <c r="D35" i="5"/>
  <c r="C35" i="5"/>
  <c r="D33" i="5"/>
  <c r="C33" i="5"/>
  <c r="D30" i="5"/>
  <c r="C30" i="5"/>
  <c r="D19" i="5"/>
  <c r="C19" i="5"/>
  <c r="D20" i="5"/>
  <c r="C20" i="5"/>
  <c r="D14" i="5"/>
  <c r="C14" i="5"/>
  <c r="D11" i="5"/>
  <c r="C11" i="5"/>
  <c r="D17" i="5"/>
  <c r="C17" i="5"/>
  <c r="D13" i="5"/>
  <c r="C13" i="5"/>
  <c r="D54" i="5"/>
  <c r="C54" i="5"/>
  <c r="D22" i="5"/>
  <c r="C22" i="5"/>
  <c r="D7" i="5"/>
  <c r="C7" i="5"/>
  <c r="D15" i="5"/>
  <c r="C15" i="5"/>
  <c r="D9" i="5"/>
  <c r="C9" i="5"/>
  <c r="D6" i="5"/>
  <c r="C6" i="5"/>
  <c r="D10" i="5"/>
  <c r="C10" i="5"/>
  <c r="D4" i="5"/>
  <c r="C4" i="5"/>
  <c r="D8" i="5"/>
  <c r="C8" i="5"/>
  <c r="D5" i="5"/>
  <c r="C5" i="5"/>
  <c r="D2" i="5"/>
  <c r="C2" i="5"/>
  <c r="D3" i="5"/>
  <c r="C3" i="5"/>
  <c r="C157" i="4"/>
  <c r="C156" i="4"/>
  <c r="C155" i="4"/>
  <c r="C154" i="4"/>
  <c r="C153" i="4"/>
  <c r="C152" i="4"/>
  <c r="C151" i="4"/>
  <c r="C150" i="4"/>
  <c r="C149" i="4"/>
  <c r="C148" i="4"/>
  <c r="C147" i="4"/>
  <c r="C146" i="4"/>
  <c r="C145" i="4"/>
  <c r="C144" i="4"/>
  <c r="C143" i="4"/>
  <c r="C142" i="4"/>
  <c r="C141" i="4"/>
  <c r="C140" i="4"/>
  <c r="C139" i="4"/>
  <c r="C138" i="4"/>
  <c r="C137" i="4"/>
  <c r="C136" i="4"/>
  <c r="C135" i="4"/>
  <c r="C134" i="4"/>
  <c r="C133" i="4"/>
  <c r="C132" i="4"/>
  <c r="C131" i="4"/>
  <c r="C130" i="4"/>
  <c r="C129" i="4"/>
  <c r="C128" i="4"/>
  <c r="C127" i="4"/>
  <c r="C126" i="4"/>
  <c r="C125" i="4"/>
  <c r="C124" i="4"/>
  <c r="C123" i="4"/>
  <c r="C122" i="4"/>
  <c r="C121" i="4"/>
  <c r="C120" i="4"/>
  <c r="C119" i="4"/>
  <c r="C118" i="4"/>
  <c r="C117" i="4"/>
  <c r="C116" i="4"/>
  <c r="C115" i="4"/>
  <c r="C114" i="4"/>
  <c r="C113" i="4"/>
  <c r="C112" i="4"/>
  <c r="C111" i="4"/>
  <c r="C110" i="4"/>
  <c r="C109" i="4"/>
  <c r="C108" i="4"/>
  <c r="C107" i="4"/>
  <c r="C106" i="4"/>
  <c r="C105" i="4"/>
  <c r="C104" i="4"/>
  <c r="C103" i="4"/>
  <c r="C102" i="4"/>
  <c r="C101" i="4"/>
  <c r="C100" i="4"/>
  <c r="C99" i="4"/>
  <c r="C98" i="4"/>
  <c r="C97" i="4"/>
  <c r="C96" i="4"/>
  <c r="C95" i="4"/>
  <c r="C94" i="4"/>
  <c r="C93" i="4"/>
  <c r="C92" i="4"/>
  <c r="C91" i="4"/>
  <c r="C90" i="4"/>
  <c r="C89" i="4"/>
  <c r="C88" i="4"/>
  <c r="C87" i="4"/>
  <c r="C86" i="4"/>
  <c r="C85" i="4"/>
  <c r="C84" i="4"/>
  <c r="C83" i="4"/>
  <c r="C82" i="4"/>
  <c r="C81" i="4"/>
  <c r="C80" i="4"/>
  <c r="C79" i="4"/>
  <c r="C78" i="4"/>
  <c r="C77" i="4"/>
  <c r="C76" i="4"/>
  <c r="C75" i="4"/>
  <c r="C74" i="4"/>
  <c r="C73" i="4"/>
  <c r="C72" i="4"/>
  <c r="C71" i="4"/>
  <c r="C70" i="4"/>
  <c r="C69" i="4"/>
  <c r="C68" i="4"/>
  <c r="C67" i="4"/>
  <c r="C66" i="4"/>
  <c r="C65" i="4"/>
  <c r="C64" i="4"/>
  <c r="C63" i="4"/>
  <c r="C62" i="4"/>
  <c r="C61" i="4"/>
  <c r="C60" i="4"/>
  <c r="C59" i="4"/>
  <c r="C58" i="4"/>
  <c r="C57" i="4"/>
  <c r="C56" i="4"/>
  <c r="C55" i="4"/>
  <c r="C54" i="4"/>
  <c r="C53" i="4"/>
  <c r="C52" i="4"/>
  <c r="C51" i="4"/>
  <c r="C50" i="4"/>
  <c r="C49" i="4"/>
  <c r="C48" i="4"/>
  <c r="C47" i="4"/>
  <c r="C46" i="4"/>
  <c r="C45" i="4"/>
  <c r="C44" i="4"/>
  <c r="C43" i="4"/>
  <c r="C42" i="4"/>
  <c r="C41" i="4"/>
  <c r="C40" i="4"/>
  <c r="C39" i="4"/>
  <c r="C38" i="4"/>
  <c r="C37" i="4"/>
  <c r="C36" i="4"/>
  <c r="C35" i="4"/>
  <c r="C34" i="4"/>
  <c r="C33" i="4"/>
  <c r="C32" i="4"/>
  <c r="C31" i="4"/>
  <c r="C30" i="4"/>
  <c r="C29" i="4"/>
  <c r="C28" i="4"/>
  <c r="C27" i="4"/>
  <c r="C26" i="4"/>
  <c r="C25" i="4"/>
  <c r="C24" i="4"/>
  <c r="C23" i="4"/>
  <c r="C22" i="4"/>
  <c r="C21" i="4"/>
  <c r="C20" i="4"/>
  <c r="C19" i="4"/>
  <c r="C18" i="4"/>
  <c r="C17" i="4"/>
  <c r="C16" i="4"/>
  <c r="C15" i="4"/>
  <c r="C14" i="4"/>
  <c r="C13" i="4"/>
  <c r="C12" i="4"/>
  <c r="C11" i="4"/>
  <c r="C10" i="4"/>
  <c r="C9" i="4"/>
  <c r="C8" i="4"/>
  <c r="C7" i="4"/>
  <c r="C6" i="4"/>
  <c r="C5" i="4"/>
  <c r="C4" i="4"/>
  <c r="C3" i="4"/>
  <c r="C2" i="4"/>
  <c r="D114" i="3"/>
  <c r="C114" i="3"/>
  <c r="D113" i="3"/>
  <c r="C113" i="3"/>
  <c r="D112" i="3"/>
  <c r="C112" i="3"/>
  <c r="D111" i="3"/>
  <c r="C111" i="3"/>
  <c r="D110" i="3"/>
  <c r="C110" i="3"/>
  <c r="D109" i="3"/>
  <c r="C109" i="3"/>
  <c r="D108" i="3"/>
  <c r="C108" i="3"/>
  <c r="D107" i="3"/>
  <c r="C107" i="3"/>
  <c r="D106" i="3"/>
  <c r="C106" i="3"/>
  <c r="D105" i="3"/>
  <c r="C105" i="3"/>
  <c r="D104" i="3"/>
  <c r="C104" i="3"/>
  <c r="D103" i="3"/>
  <c r="C103" i="3"/>
  <c r="D102" i="3"/>
  <c r="C102" i="3"/>
  <c r="D101" i="3"/>
  <c r="C101" i="3"/>
  <c r="D100" i="3"/>
  <c r="C100" i="3"/>
  <c r="D99" i="3"/>
  <c r="C99" i="3"/>
  <c r="D98" i="3"/>
  <c r="C98" i="3"/>
  <c r="D97" i="3"/>
  <c r="C97" i="3"/>
  <c r="D96" i="3"/>
  <c r="C96" i="3"/>
  <c r="D95" i="3"/>
  <c r="C95" i="3"/>
  <c r="D94" i="3"/>
  <c r="C94" i="3"/>
  <c r="D93" i="3"/>
  <c r="C93" i="3"/>
  <c r="D92" i="3"/>
  <c r="C92" i="3"/>
  <c r="D91" i="3"/>
  <c r="C91" i="3"/>
  <c r="D90" i="3"/>
  <c r="C90" i="3"/>
  <c r="D89" i="3"/>
  <c r="C89" i="3"/>
  <c r="D88" i="3"/>
  <c r="C88" i="3"/>
  <c r="D87" i="3"/>
  <c r="C87" i="3"/>
  <c r="D86" i="3"/>
  <c r="C86" i="3"/>
  <c r="D85" i="3"/>
  <c r="C85" i="3"/>
  <c r="D84" i="3"/>
  <c r="C84" i="3"/>
  <c r="D83" i="3"/>
  <c r="C83" i="3"/>
  <c r="D82" i="3"/>
  <c r="C82" i="3"/>
  <c r="D81" i="3"/>
  <c r="C81" i="3"/>
  <c r="D80" i="3"/>
  <c r="C80" i="3"/>
  <c r="D79" i="3"/>
  <c r="C79" i="3"/>
  <c r="D78" i="3"/>
  <c r="C78" i="3"/>
  <c r="D77" i="3"/>
  <c r="C77" i="3"/>
  <c r="D76" i="3"/>
  <c r="C76" i="3"/>
  <c r="D75" i="3"/>
  <c r="C75" i="3"/>
  <c r="D74" i="3"/>
  <c r="C74" i="3"/>
  <c r="D73" i="3"/>
  <c r="C73" i="3"/>
  <c r="D72" i="3"/>
  <c r="C72" i="3"/>
  <c r="D71" i="3"/>
  <c r="C71" i="3"/>
  <c r="D70" i="3"/>
  <c r="C70" i="3"/>
  <c r="D69" i="3"/>
  <c r="C69" i="3"/>
  <c r="D68" i="3"/>
  <c r="C68" i="3"/>
  <c r="D67" i="3"/>
  <c r="C67" i="3"/>
  <c r="D66" i="3"/>
  <c r="C66" i="3"/>
  <c r="D65" i="3"/>
  <c r="C65" i="3"/>
  <c r="D64" i="3"/>
  <c r="C64" i="3"/>
  <c r="D63" i="3"/>
  <c r="C63" i="3"/>
  <c r="D62" i="3"/>
  <c r="C62" i="3"/>
  <c r="D61" i="3"/>
  <c r="C61" i="3"/>
  <c r="D60" i="3"/>
  <c r="C60" i="3"/>
  <c r="D59" i="3"/>
  <c r="C59" i="3"/>
  <c r="D58" i="3"/>
  <c r="C58" i="3"/>
  <c r="D57" i="3"/>
  <c r="C57" i="3"/>
  <c r="D56" i="3"/>
  <c r="C56" i="3"/>
  <c r="D55" i="3"/>
  <c r="C55" i="3"/>
  <c r="D54" i="3"/>
  <c r="C54" i="3"/>
  <c r="D53" i="3"/>
  <c r="C53" i="3"/>
  <c r="D52" i="3"/>
  <c r="C52" i="3"/>
  <c r="D51" i="3"/>
  <c r="C51" i="3"/>
  <c r="D50" i="3"/>
  <c r="C50" i="3"/>
  <c r="D49" i="3"/>
  <c r="C49" i="3"/>
  <c r="D48" i="3"/>
  <c r="C48" i="3"/>
  <c r="D47" i="3"/>
  <c r="C47" i="3"/>
  <c r="D46" i="3"/>
  <c r="C46" i="3"/>
  <c r="D45" i="3"/>
  <c r="C45" i="3"/>
  <c r="D44" i="3"/>
  <c r="C44" i="3"/>
  <c r="D43" i="3"/>
  <c r="C43" i="3"/>
  <c r="D42" i="3"/>
  <c r="C42" i="3"/>
  <c r="D41" i="3"/>
  <c r="C41" i="3"/>
  <c r="D40" i="3"/>
  <c r="C40" i="3"/>
  <c r="D39" i="3"/>
  <c r="C39" i="3"/>
  <c r="D38" i="3"/>
  <c r="C38" i="3"/>
  <c r="D37" i="3"/>
  <c r="C37" i="3"/>
  <c r="D36" i="3"/>
  <c r="C36" i="3"/>
  <c r="D35" i="3"/>
  <c r="C35" i="3"/>
  <c r="D34" i="3"/>
  <c r="C34" i="3"/>
  <c r="D33" i="3"/>
  <c r="C33" i="3"/>
  <c r="D32" i="3"/>
  <c r="C32" i="3"/>
  <c r="D31" i="3"/>
  <c r="C31" i="3"/>
  <c r="D30" i="3"/>
  <c r="C30" i="3"/>
  <c r="D29" i="3"/>
  <c r="C29" i="3"/>
  <c r="D28" i="3"/>
  <c r="C28" i="3"/>
  <c r="D27" i="3"/>
  <c r="C27" i="3"/>
  <c r="D26" i="3"/>
  <c r="C26" i="3"/>
  <c r="D25" i="3"/>
  <c r="C25" i="3"/>
  <c r="D24" i="3"/>
  <c r="C24" i="3"/>
  <c r="D23" i="3"/>
  <c r="C23" i="3"/>
  <c r="D22" i="3"/>
  <c r="C22" i="3"/>
  <c r="D21" i="3"/>
  <c r="C21" i="3"/>
  <c r="D20" i="3"/>
  <c r="C20" i="3"/>
  <c r="D19" i="3"/>
  <c r="C19" i="3"/>
  <c r="D18" i="3"/>
  <c r="C18" i="3"/>
  <c r="D17" i="3"/>
  <c r="C17" i="3"/>
  <c r="D16" i="3"/>
  <c r="C16" i="3"/>
  <c r="D11" i="3"/>
  <c r="C11" i="3"/>
  <c r="D15" i="3"/>
  <c r="C15" i="3"/>
  <c r="D14" i="3"/>
  <c r="C14" i="3"/>
  <c r="D13" i="3"/>
  <c r="C13" i="3"/>
  <c r="D12" i="3"/>
  <c r="C12" i="3"/>
  <c r="D10" i="3"/>
  <c r="C10" i="3"/>
  <c r="D9" i="3"/>
  <c r="C9" i="3"/>
  <c r="D8" i="3"/>
  <c r="C8" i="3"/>
  <c r="D7" i="3"/>
  <c r="C7" i="3"/>
  <c r="D6" i="3"/>
  <c r="C6" i="3"/>
  <c r="D5" i="3"/>
  <c r="C5" i="3"/>
  <c r="D4" i="3"/>
  <c r="C4" i="3"/>
  <c r="D3" i="3"/>
  <c r="C3" i="3"/>
  <c r="D2" i="3"/>
  <c r="C2" i="3"/>
  <c r="D163" i="1"/>
  <c r="C163" i="1"/>
  <c r="D162" i="1"/>
  <c r="C162" i="1"/>
  <c r="D161" i="1"/>
  <c r="C161" i="1"/>
  <c r="D160" i="1"/>
  <c r="C160" i="1"/>
  <c r="D159" i="1"/>
  <c r="C159" i="1"/>
  <c r="D158" i="1"/>
  <c r="C158" i="1"/>
  <c r="D157" i="1"/>
  <c r="C157" i="1"/>
  <c r="D156" i="1"/>
  <c r="C156" i="1"/>
  <c r="D155" i="1"/>
  <c r="C155" i="1"/>
  <c r="D154" i="1"/>
  <c r="C154" i="1"/>
  <c r="D153" i="1"/>
  <c r="C153" i="1"/>
  <c r="D152" i="1"/>
  <c r="C152" i="1"/>
  <c r="D151" i="1"/>
  <c r="C151" i="1"/>
  <c r="D150" i="1"/>
  <c r="C150" i="1"/>
  <c r="D149" i="1"/>
  <c r="C149" i="1"/>
  <c r="D148" i="1"/>
  <c r="C148" i="1"/>
  <c r="D147" i="1"/>
  <c r="C147" i="1"/>
  <c r="D146" i="1"/>
  <c r="C146" i="1"/>
  <c r="D145" i="1"/>
  <c r="C145" i="1"/>
  <c r="D144" i="1"/>
  <c r="C144" i="1"/>
  <c r="D143" i="1"/>
  <c r="C143" i="1"/>
  <c r="D142" i="1"/>
  <c r="C142" i="1"/>
  <c r="D141" i="1"/>
  <c r="C141" i="1"/>
  <c r="D139" i="1"/>
  <c r="C139" i="1"/>
  <c r="D138" i="1"/>
  <c r="C138" i="1"/>
  <c r="D137" i="1"/>
  <c r="C137" i="1"/>
  <c r="D136" i="1"/>
  <c r="C136" i="1"/>
  <c r="D135" i="1"/>
  <c r="C135" i="1"/>
  <c r="D134" i="1"/>
  <c r="C134" i="1"/>
  <c r="D133" i="1"/>
  <c r="C133" i="1"/>
  <c r="D132" i="1"/>
  <c r="C132" i="1"/>
  <c r="D131" i="1"/>
  <c r="C131" i="1"/>
  <c r="D130" i="1"/>
  <c r="C130" i="1"/>
  <c r="D140" i="1"/>
  <c r="C140" i="1"/>
  <c r="D129" i="1"/>
  <c r="C129" i="1"/>
  <c r="D128" i="1"/>
  <c r="C128" i="1"/>
  <c r="D127" i="1"/>
  <c r="C127" i="1"/>
  <c r="D126" i="1"/>
  <c r="C126" i="1"/>
  <c r="D125" i="1"/>
  <c r="C125" i="1"/>
  <c r="D124" i="1"/>
  <c r="C124" i="1"/>
  <c r="D123" i="1"/>
  <c r="C123" i="1"/>
  <c r="D122" i="1"/>
  <c r="C122" i="1"/>
  <c r="D121" i="1"/>
  <c r="C121" i="1"/>
  <c r="D120" i="1"/>
  <c r="C120" i="1"/>
  <c r="D119" i="1"/>
  <c r="C119" i="1"/>
  <c r="D118" i="1"/>
  <c r="C118" i="1"/>
  <c r="D117" i="1"/>
  <c r="C117" i="1"/>
  <c r="D116" i="1"/>
  <c r="C116" i="1"/>
  <c r="D115" i="1"/>
  <c r="C115" i="1"/>
  <c r="D114" i="1"/>
  <c r="C114" i="1"/>
  <c r="D113" i="1"/>
  <c r="C113" i="1"/>
  <c r="D112" i="1"/>
  <c r="C112" i="1"/>
  <c r="D111" i="1"/>
  <c r="C111" i="1"/>
  <c r="D110" i="1"/>
  <c r="C110" i="1"/>
  <c r="D109" i="1"/>
  <c r="C109" i="1"/>
  <c r="D108" i="1"/>
  <c r="C108" i="1"/>
  <c r="D107" i="1"/>
  <c r="C107" i="1"/>
  <c r="D106" i="1"/>
  <c r="C106" i="1"/>
  <c r="D105" i="1"/>
  <c r="C105" i="1"/>
  <c r="D104" i="1"/>
  <c r="C104" i="1"/>
  <c r="D103" i="1"/>
  <c r="C103" i="1"/>
  <c r="D102" i="1"/>
  <c r="C102" i="1"/>
  <c r="D101" i="1"/>
  <c r="C101" i="1"/>
  <c r="D100" i="1"/>
  <c r="C100" i="1"/>
  <c r="D99" i="1"/>
  <c r="C99" i="1"/>
  <c r="D98" i="1"/>
  <c r="C98" i="1"/>
  <c r="D97" i="1"/>
  <c r="C97" i="1"/>
  <c r="D96" i="1"/>
  <c r="C96" i="1"/>
  <c r="D95" i="1"/>
  <c r="C95" i="1"/>
  <c r="D94" i="1"/>
  <c r="C94" i="1"/>
  <c r="D93" i="1"/>
  <c r="C93" i="1"/>
  <c r="D92" i="1"/>
  <c r="C92" i="1"/>
  <c r="D91" i="1"/>
  <c r="C91" i="1"/>
  <c r="D90" i="1"/>
  <c r="C90" i="1"/>
  <c r="D89" i="1"/>
  <c r="C89" i="1"/>
  <c r="D88" i="1"/>
  <c r="C88" i="1"/>
  <c r="D87" i="1"/>
  <c r="C87" i="1"/>
  <c r="D86" i="1"/>
  <c r="C86" i="1"/>
  <c r="D85" i="1"/>
  <c r="C85" i="1"/>
  <c r="D84" i="1"/>
  <c r="C84" i="1"/>
  <c r="D83" i="1"/>
  <c r="C83" i="1"/>
  <c r="D82" i="1"/>
  <c r="C82" i="1"/>
  <c r="D81" i="1"/>
  <c r="C81" i="1"/>
  <c r="D80" i="1"/>
  <c r="C80" i="1"/>
  <c r="D79" i="1"/>
  <c r="C79" i="1"/>
  <c r="D78" i="1"/>
  <c r="C78" i="1"/>
  <c r="D77" i="1"/>
  <c r="C77" i="1"/>
  <c r="D76" i="1"/>
  <c r="C76" i="1"/>
  <c r="D75" i="1"/>
  <c r="C75" i="1"/>
  <c r="D74" i="1"/>
  <c r="C74" i="1"/>
  <c r="D73" i="1"/>
  <c r="C73" i="1"/>
  <c r="D72" i="1"/>
  <c r="C72" i="1"/>
  <c r="D71" i="1"/>
  <c r="C71" i="1"/>
  <c r="D70" i="1"/>
  <c r="C70" i="1"/>
  <c r="D69" i="1"/>
  <c r="C69" i="1"/>
  <c r="D68" i="1"/>
  <c r="C68" i="1"/>
  <c r="D67" i="1"/>
  <c r="C67" i="1"/>
  <c r="D66" i="1"/>
  <c r="C66" i="1"/>
  <c r="D65" i="1"/>
  <c r="C65" i="1"/>
  <c r="D64" i="1"/>
  <c r="C64" i="1"/>
  <c r="D63" i="1"/>
  <c r="C63" i="1"/>
  <c r="D62" i="1"/>
  <c r="C62" i="1"/>
  <c r="D61" i="1"/>
  <c r="C61" i="1"/>
  <c r="D60" i="1"/>
  <c r="C60" i="1"/>
  <c r="D59" i="1"/>
  <c r="C59" i="1"/>
  <c r="D58" i="1"/>
  <c r="C58" i="1"/>
  <c r="D57" i="1"/>
  <c r="C57" i="1"/>
  <c r="D56" i="1"/>
  <c r="C56" i="1"/>
  <c r="D55" i="1"/>
  <c r="C55" i="1"/>
  <c r="D54" i="1"/>
  <c r="C54" i="1"/>
  <c r="D53" i="1"/>
  <c r="C53" i="1"/>
  <c r="D52" i="1"/>
  <c r="C52" i="1"/>
  <c r="D51" i="1"/>
  <c r="C51" i="1"/>
  <c r="D50" i="1"/>
  <c r="C50" i="1"/>
  <c r="D49" i="1"/>
  <c r="C49" i="1"/>
  <c r="D48" i="1"/>
  <c r="C48" i="1"/>
  <c r="D47" i="1"/>
  <c r="C47" i="1"/>
  <c r="D46" i="1"/>
  <c r="C46" i="1"/>
  <c r="D45" i="1"/>
  <c r="C45" i="1"/>
  <c r="D44" i="1"/>
  <c r="C44" i="1"/>
  <c r="D43" i="1"/>
  <c r="C43" i="1"/>
  <c r="D42" i="1"/>
  <c r="C42" i="1"/>
  <c r="D41" i="1"/>
  <c r="C41" i="1"/>
  <c r="D40" i="1"/>
  <c r="C40" i="1"/>
  <c r="D39" i="1"/>
  <c r="C39" i="1"/>
  <c r="D38" i="1"/>
  <c r="C38" i="1"/>
  <c r="D37" i="1"/>
  <c r="C37" i="1"/>
  <c r="D36" i="1"/>
  <c r="C36" i="1"/>
  <c r="D35" i="1"/>
  <c r="C35" i="1"/>
  <c r="D34" i="1"/>
  <c r="C34" i="1"/>
  <c r="D33" i="1"/>
  <c r="C33" i="1"/>
  <c r="D32" i="1"/>
  <c r="C32" i="1"/>
  <c r="D31" i="1"/>
  <c r="C31" i="1"/>
  <c r="D30" i="1"/>
  <c r="C30" i="1"/>
  <c r="D29" i="1"/>
  <c r="C29" i="1"/>
  <c r="D28" i="1"/>
  <c r="C28" i="1"/>
  <c r="D27" i="1"/>
  <c r="C27" i="1"/>
  <c r="D26" i="1"/>
  <c r="C26" i="1"/>
  <c r="D25" i="1"/>
  <c r="C25" i="1"/>
  <c r="D24" i="1"/>
  <c r="C24" i="1"/>
  <c r="D23" i="1"/>
  <c r="C23" i="1"/>
  <c r="D22" i="1"/>
  <c r="C22" i="1"/>
  <c r="D21" i="1"/>
  <c r="C21" i="1"/>
  <c r="D20" i="1"/>
  <c r="C20" i="1"/>
  <c r="D19" i="1"/>
  <c r="C19" i="1"/>
  <c r="D18" i="1"/>
  <c r="C18" i="1"/>
  <c r="D17" i="1"/>
  <c r="C17" i="1"/>
  <c r="D16" i="1"/>
  <c r="C16" i="1"/>
  <c r="D15" i="1"/>
  <c r="C15" i="1"/>
  <c r="D14" i="1"/>
  <c r="C14" i="1"/>
  <c r="D13" i="1"/>
  <c r="C13" i="1"/>
  <c r="D12" i="1"/>
  <c r="C12" i="1"/>
  <c r="D11" i="1"/>
  <c r="C11" i="1"/>
  <c r="D10" i="1"/>
  <c r="C10" i="1"/>
  <c r="D9" i="1"/>
  <c r="C9" i="1"/>
  <c r="D8" i="1"/>
  <c r="C8" i="1"/>
  <c r="D7" i="1"/>
  <c r="C7" i="1"/>
  <c r="D6" i="1"/>
  <c r="C6" i="1"/>
  <c r="D5" i="1"/>
  <c r="C5" i="1"/>
  <c r="D4" i="1"/>
  <c r="C4" i="1"/>
  <c r="D3" i="1"/>
  <c r="C3" i="1"/>
  <c r="D2" i="1"/>
  <c r="C2" i="1"/>
</calcChain>
</file>

<file path=xl/sharedStrings.xml><?xml version="1.0" encoding="utf-8"?>
<sst xmlns="http://schemas.openxmlformats.org/spreadsheetml/2006/main" count="4070" uniqueCount="2003">
  <si>
    <t>#OTU ID</t>
  </si>
  <si>
    <t>taxonomy</t>
  </si>
  <si>
    <t>COUNT</t>
  </si>
  <si>
    <t>Unc00al6</t>
  </si>
  <si>
    <t>Bacteria; __Firmicutes; __Clostridia; __Clostridiales; __Ruminococcaceae; __Faecalibacterium</t>
  </si>
  <si>
    <t>multiple</t>
  </si>
  <si>
    <t>Unc62546</t>
  </si>
  <si>
    <t>Bacteria; __Firmicutes; __Clostridia; __Clostridiales; __Lachnospiraceae; __Pseudobutyrivibrio</t>
  </si>
  <si>
    <t>Unc00a7r</t>
  </si>
  <si>
    <t>Bacteria; __Firmicutes; __Clostridia; __Clostridiales; __Lachnospiraceae; __Lachnospiraceae_UCG_008</t>
  </si>
  <si>
    <t>Unc00zk8</t>
  </si>
  <si>
    <t>Bacteria; __Firmicutes; __Clostridia; __Clostridiales; __Lachnospiraceae; __Blautia</t>
  </si>
  <si>
    <t>Unc03w8r</t>
  </si>
  <si>
    <t>Bacteria; __Firmicutes; __Clostridia; __Clostridiales; __Ruminococcaceae; __Subdoligranulum</t>
  </si>
  <si>
    <t>BcrXyla2</t>
  </si>
  <si>
    <t>Bacteria; __Bacteroidetes; __Bacteroidia; __Bacteroidales; __Bacteroidaceae; __Bacteroides</t>
  </si>
  <si>
    <t>Unc00555</t>
  </si>
  <si>
    <t>Unc15102</t>
  </si>
  <si>
    <t>Bacteria; __Firmicutes; __Clostridia; __Clostridiales; __Lachnospiraceae; __Fusicatenibacter</t>
  </si>
  <si>
    <t>Unc03pou</t>
  </si>
  <si>
    <t>UncO2621</t>
  </si>
  <si>
    <t>Bacteria; __Firmicutes; __Clostridia; __Clostridiales; __Lachnospiraceae; __Dorea</t>
  </si>
  <si>
    <t>Unc00dhj</t>
  </si>
  <si>
    <t>Unc047b9</t>
  </si>
  <si>
    <t>Bacteria; __Firmicutes; __Clostridia; __Clostridiales; __Lachnospiraceae; __Anaerostipes</t>
  </si>
  <si>
    <t>Unc01535</t>
  </si>
  <si>
    <t>Bacteria; __Firmicutes; __Clostridia; __Clostridiales; __Ruminococcaceae; __Ruminococcaceae_UCG_014</t>
  </si>
  <si>
    <t>Unc58596</t>
  </si>
  <si>
    <t>Bacteria; __Firmicutes; __Clostridia; __Clostridiales; __Lachnospiraceae; __Incertae_Sedis</t>
  </si>
  <si>
    <t>UncO1815</t>
  </si>
  <si>
    <t>Bacteria; __Bacteroidetes; __Bacteroidia; __Bacteroidales; __Rikenellaceae; __Alistipes</t>
  </si>
  <si>
    <t>Unc00ecy</t>
  </si>
  <si>
    <t>Bacteria; __Firmicutes; __Clostridia; __Clostridiales; __Lachnospiraceae; ___Eubacterium_hallii_group</t>
  </si>
  <si>
    <t>Unc02rxc</t>
  </si>
  <si>
    <t>Unc008zn</t>
  </si>
  <si>
    <t>Bacteria; __Firmicutes; __Clostridia; __Clostridiales; __Lachnospiraceae; __uncultured</t>
  </si>
  <si>
    <t>Unc01bth</t>
  </si>
  <si>
    <t>Bacteria; __Firmicutes; __Clostridia; __Clostridiales; __Lachnospiraceae; __Lachnoclostridium</t>
  </si>
  <si>
    <t>Unc013ub</t>
  </si>
  <si>
    <t>Bacteria; __Firmicutes; __Clostridia; __Clostridiales; __Ruminococcaceae; __Ruminococcaceae_UCG_002</t>
  </si>
  <si>
    <t>Unc02jyl</t>
  </si>
  <si>
    <t>Unc03e8c</t>
  </si>
  <si>
    <t>Bacteria; __Firmicutes; __Clostridia; __Clostridiales; __Ruminococcaceae; __Ruminiclostridium</t>
  </si>
  <si>
    <t>Unc048n8</t>
  </si>
  <si>
    <t>Unc00uz2</t>
  </si>
  <si>
    <t>Bacteria; __Firmicutes; __Clostridia; __Clostridiales; __Lachnospiraceae; __Coprococcus_1</t>
  </si>
  <si>
    <t>Unc93217</t>
  </si>
  <si>
    <t>Bacteria; __Firmicutes; __Clostridia; __Clostridiales; __Christensenellaceae; __Christensenellaceae_R_7_group</t>
  </si>
  <si>
    <t>Unc033a8</t>
  </si>
  <si>
    <t>Bacteria; __Firmicutes; __Clostridia; __Clostridiales; __Lachnospiraceae; __Roseburia</t>
  </si>
  <si>
    <t>Unc03x7t</t>
  </si>
  <si>
    <t>Bacteria; __Actinobacteria; __Coriobacteriia; __Coriobacteriales; __Coriobacteriaceae; __Collinsella</t>
  </si>
  <si>
    <t>Unc010r9</t>
  </si>
  <si>
    <t>Unc00a4i</t>
  </si>
  <si>
    <t>UncO6383</t>
  </si>
  <si>
    <t>Unc02ftn</t>
  </si>
  <si>
    <t>Bacteria; __Firmicutes; __Clostridia; __Clostridiales; __Ruminococcaceae; __Ruminococcaceae_UCG_013</t>
  </si>
  <si>
    <t>UncR5056</t>
  </si>
  <si>
    <t>Bacteria; __Firmicutes; __Clostridia; __Clostridiales; __Ruminococcaceae; __Ruminococcaceae_UCG_003</t>
  </si>
  <si>
    <t>Unc03bqa</t>
  </si>
  <si>
    <t>Bacteria; __Firmicutes; __Clostridia; __Clostridiales; __Lachnospiraceae; __Lachnospiraceae_UCG_004</t>
  </si>
  <si>
    <t>UncO1279</t>
  </si>
  <si>
    <t>Bacteria; __Firmicutes; __Clostridia; __Clostridiales; __Lachnospiraceae; __Lachnospira</t>
  </si>
  <si>
    <t>BifSterc</t>
  </si>
  <si>
    <t>Bacteria; __Actinobacteria; __Actinobacteria; __Bifidobacteriales; __Bifidobacteriaceae; __Bifidobacterium</t>
  </si>
  <si>
    <t>Unc024r9</t>
  </si>
  <si>
    <t>BcmNL440</t>
  </si>
  <si>
    <t>Unc63820</t>
  </si>
  <si>
    <t>Unc41398</t>
  </si>
  <si>
    <t>Bacteria; __Firmicutes; __Clostridia; __Clostridiales; __Peptostreptococcaceae; __Intestinibacter</t>
  </si>
  <si>
    <t>Unc01zqk</t>
  </si>
  <si>
    <t>Unc035wu</t>
  </si>
  <si>
    <t>Unc41310</t>
  </si>
  <si>
    <t>Bacteria; __Firmicutes; __Clostridia; __Clostridiales; __Clostridiaceae_1; __Clostridium_sensu_stricto_1</t>
  </si>
  <si>
    <t>UncO3659</t>
  </si>
  <si>
    <t>Bacteria; __Bacteroidetes; __Bacteroidia; __Bacteroidales; __Porphyromonadaceae; __Parabacteroides</t>
  </si>
  <si>
    <t>Unc00h6o</t>
  </si>
  <si>
    <t>Unc02464</t>
  </si>
  <si>
    <t>Unc033yt</t>
  </si>
  <si>
    <t>Bacteria; __Firmicutes; __Clostridia; __Clostridiales; __Ruminococcaceae; __Ruminococcaceae_UCG_005</t>
  </si>
  <si>
    <t>Unc03rlv</t>
  </si>
  <si>
    <t>Bacteria; __Firmicutes; __Erysipelotrichia; __Erysipelotrichales; __Erysipelotrichaceae; __Erysipelotrichaceae_UCG_003</t>
  </si>
  <si>
    <t>Unc04cxk</t>
  </si>
  <si>
    <t>Unc00a7k</t>
  </si>
  <si>
    <t>Bacteria; __Firmicutes; __Clostridia; __Clostridiales; __Lachnospiraceae; __Lachnospiraceae_NC2004_group</t>
  </si>
  <si>
    <t>Unc00bnd</t>
  </si>
  <si>
    <t>Unc59130</t>
  </si>
  <si>
    <t>Bacteria; __Firmicutes; __Clostridia; __Clostridiales; __Lachnospiraceae; __Lachnospiraceae_UCG_001</t>
  </si>
  <si>
    <t>Unc03bxb</t>
  </si>
  <si>
    <t>UncB9875</t>
  </si>
  <si>
    <t>Bacteria; __Firmicutes; __Negativicutes; __Selenomonadales; __Veillonellaceae; __Dialister</t>
  </si>
  <si>
    <t>Unc001ou</t>
  </si>
  <si>
    <t>UncO4703</t>
  </si>
  <si>
    <t>Bacteria; __Firmicutes; __Negativicutes; __Selenomonadales; __Acidaminococcaceae; __Phascolarctobacterium</t>
  </si>
  <si>
    <t>Unc01b8e</t>
  </si>
  <si>
    <t>Bacteria; __Firmicutes; __Clostridia; __Clostridiales; __Lachnospiraceae; __Coprococcus_2</t>
  </si>
  <si>
    <t>Unc52981</t>
  </si>
  <si>
    <t>Bacteria; __Firmicutes; __Clostridia; __Clostridiales; __Lachnospiraceae; ___Eubacterium_ventriosum_group</t>
  </si>
  <si>
    <t>Unc007vd</t>
  </si>
  <si>
    <t>Bacteria; __Firmicutes; __Clostridia; __Clostridiales; __Ruminococcaceae; __Ruminiclostridium_6</t>
  </si>
  <si>
    <t>Unc82408</t>
  </si>
  <si>
    <t>Unc21863</t>
  </si>
  <si>
    <t>Bacteria; __Proteobacteria; __Betaproteobacteria; __Burkholderiales; __Alcaligenaceae; __Parasutterella</t>
  </si>
  <si>
    <t>Unc0337q</t>
  </si>
  <si>
    <t>Unc001p6</t>
  </si>
  <si>
    <t>Bacteria; __Firmicutes; __Clostridia; __Clostridiales; __Ruminococcaceae; __Ruminococcaceae_NK4A214_group</t>
  </si>
  <si>
    <t>Unc003y3</t>
  </si>
  <si>
    <t>Bacteria; __Firmicutes; __Clostridia; __Clostridiales; __Family_XIII; ___Eubacterium_nodatum_group</t>
  </si>
  <si>
    <t>Unc95706</t>
  </si>
  <si>
    <t>Bacteria; __Firmicutes; __Erysipelotrichia; __Erysipelotrichales; __Erysipelotrichaceae; __Catenibacterium</t>
  </si>
  <si>
    <t>Unc62867</t>
  </si>
  <si>
    <t>HunGut46</t>
  </si>
  <si>
    <t>Bacteria; __Firmicutes; __Clostridia; __Clostridiales; __Ruminococcaceae; __Ruminococcus_1</t>
  </si>
  <si>
    <t>Unc03e45</t>
  </si>
  <si>
    <t>Bacteria; __Verrucomicrobia; __Verrucomicrobiae; __Verrucomicrobiales; __Verrucomicrobiaceae; __Akkermansia</t>
  </si>
  <si>
    <t>Unc03kkn</t>
  </si>
  <si>
    <t>Unc0454z</t>
  </si>
  <si>
    <t>Bacteria; __Bacteroidetes; __Bacteroidia; __Bacteroidales; __Prevotellaceae; __Paraprevotella</t>
  </si>
  <si>
    <t>Unc02q47</t>
  </si>
  <si>
    <t>Bacteria; __Firmicutes; __Clostridia; __Clostridiales; __Ruminococcaceae; ___Eubacterium_coprostanoligenes_group</t>
  </si>
  <si>
    <t>UncB6658</t>
  </si>
  <si>
    <t>Unc02esl</t>
  </si>
  <si>
    <t>Bacteria; __Firmicutes; __Clostridia; __Clostridiales; __Lachnospiraceae; __Lachnospiraceae_FCS020_group</t>
  </si>
  <si>
    <t>Unc03edo</t>
  </si>
  <si>
    <t>Unc03iqb</t>
  </si>
  <si>
    <t>StrThe42</t>
  </si>
  <si>
    <t>Bacteria; __Firmicutes; __Bacilli; __Lactobacillales; __Streptococcaceae; __Streptococcus</t>
  </si>
  <si>
    <t>Unc016d9</t>
  </si>
  <si>
    <t>Bacteria; __Actinobacteria; __Coriobacteriia; __Coriobacteriales; __Coriobacteriaceae; __uncultured</t>
  </si>
  <si>
    <t>Unc01dgc</t>
  </si>
  <si>
    <t>Bacteria; __Firmicutes; __Erysipelotrichia; __Erysipelotrichales; __Erysipelotrichaceae; __Turicibacter</t>
  </si>
  <si>
    <t>Unc034ip</t>
  </si>
  <si>
    <t>Bacteria; __Bacteroidetes; __Bacteroidia; __Bacteroidales; __Porphyromonadaceae; __Barnesiella</t>
  </si>
  <si>
    <t>Unc042zk</t>
  </si>
  <si>
    <t>Bacteria; __Firmicutes; __Clostridia; __Clostridiales; __Ruminococcaceae; __Anaerotruncus</t>
  </si>
  <si>
    <t>Unc021pc</t>
  </si>
  <si>
    <t>Bacteria; __Tenericutes; __Mollicutes; __Mollicutes_RF9; __f; __g</t>
  </si>
  <si>
    <t>Unc01uoq</t>
  </si>
  <si>
    <t>Bacteria; __Bacteroidetes; __Bacteroidia; __Bacteroidales; __Porphyromonadaceae; __Odoribacter</t>
  </si>
  <si>
    <t>Unc0081x</t>
  </si>
  <si>
    <t>Bacteria; __Firmicutes; __Clostridia; __Clostridiales; __Ruminococcaceae; __Ruminococcaceae_UCG_004</t>
  </si>
  <si>
    <t>Unc19420</t>
  </si>
  <si>
    <t>Bacteria; __Firmicutes; __Clostridia; __Clostridiales; __Ruminococcaceae; __Ruminiclostridium_9</t>
  </si>
  <si>
    <t>EubSira2</t>
  </si>
  <si>
    <t>Unc038bl</t>
  </si>
  <si>
    <t>Bacteria; __Firmicutes; __Clostridia; __Clostridiales; __Lachnospiraceae; __Lachnospiraceae_NK4A136_group</t>
  </si>
  <si>
    <t>Unc02yom</t>
  </si>
  <si>
    <t>Unc01tw7</t>
  </si>
  <si>
    <t>Bacteria; __Proteobacteria; __Deltaproteobacteria; __Desulfovibrionales; __Desulfovibrionaceae; __Desulfovibrio</t>
  </si>
  <si>
    <t>Unc03l67</t>
  </si>
  <si>
    <t>Bacteria; __Bacteroidetes; __Bacteroidia; __Bacteroidales; __Prevotellaceae; __Prevotella_9</t>
  </si>
  <si>
    <t>Unc92823</t>
  </si>
  <si>
    <t>Bacteria; __Firmicutes; __Clostridia; __Clostridiales; __Ruminococcaceae; __Ruminococcus_2</t>
  </si>
  <si>
    <t>Unc02gt1</t>
  </si>
  <si>
    <t>Bacteria; __Bacteroidetes; __Bacteroidia; __Bacteroidales; __Prevotellaceae; __Prevotellaceae_NK3B31_group</t>
  </si>
  <si>
    <t>UncO1567</t>
  </si>
  <si>
    <t>Bacteria; __Firmicutes; __Clostridia; __Clostridiales; __Ruminococcaceae; __Ruminiclostridium_5</t>
  </si>
  <si>
    <t>Unc68244</t>
  </si>
  <si>
    <t>Unc94708</t>
  </si>
  <si>
    <t>UncM5021</t>
  </si>
  <si>
    <t>Archaea; __Euryarchaeota; __Methanobacteria; __Methanobacteriales; __Methanobacteriaceae; __Methanobrevibacter</t>
  </si>
  <si>
    <t>Unc00vk7</t>
  </si>
  <si>
    <t>Unc02yvs</t>
  </si>
  <si>
    <t>Unc01q8u</t>
  </si>
  <si>
    <t>Bacteria; __Firmicutes; __Clostridia; __Clostridiales; __Ruminococcaceae; __Ruminococcaceae_UCG_010</t>
  </si>
  <si>
    <t>Unc00g2y</t>
  </si>
  <si>
    <t>Unc01tuf</t>
  </si>
  <si>
    <t>Bacteria; __Proteobacteria; __Betaproteobacteria; __Burkholderiales; __Alcaligenaceae; __Sutterella</t>
  </si>
  <si>
    <t>Unc58166</t>
  </si>
  <si>
    <t>Bacteria; __Proteobacteria; __Alphaproteobacteria; __Rhodospirillales; __Rhodospirillaceae; __Thalassospira</t>
  </si>
  <si>
    <t>Unc02f0e</t>
  </si>
  <si>
    <t>Unc047p9</t>
  </si>
  <si>
    <t>Bacteria; __Actinobacteria; __Coriobacteriia; __Coriobacteriales; __Coriobacteriaceae; __Enterorhabdus</t>
  </si>
  <si>
    <t>Unc026f2</t>
  </si>
  <si>
    <t>Unc03r7o</t>
  </si>
  <si>
    <t>Unc005pn</t>
  </si>
  <si>
    <t>Unc81310</t>
  </si>
  <si>
    <t>Unc94558</t>
  </si>
  <si>
    <t>Unc02s3h</t>
  </si>
  <si>
    <t>Bacteria; __Firmicutes; __Clostridia; __Clostridiales; __Lachnospiraceae; __Tyzzerella</t>
  </si>
  <si>
    <t>CdlBac45</t>
  </si>
  <si>
    <t>Bacteria; __Firmicutes; __Erysipelotrichia; __Erysipelotrichales; __Erysipelotrichaceae; __uncultured</t>
  </si>
  <si>
    <t>Unc03emn</t>
  </si>
  <si>
    <t>Bacteria; __Firmicutes; __Clostridia; __Clostridiales; __Lachnospiraceae; ___Eubacterium_oxidoreducens_group</t>
  </si>
  <si>
    <t>Unc01tao</t>
  </si>
  <si>
    <t>Unc03wq3</t>
  </si>
  <si>
    <t>Bacteria; __Firmicutes; __Clostridia; __Clostridiales; __Ruminococcaceae; __uncultured</t>
  </si>
  <si>
    <t>UncO1413</t>
  </si>
  <si>
    <t>Unc0140e</t>
  </si>
  <si>
    <t>Unc039iv</t>
  </si>
  <si>
    <t>Unc00qbu</t>
  </si>
  <si>
    <t>Unc91889</t>
  </si>
  <si>
    <t>Unc14996</t>
  </si>
  <si>
    <t>Bacteria; __Lentisphaerae; __Lentisphaeria; __Victivallales; __Victivallaceae; __Victivallis</t>
  </si>
  <si>
    <t>UncO5267</t>
  </si>
  <si>
    <t>Bacteria; __Bacteroidetes; __Bacteroidia; __Bacteroidales; __Porphyromonadaceae; __uncultured</t>
  </si>
  <si>
    <t>Unc87838</t>
  </si>
  <si>
    <t>Bacteria; __Firmicutes; __Clostridia; __Clostridiales; __Clostridiales_vadinBB60_group; __g</t>
  </si>
  <si>
    <t>CtdSacc2</t>
  </si>
  <si>
    <t>Bacteria; __Firmicutes; __Erysipelotrichia; __Erysipelotrichales; __Erysipelotrichaceae; __Erysipelatoclostridium</t>
  </si>
  <si>
    <t>Unc01t2m</t>
  </si>
  <si>
    <t>Unc01jq2</t>
  </si>
  <si>
    <t>Unc15711</t>
  </si>
  <si>
    <t>Unc03c7q</t>
  </si>
  <si>
    <t>Unc039sp</t>
  </si>
  <si>
    <t>Bacteria; __Tenericutes; __Mollicutes; __NB1_n; __f; __g</t>
  </si>
  <si>
    <t>Unc003q6</t>
  </si>
  <si>
    <t>Unc042xe</t>
  </si>
  <si>
    <t>Unc01dzu</t>
  </si>
  <si>
    <t>Unc11495</t>
  </si>
  <si>
    <t>Bacteria; __Firmicutes; __Clostridia; __Clostridiales; __Ruminococcaceae; __Oscillibacter</t>
  </si>
  <si>
    <t>MshStad2</t>
  </si>
  <si>
    <t>Archaea; __Euryarchaeota; __Methanobacteria; __Methanobacteriales; __Methanobacteriaceae; __Methanosphaera</t>
  </si>
  <si>
    <t>Unc020k9</t>
  </si>
  <si>
    <t>Unc03d2j</t>
  </si>
  <si>
    <t>Unc03oce</t>
  </si>
  <si>
    <t>Bacteria; __Actinobacteria; __Coriobacteriia; __Coriobacteriales; __Coriobacteriaceae; __Senegalimassilia</t>
  </si>
  <si>
    <t>UncO6788</t>
  </si>
  <si>
    <t>Unc02nm7</t>
  </si>
  <si>
    <t>Bacteria; __Firmicutes; __Clostridia; __Clostridiales; __Lachnospiraceae; __Marvinbryantia</t>
  </si>
  <si>
    <t>Unc04aua</t>
  </si>
  <si>
    <t>Unc03c73</t>
  </si>
  <si>
    <t>Unc88894</t>
  </si>
  <si>
    <t>Bacteria; __Firmicutes; __Clostridia; __Clostridiales; __Family_XIII; __Mogibacterium</t>
  </si>
  <si>
    <t>UncD1126</t>
  </si>
  <si>
    <t>Bacteria; __Proteobacteria; __Deltaproteobacteria; __Desulfovibrionales; __Desulfovibrionaceae; __Bilophila</t>
  </si>
  <si>
    <t>EubCont4</t>
  </si>
  <si>
    <t>single</t>
  </si>
  <si>
    <t>Unc02cwq</t>
  </si>
  <si>
    <t>Unc01xik</t>
  </si>
  <si>
    <t>Unc002l8</t>
  </si>
  <si>
    <t>Unc03hae</t>
  </si>
  <si>
    <t>Bacteria; __Cyanobacteria; __Melainabacteria; __Gastranaerophilales; __f; __g</t>
  </si>
  <si>
    <t>Unc84154</t>
  </si>
  <si>
    <t>Bacteria; __Bacteroidetes; __Bacteroidia; __Bacteroidales; __Porphyromonadaceae; __Butyricimonas</t>
  </si>
  <si>
    <t>Unc00zke</t>
  </si>
  <si>
    <t>Unc26001</t>
  </si>
  <si>
    <t>Bacteria; __Proteobacteria; __Gammaproteobacteria; __Pasteurellales; __Pasteurellaceae; __Haemophilus</t>
  </si>
  <si>
    <t>EschC290</t>
  </si>
  <si>
    <t>Bacteria; __Proteobacteria; __Gammaproteobacteria; __Enterobacteriales; __Enterobacteriaceae; __Escherichia_Shigella</t>
  </si>
  <si>
    <t>Unc0205l</t>
  </si>
  <si>
    <t>Unc01q8h</t>
  </si>
  <si>
    <t>UncO1598</t>
  </si>
  <si>
    <t>Unc01kab</t>
  </si>
  <si>
    <t>Bacteria; __Firmicutes; __Clostridia; __Clostridiales; __Ruminococcaceae; __Ruminococcaceae_UCG_008</t>
  </si>
  <si>
    <t>UncO2500</t>
  </si>
  <si>
    <t>CtdSp350</t>
  </si>
  <si>
    <t>BcrClaru</t>
  </si>
  <si>
    <t>Unc03pq3</t>
  </si>
  <si>
    <t>Unc02y2o</t>
  </si>
  <si>
    <t>Unc03nml</t>
  </si>
  <si>
    <t>Unc03yg7</t>
  </si>
  <si>
    <t>Unc014xz</t>
  </si>
  <si>
    <t>Unc02ob1</t>
  </si>
  <si>
    <t>SUM</t>
  </si>
  <si>
    <t>gi|124303244|gb|EF192231.1|</t>
  </si>
  <si>
    <t>k__Fungi; p__Ascomycota; c__Saccharomycetes; o__Saccharomycetales; f__Debaryomycetaceae; g__Candida; s__Candida albicans</t>
  </si>
  <si>
    <t>gi|175940723|gb|EU484267.1|</t>
  </si>
  <si>
    <t>k__Fungi; p__Ascomycota; c__Eurotiomycetes; o__Eurotiales; f__Aspergillaceae; g__Penicillium; s__Penicillium sp.</t>
  </si>
  <si>
    <t>gi|157072701|gb|EF620858.1|</t>
  </si>
  <si>
    <t>k__Fungi; p__Ascomycota; c__Saccharomycetes; o__Saccharomycetales; f__Saccharomycetaceae; g__Saccharomyces; s__Saccharomyces cerevisiae</t>
  </si>
  <si>
    <t>gi|110543411|gb|DQ668351.1|</t>
  </si>
  <si>
    <t>gi|117574606|gb|DQ912692.1|</t>
  </si>
  <si>
    <t>k__Fungi; p__Ascomycota; c__Dothideomycetes; o__Pleosporales; f__Didymellaceae; g__Phoma; s__Phoma herbarum</t>
  </si>
  <si>
    <t>gi|114152676|gb|DQ985232.1|</t>
  </si>
  <si>
    <t>k__Fungi; p__Ascomycota; c__Eurotiomycetes; o__Eurotiales; f__Aspergillaceae; g__Aspergillus; s__Aspergillus niger</t>
  </si>
  <si>
    <t>gi|20502832|gb|AF465402.1|</t>
  </si>
  <si>
    <t>k__Fungi; p__Basidiomycota; c__Agaricomycetes; o__Agaricales; f__Agaricaceae; g__Agaricus; s__Agaricus bisporus</t>
  </si>
  <si>
    <t>gi|118498752|gb|DQ871599.2|</t>
  </si>
  <si>
    <t>k__Fungi; p__Basidiomycota; c__Tremellomycetes; o__Tremellales; f__unidentified; g__Trichosporon; s__Trichosporon asahii</t>
  </si>
  <si>
    <t>gi|115343507|gb|DQ912837.1|</t>
  </si>
  <si>
    <t>k__Fungi; p__Ascomycota; c__Dothideomycetes; o__Capnodiales; f__Cladosporiaceae; g__Cladosporium; s__Cladosporium sp.</t>
  </si>
  <si>
    <t>gi|28974011|gb|AJ549822.1|</t>
  </si>
  <si>
    <t>k__Fungi; p__Ascomycota; c__Saccharomycetes; o__Saccharomycetales; f__unidentified; g__Candida; s__Candida sake</t>
  </si>
  <si>
    <t>gi|820655069|gb|LN483141.1|</t>
  </si>
  <si>
    <t>k__Fungi; p__Basidiomycota; c__Tremellomycetes; o__Cystofilobasidiales; f__Cystofilobasidiaceae; g__Xanthophyllomyces; s__Xanthophyllomyces dendrorhous</t>
  </si>
  <si>
    <t>gi|123254796|gb|EF029812.1|</t>
  </si>
  <si>
    <t>k__Fungi; p__Ascomycota; c__Eurotiomycetes; o__Eurotiales; f__Aspergillaceae; g__Penicillium; s__Penicillium citrinum</t>
  </si>
  <si>
    <t>gi|10179440|gb|AF176658.1|</t>
  </si>
  <si>
    <t>k__Fungi; p__Ascomycota; c__Eurotiomycetes; o__Eurotiales; f__Aspergillaceae; g__Aspergillus; s__Aspergillus sp.</t>
  </si>
  <si>
    <t>gi|112418355|gb|DQ778909.1|</t>
  </si>
  <si>
    <t>gi|110543398|gb|DQ668350.1|</t>
  </si>
  <si>
    <t>k__Fungi; p__Ascomycota; c__Saccharomycetes; o__Saccharomycetales; f__Debaryomycetaceae; g__Candida; s__Candida parapsilosis</t>
  </si>
  <si>
    <t>gi|124245543|gb|EF221824.1|</t>
  </si>
  <si>
    <t>k__Fungi; p__Ascomycota; c__Saccharomycetes; o__Saccharomycetales; f__Metschnikowiaceae; g__Clavispora; s__Clavispora lusitaniae</t>
  </si>
  <si>
    <t>gi|156616218|gb|AM850055.1|</t>
  </si>
  <si>
    <t>k__Fungi; p__Ascomycota; c__Saccharomycetes; o__Saccharomycetales; f__Pichiaceae; g__Brettanomyces; s__Brettanomyces bruxellensis</t>
  </si>
  <si>
    <t>gi|113470978|gb|DQ872861.1|</t>
  </si>
  <si>
    <t>gi|685506259|gb|KM519631.1|</t>
  </si>
  <si>
    <t>k__Fungi; p__Ascomycota; c__Saccharomycetes; o__Saccharomycetales; f__Pichiaceae; g__Pichia; s__Pichia manshurica</t>
  </si>
  <si>
    <t>gi|220966791|gb|FJ545249.1|</t>
  </si>
  <si>
    <t>gi|674279881|gb|KC922111.1|</t>
  </si>
  <si>
    <t>k__Fungi; p__Basidiomycota; c__unidentified; o__unidentified; f__unidentified; g__unidentified; s__uncultured Rhodotorula</t>
  </si>
  <si>
    <t>gi|237899486|gb|FJ914883.1|</t>
  </si>
  <si>
    <t>k__Fungi; p__Ascomycota; c__Saccharomycetes; o__Saccharomycetales; f__Saccharomycetaceae; g__Zygosaccharomyces; s__Zygosaccharomyces parabailii</t>
  </si>
  <si>
    <t>gi|171918728|gb|EU568913.1|</t>
  </si>
  <si>
    <t>k__Fungi; p__Ascomycota; c__Saccharomycetes; o__Saccharomycetales; f__Debaryomycetaceae; g__Meyerozyma; s__Meyerozyma caribbica</t>
  </si>
  <si>
    <t>gi|157697359|gb|EF672294.1|</t>
  </si>
  <si>
    <t>k__Fungi; p__Basidiomycota; c__Agaricomycetes; o__Polyporales; f__Polyporales sp.; g__Polyporales sp.; s__Polyporales sp.</t>
  </si>
  <si>
    <t>gi|196475574|gb|EU915440.1|</t>
  </si>
  <si>
    <t>k__Fungi; p__Basidiomycota; c__Malasseziomycetes; o__Malasseziales; f__Malasseziaceae; g__Malassezia; s__Malassezia sympodialis</t>
  </si>
  <si>
    <t>gi|171466633|gb|EU400587.1|</t>
  </si>
  <si>
    <t>k__Fungi; p__Basidiomycota; c__Malasseziomycetes; o__Malasseziales; f__Malasseziaceae; g__Malassezia; s__Malassezia restricta</t>
  </si>
  <si>
    <t>gi|406857581|gb|JX473283.1|</t>
  </si>
  <si>
    <t>k__Fungi; p__Ascomycota; c__Eurotiomycetes; o__Chaetothyriales; f__Herpotrichiellaceae; g__Exophiala; s__Exophiala sp.</t>
  </si>
  <si>
    <t>gi|302140769|gb|HM756191.1|</t>
  </si>
  <si>
    <t>k__Fungi; p__Basidiomycota; c__Agaricomycetes; o__Polyporales; f__Coriolaceae; g__Coriolaceae sp.; s__Coriolaceae sp.</t>
  </si>
  <si>
    <t>gi|402715460|gb|JQ088220.1|</t>
  </si>
  <si>
    <t>k__Fungi; p__Basidiomycota; c__Malasseziomycetes; o__Malasseziales; f__Malasseziaceae; g__Malassezia; s__Malassezia globosa</t>
  </si>
  <si>
    <t>gi|145579064|gb|EF120422.1|</t>
  </si>
  <si>
    <t>k__Fungi; p__Ascomycota; c__Dothideomycetes; o__Dothideales; f__Aureobasidiaceae; g__Aureobasidium; s__Aureobasidium pullulans</t>
  </si>
  <si>
    <t>gi|109501320|gb|DQ534410.1|</t>
  </si>
  <si>
    <t>k__Fungi; p__Ascomycota; c__Saccharomycetes; o__Saccharomycetales; f__Debaryomycetaceae; g__Debaryomyces; s__Debaryomyces hansenii</t>
  </si>
  <si>
    <t>gi|1518412|gb|Z48935.1|</t>
  </si>
  <si>
    <t>k__Fungi; p__Ascomycota; c__Sordariomycetes; o__Hypocreales; f__Hypocreaceae; g__Trichoderma; s__Trichoderma longibrachiatum</t>
  </si>
  <si>
    <t>gi|294471394|gb|GU017496.1|</t>
  </si>
  <si>
    <t>k__Fungi; p__Ascomycota; c__Eurotiomycetes; o__Eurotiales; f__Aspergillaceae; g__Aspergillus; s__Aspergillus penicillioides</t>
  </si>
  <si>
    <t>gi|309274235|gb|GU078454.1|</t>
  </si>
  <si>
    <t>k__Fungi; p__Ascomycota; c__Sordariomycetes; o__Microascales; f__Ceratocystidaceae; g__Huntiella; s__Huntiella sp.</t>
  </si>
  <si>
    <t>gi|313800249|gb|HQ599605.1|</t>
  </si>
  <si>
    <t>k__Fungi; p__Ascomycota; c__Dothideomycetes; o__Capnodiales; f__Teratosphaeriaceae; g__Devriesia; s__Devriesia xanthorrhoeae (91.7%)</t>
  </si>
  <si>
    <t>gi|406352258|gb|JX317417.1|</t>
  </si>
  <si>
    <t>k__Fungi; p__Ascomycota; c__Dothideomycetes; o__Pleosporales; f__unidentified; g__unidentified; s__uncultured Ochrocladosporium</t>
  </si>
  <si>
    <t>gi|163257754|gb|AM901819.1|</t>
  </si>
  <si>
    <t>k__Fungi; p__Basidiomycota; c__Malasseziomycetes; o__Malasseziales; f__Malasseziaceae; g__Malassezia; s__Malassezia sp.</t>
  </si>
  <si>
    <t>gi|410428370|gb|JX073669.1|</t>
  </si>
  <si>
    <t>k__Fungi; p__Basidiomycota; c__Agaricomycetes; o__Cantharellales; f__Ceratobasidiaceae; g__Ceratobasidium; s__Ceratobasidium sp.</t>
  </si>
  <si>
    <t>UNMAPPED_OTU_23</t>
  </si>
  <si>
    <t>k__Fungi; p__Fungi sp.; c__Fungi sp.; o__Fungi sp.; f__Fungi sp.; g__Fungi sp.; s__Fungi sp.</t>
  </si>
  <si>
    <t>gi|389889064|gb|JQ769322.1|</t>
  </si>
  <si>
    <t>k__Fungi; p__Basidiomycota; c__Tremellomycetes; o__Cystofilobasidiales; f__Cystofilobasidiaceae; g__Cystofilobasidium; s__Cystofilobasidium infirmominiatum</t>
  </si>
  <si>
    <t>gi|124303936|gb|EF174508.1|</t>
  </si>
  <si>
    <t>k__Fungi; p__Basidiomycota; c__Microbotryomycetes; o__Sporidiobolales; f__unidentified; g__Rhodotorula; s__Rhodotorula mucilaginosa</t>
  </si>
  <si>
    <t>gi|301341486|gb|HM150619.1|</t>
  </si>
  <si>
    <t>k__Fungi; p__Ascomycota; c__Sordariomycetes; o__Hypocreales; f__Hypocreaceae; g__Trichoderma; s__Trichoderma koningiopsis</t>
  </si>
  <si>
    <t>gi|117671312|gb|EF059994.1|</t>
  </si>
  <si>
    <t>k__Fungi; p__Basidiomycota; c__Agaricomycetes; o__Polyporales; f__Ganodermataceae; g__Ganoderma; s__Ganoderma sp.</t>
  </si>
  <si>
    <t>gi|124303227|gb|EF192214.1|</t>
  </si>
  <si>
    <t>k__Fungi; p__Ascomycota; c__Saccharomycetes; o__Saccharomycetales; f__Debaryomycetaceae; g__Candida; s__Candida tropicalis</t>
  </si>
  <si>
    <t>gi|124303235|gb|EF192222.1|</t>
  </si>
  <si>
    <t>k__Fungi; p__Ascomycota; c__Saccharomycetes; o__Saccharomycetales; f__Metschnikowiaceae; g__Clavispora; s__Candida intermedia</t>
  </si>
  <si>
    <t>gi|307548432|gb|AB190871.1|</t>
  </si>
  <si>
    <t>k__Fungi; p__Ascomycota; c__Sordariomycetes; o__Calosphaeriales; f__Calosphaeriaceae; g__Pleurostomophora; s__Pleurostomophora repens</t>
  </si>
  <si>
    <t>gi|16417182|gb|AF387783.1|</t>
  </si>
  <si>
    <t>k__Fungi; p__Basidiomycota; c__Microbotryomycetes; o__Sporidiobolales; f__Sporidiobolales sp.; g__Sporidiobolales sp.; s__Sporidiobolales sp.</t>
  </si>
  <si>
    <t>gi|597454599|gb|KJ128246.1|</t>
  </si>
  <si>
    <t>k__Fungi; p__Ascomycota; c__Saccharomycetes; o__Saccharomycetales; f__Pichiaceae; g__Brettanomyces; s__Brettanomyces anomalus</t>
  </si>
  <si>
    <t>gi|793986428|gb|KP147962.1|</t>
  </si>
  <si>
    <t>k__Fungi; p__Ascomycota; c__Sordariomycetes; o__Sordariales; f__Chaetomiaceae; g__Chaetomium; s__Chaetomium jodhpurense</t>
  </si>
  <si>
    <t>gi|571431388|gb|KF800494.1|</t>
  </si>
  <si>
    <t>k__Environmental; p__Environmental sp.; c__Environmental sp.; o__Environmental sp.; f__Environmental sp.; g__Environmental sp.; s__Environmental sp.</t>
  </si>
  <si>
    <t>gi|126131222|gb|EF423533.1|</t>
  </si>
  <si>
    <t>k__Fungi; p__Ascomycota; c__Dothideomycetes; o__Botryosphaeriales; f__Botryosphaeriaceae; g__Lasiodiplodia; s__Lasiodiplodia sp.</t>
  </si>
  <si>
    <t>gi|411030945|gb|JX270411.1|</t>
  </si>
  <si>
    <t>k__Fungi; p__Ascomycota; c__Leotiomycetes; o__unidentified; f__Myxotrichaceae; g__Oidiodendron; s__Oidiodendron sp.</t>
  </si>
  <si>
    <t>gi|171918730|gb|EU568917.1|</t>
  </si>
  <si>
    <t>k__Fungi; p__Ascomycota; c__Saccharomycetes; o__Saccharomycetales; f__Debaryomycetaceae; g__unidentified; s__Candida palmioleophila</t>
  </si>
  <si>
    <t>UNMAPPED_OTU_29</t>
  </si>
  <si>
    <t>k__Fungi; p__Ascomycota; c__Saccharomycetes; o__Saccharomycetales; f__Metschnikowiaceae; g__Metschnikowia; s__Metschnikowia (91%)</t>
  </si>
  <si>
    <t>gi|157400509|gb|EU137672.1|</t>
  </si>
  <si>
    <t>k__Fungi; p__Ascomycota; c__Saccharomycetes; o__Saccharomycetales; f__Metschnikowiaceae; g__Metschnikowia; s__Metschnikowia sp.</t>
  </si>
  <si>
    <t>gi|148535531|gb|EF568057.1|</t>
  </si>
  <si>
    <t>k__Fungi; p__Ascomycota; c__Saccharomycetes; o__Saccharomycetales; f__Saccharomycetaceae; g__Kluyveromyces; s__Kluyveromyces marxianus</t>
  </si>
  <si>
    <t>gi|385258020|gb|JQ425357.1|</t>
  </si>
  <si>
    <t>k__Fungi; p__Ascomycota; c__Saccharomycetes; o__Saccharomycetales; f__Saccharomycodaceae; g__Hanseniaspora; s__Hanseniaspora occidentalis (87.0%)</t>
  </si>
  <si>
    <t>gi|399762983|gb|JX156376.1|</t>
  </si>
  <si>
    <t>k__Fungi; p__Ascomycota; c__Sordariomycetes; o__Xylariales; f__Xylariaceae; g__Podosordaria; s__Podosordaria muli</t>
  </si>
  <si>
    <t>gi|16209527|gb|AY052489.1|</t>
  </si>
  <si>
    <t>k__Fungi; p__Basidiomycota; c__Tremellomycetes; o__Cystofilobasidiales; f__Cystofilobasidiaceae; g__Cystofilobasidium; s__Cystofilobasidium sp.</t>
  </si>
  <si>
    <t>gi|289064262|gb|GU370763.1|</t>
  </si>
  <si>
    <t>k__Fungi; p__Basidiomycota; c__Wallemiomycetes; o__Wallemiales; f__unidentified; g__Wallemia; s__Wallemia sebi</t>
  </si>
  <si>
    <t>UNMAPPED_OTU_21</t>
  </si>
  <si>
    <t>k__Amoebozoa; p__unidentified; c__unidentified; o__unidentified; f__unidentified; g__Entamoeba; s__Entamoeba dispar</t>
  </si>
  <si>
    <t>gi|383100884|gb|FR848897.1|</t>
  </si>
  <si>
    <t>k__Viridiplantae; p__Chlorophyta; c__Trebouxiophyceae; o__Chlorellales; f__Chlorellaceae; g__Prototheca; s__Prototheca zopfii (95.6%)</t>
  </si>
  <si>
    <t>gi|328798404|gb|FN870434.1|</t>
  </si>
  <si>
    <t>k__Viridiplantae; p__Chlorophyta; c__Trebouxiophyceae; o__unidentified; f__unidentified; g__Choricystis; s__Choricystis parasitica</t>
  </si>
  <si>
    <t>gi|41394361|gb|AY520821.1|</t>
  </si>
  <si>
    <t>k__Viridiplantae; p__Streptophyta; c__Liliopsida; o__Poales; f__Poaceae; g__Avena; s__Avena sativa</t>
  </si>
  <si>
    <t>gi|22773681|gb|AY129715.1|</t>
  </si>
  <si>
    <t>k__Viridiplantae; p__Streptophyta; c__Liliopsida; o__Poales; f__Poaceae; g__Panicum; s__Panicum miliaceum</t>
  </si>
  <si>
    <t>gi|667638234|gb|KF482081.1|</t>
  </si>
  <si>
    <t>k__Viridiplantae; p__Streptophyta; c__Liliopsida; o__Poales; f__Poaceae; g__Poaceae sp.; s__Poaceae sp.</t>
  </si>
  <si>
    <t>gi|491649905|gb|KC589716.1|</t>
  </si>
  <si>
    <t>k__Viridiplantae; p__Streptophyta; c__Liliopsida; o__Poales; f__Poaceae; g__Triticum; s__Triticum sp.</t>
  </si>
  <si>
    <t>gi|54651436|gb|BT016655.1|</t>
  </si>
  <si>
    <t>k__Viridiplantae; p__Streptophyta; c__Liliopsida; o__Poales; f__Poaceae; g__Zea; s__Zea mays</t>
  </si>
  <si>
    <t>gi|126742158|gb|EF432809.1|</t>
  </si>
  <si>
    <t>k__Viridiplantae; p__Streptophyta; c__Streptophyta sp.; o__Streptophyta sp.; f__Streptophyta sp.; g__Streptophyta sp.; s__Streptophyta sp.</t>
  </si>
  <si>
    <t>gi|313758555|gb|HQ202141.1|</t>
  </si>
  <si>
    <t>k__Viridiplantae; p__Streptophyta; c__unidentified; o__Apiales; f__Apiaceae; g__Ammi; s__Ammi trifoliatum (96.2%)</t>
  </si>
  <si>
    <t>gi|219819091|gb|FJ150155.1|</t>
  </si>
  <si>
    <t>k__Viridiplantae; p__Streptophyta; c__unidentified; o__Apiales; f__Apiaceae; g__Apiaceae sp.; s__Apiaceae sp.</t>
  </si>
  <si>
    <t>gi|45359825|gb|AY551289.1|</t>
  </si>
  <si>
    <t>gi|747154856|gb|KM887371.1|</t>
  </si>
  <si>
    <t>k__Viridiplantae; p__Streptophyta; c__unidentified; o__Apiales; f__Apiaceae; g__Carum; s__Carum carvi</t>
  </si>
  <si>
    <t>gi|311294668|gb|HQ377194.1|</t>
  </si>
  <si>
    <t>k__Viridiplantae; p__Streptophyta; c__unidentified; o__Apiales; f__Apiaceae; g__Coriandrum; s__Coriandrum sativum</t>
  </si>
  <si>
    <t>gi|298105672|gb|HM176650.1|</t>
  </si>
  <si>
    <t>k__Viridiplantae; p__Streptophyta; c__unidentified; o__Apiales; f__Apiaceae; g__Cuminum; s__Cuminum cyminum</t>
  </si>
  <si>
    <t>gi|193084967|gb|EU785940.1|</t>
  </si>
  <si>
    <t>k__Viridiplantae; p__Streptophyta; c__unidentified; o__Apiales; f__Apiaceae; g__Pimpinella; s__Pimpinella anisum</t>
  </si>
  <si>
    <t>gi|433660785|gb|AB742455.1|</t>
  </si>
  <si>
    <t>k__Viridiplantae; p__Streptophyta; c__unidentified; o__Asterales; f__Asteraceae; g__Lactuca; s__Lactuca serriola</t>
  </si>
  <si>
    <t>gi|260548749|gb|GQ891867.1|</t>
  </si>
  <si>
    <t>k__Viridiplantae; p__Streptophyta; c__unidentified; o__Brassicales; f__Brassicaceae; g__Brassica; s__Brassica oleracea</t>
  </si>
  <si>
    <t>gi|151547462|gb|EF590750.1|</t>
  </si>
  <si>
    <t>k__Viridiplantae; p__Streptophyta; c__unidentified; o__Caryophyllales; f__Amaranthaceae; g__Amaranthus; s__Amaranthus sp.</t>
  </si>
  <si>
    <t>gi|194022436|gb|EU812825.1|</t>
  </si>
  <si>
    <t>k__Viridiplantae; p__Streptophyta; c__unidentified; o__Caryophyllales; f__Amaranthaceae; g__Chenopodium; s__Chenopodium allanii (91.3%)</t>
  </si>
  <si>
    <t>gi|283466111|gb|FN561558.1|</t>
  </si>
  <si>
    <t>k__Viridiplantae; p__Streptophyta; c__unidentified; o__Caryophyllales; f__Amaranthaceae; g__Chenopodium; s__Chenopodium sp. CHEN 42/78</t>
  </si>
  <si>
    <t>gi|392612352|gb|JN235080.1|</t>
  </si>
  <si>
    <t>k__Viridiplantae; p__Streptophyta; c__unidentified; o__Caryophyllales; f__Polygonaceae; g__Fagopyrum; s__Fagopyrum dibotrys</t>
  </si>
  <si>
    <t>gi|124389878|gb|EF093524.1|</t>
  </si>
  <si>
    <t>k__Viridiplantae; p__Streptophyta; c__unidentified; o__Cucurbitales; f__Cucurbitaceae; g__Cucumis; s__Cucumis ritchiei (93.5%)</t>
  </si>
  <si>
    <t>gi|571948414|gb|KF639801.1|</t>
  </si>
  <si>
    <t>k__Viridiplantae; p__Streptophyta; c__unidentified; o__Cucurbitales; f__unidentified; g__unidentified; s__Cucurbita environmental sample</t>
  </si>
  <si>
    <t>gi|162296033|gb|EU288918.1|</t>
  </si>
  <si>
    <t>k__Viridiplantae; p__Streptophyta; c__unidentified; o__Fabales; f__Fabaceae; g__Cajanus; s__Cajanus cajan</t>
  </si>
  <si>
    <t>gi|46849990|gb|AY594660.1|</t>
  </si>
  <si>
    <t>k__Viridiplantae; p__Streptophyta; c__unidentified; o__Fabales; f__Fabaceae; g__Cicer; s__Cicer arietinum</t>
  </si>
  <si>
    <t>gi|254554138|gb|GQ260099.1|</t>
  </si>
  <si>
    <t>k__Viridiplantae; p__Streptophyta; c__unidentified; o__Fabales; f__Fabaceae; g__Phaseolus; s__Phaseolus vulgaris</t>
  </si>
  <si>
    <t>gi|85724131|gb|DQ311988.1|</t>
  </si>
  <si>
    <t>k__Viridiplantae; p__Streptophyta; c__unidentified; o__Fabales; f__Fabaceae; g__Pisum; s__Pisum sativum</t>
  </si>
  <si>
    <t>gi|13241642|gb|AF305923.1|</t>
  </si>
  <si>
    <t>k__Viridiplantae; p__Streptophyta; c__unidentified; o__Fabales; f__Fabaceae; g__Pisum; s__Pisum sativum (94.6%)</t>
  </si>
  <si>
    <t>gi|5834220|gb|AF174619.1|</t>
  </si>
  <si>
    <t>k__Viridiplantae; p__Streptophyta; c__unidentified; o__Fagales; f__Juglandaceae; g__Carya; s__Carya illinoinensis</t>
  </si>
  <si>
    <t>gi|22037136|gb|AF399875.1|</t>
  </si>
  <si>
    <t>k__Viridiplantae; p__Streptophyta; c__unidentified; o__Fagales; f__Juglandaceae; g__Juglans; s__Juglans regia</t>
  </si>
  <si>
    <t>gi|26190454|gb|AJ515313.1|</t>
  </si>
  <si>
    <t>k__Viridiplantae; p__Streptophyta; c__unidentified; o__Lamiales; f__Lamiaceae; g__Nepeta; s__Nepeta cataria (87.4%)</t>
  </si>
  <si>
    <t>gi|25956180|gb|AJ420995.1|</t>
  </si>
  <si>
    <t>k__Viridiplantae; p__Streptophyta; c__unidentified; o__Lamiales; f__Lamiaceae; g__Nepeta; s__Nepeta laxiflora (87.2%)</t>
  </si>
  <si>
    <t>gi|111119938|gb|DQ667269.1|</t>
  </si>
  <si>
    <t>k__Viridiplantae; p__Streptophyta; c__unidentified; o__Lamiales; f__Lamiaceae; g__Salvia; s__Salvia personata</t>
  </si>
  <si>
    <t>gi|193228037|gb|EU735058.1|</t>
  </si>
  <si>
    <t>k__Viridiplantae; p__Streptophyta; c__unidentified; o__Lamiales; f__Lamiaceae; g__Thymus; s__Thymus sp.</t>
  </si>
  <si>
    <t>gi|6513606|gb|AF169853.1|</t>
  </si>
  <si>
    <t>k__Viridiplantae; p__Streptophyta; c__unidentified; o__Lamiales; f__Pedaliaceae; g__Sesamum; s__Sesamum indicum</t>
  </si>
  <si>
    <t>gi|675400191|gb|KM064916.1|</t>
  </si>
  <si>
    <t>k__Viridiplantae; p__Streptophyta; c__unidentified; o__Myrtales; f__Myrtaceae; g__Psidium; s__Psidium cattleyanum (92.4%)</t>
  </si>
  <si>
    <t>gi|675400277|gb|KM065002.1|</t>
  </si>
  <si>
    <t>k__Viridiplantae; p__Streptophyta; c__unidentified; o__Myrtales; f__Myrtaceae; g__Psidium; s__Psidium cattleyanum (93.8%)</t>
  </si>
  <si>
    <t>gi|115520943|gb|DQ912880.1|</t>
  </si>
  <si>
    <t>k__Viridiplantae; p__Streptophyta; c__unidentified; o__Ranunculales; f__Papaveraceae; g__Papaver; s__Papaver somniferum</t>
  </si>
  <si>
    <t>gi|158702868|gb|EU091637.1|</t>
  </si>
  <si>
    <t>k__Viridiplantae; p__Streptophyta; c__unidentified; o__Rosales; f__Moraceae; g__Ficus; s__Ficus sp.</t>
  </si>
  <si>
    <t>gi|9392395|gb|AF163494.1|</t>
  </si>
  <si>
    <t>k__Viridiplantae; p__Streptophyta; c__unidentified; o__Rosales; f__Rosaceae; g__Fragaria; s__Fragaria x ananassa</t>
  </si>
  <si>
    <t>gi|459374994|gb|KC603733.1|</t>
  </si>
  <si>
    <t>k__Viridiplantae; p__Streptophyta; c__unidentified; o__Rosales; f__Rosaceae; g__Prunus; s__Prunus dulcis</t>
  </si>
  <si>
    <t>gi|459374995|gb|KC603734.1|</t>
  </si>
  <si>
    <t>k__Viridiplantae; p__Streptophyta; c__unidentified; o__Rosales; f__Rosaceae; g__Prunus; s__Prunus sp.</t>
  </si>
  <si>
    <t>gi|15420549|gb|AF362711.1|</t>
  </si>
  <si>
    <t>k__Viridiplantae; p__Streptophyta; c__unidentified; o__Rosales; f__Rosaceae; g__Rubus; s__Rubus sp.</t>
  </si>
  <si>
    <t>gi|686984725|gb|KM037220.1|</t>
  </si>
  <si>
    <t>gi|676233234|gb|KF664192.1|</t>
  </si>
  <si>
    <t>k__Viridiplantae; p__Streptophyta; c__unidentified; o__Sapindales; f__Anacardiaceae; g__Anacardium; s__Anacardium occidentale</t>
  </si>
  <si>
    <t>gi|597718411|gb|KJ018019.1|</t>
  </si>
  <si>
    <t>k__Viridiplantae; p__Streptophyta; c__unidentified; o__Sapindales; f__Anacardiaceae; g__Pistacia; s__Pistacia vera</t>
  </si>
  <si>
    <t>gi|365784354|gb|AB673397.1|</t>
  </si>
  <si>
    <t>k__Viridiplantae; p__Streptophyta; c__unidentified; o__Sapindales; f__Rutaceae; g__Citrus; s__Citrus maxima</t>
  </si>
  <si>
    <t>gi|216409750|gb|AB373814.1|</t>
  </si>
  <si>
    <t>k__Viridiplantae; p__Streptophyta; c__unidentified; o__Solanales; f__Solanaceae; g__Solanum; s__Solanum lycopersicum</t>
  </si>
  <si>
    <t>gi|19153|gb|X52265.1|</t>
  </si>
  <si>
    <t>k__Viridiplantae; p__Streptophyta; c__unidentified; o__Solanales; f__Solanaceae; g__Solanum; s__Solanum lycopersicum (90.4%)</t>
  </si>
  <si>
    <t>gi|216409747|gb|AB373811.1|</t>
  </si>
  <si>
    <t>k__Viridiplantae; p__Streptophyta; c__unidentified; o__Solanales; f__Solanaceae; g__Solanum; s__Solanum peruvianum (93.2%)</t>
  </si>
  <si>
    <t>gi|571431478|gb|KF800584.1|</t>
  </si>
  <si>
    <t>k__Viridiplantae; p__Streptophyta; c__unidentified; o__unidentified; f__unidentified; g__Spinacia; s__Spinacia oleracea (96%)</t>
  </si>
  <si>
    <t>gi|219812501|gb|FJ552715.1|</t>
  </si>
  <si>
    <t>k__Viridiplantae; p__Streptophyta; c__unidentified; o__unidentified; f__unidentified; g__unidentified; s__Magnoliophyta environmental sample</t>
  </si>
  <si>
    <t>gi|591389688|gb|KJ130063.1|</t>
  </si>
  <si>
    <t>k__Fungi; p__Ascomycota; c__Dothideomycetes; o__Dothideales; f__Aureobasidiaceae; g__Aureobasidium; s__Aureobasidium sp. C21</t>
  </si>
  <si>
    <t>gi|480312807|gb|KC473251.1|</t>
  </si>
  <si>
    <t>k__Viridiplantae; p__Streptophyta; c__unidentified; o__Lamiales; f__Lamiaceae; g__Salvia; s__Salvia sp.</t>
  </si>
  <si>
    <t>UNMAPPED_OTU_9</t>
  </si>
  <si>
    <t>k__Unmapped; p__Unmapped; c__Unmapped; o__Unmapped; f__Unmapped; g__Unmapped; s__Unmapped</t>
  </si>
  <si>
    <t>gi|20378499|gb|AF444438.1|</t>
  </si>
  <si>
    <t>k__Fungi; p__Basidiomycota; c__Tremellomycetes; o__Tremellales; f__unidentified; g__Trichosporon; s__Trichosporon loubieri</t>
  </si>
  <si>
    <t>gi|239948725|gb|GQ153091.1|</t>
  </si>
  <si>
    <t>k__Fungi; p__Ascomycota; c__Dothideomycetes; o__Dothideomycetes sp.; f__Dothideomycetes sp.; g__Dothideomycetes sp.; s__Dothideomycetes sp.</t>
  </si>
  <si>
    <t>gi|220967565|gb|EU977293.1|</t>
  </si>
  <si>
    <t>gi|109627743|gb|DQ499661.1|</t>
  </si>
  <si>
    <t>k__Fungi; p__Ascomycota; c__Dothideomycetes; o__Pleosporales; f__Pleosporaceae; g__Alternaria; s__Alternaria sp.</t>
  </si>
  <si>
    <t>gi|478785916|gb|KC460839.1|</t>
  </si>
  <si>
    <t>gi|558449007|gb|HG764536.1|</t>
  </si>
  <si>
    <t>gi|317416226|gb|AJ535500.1|</t>
  </si>
  <si>
    <t>k__Fungi; p__Basidiomycota; c__Exobasidiomycetes; o__Microstromatales; f__Quambalariaceae; g__Quambalaria; s__Quambalaria cyanescens</t>
  </si>
  <si>
    <t>gi|478785939|gb|KC460851.1|</t>
  </si>
  <si>
    <t>gi|110559582|gb|DQ683006.1|</t>
  </si>
  <si>
    <t>k__Fungi; p__Ascomycota; c__Saccharomycetes; o__Saccharomycetales; f__Debaryomycetaceae; g__Hyphopichia; s__Hyphopichia burtonii</t>
  </si>
  <si>
    <t>gi|187961677|gb|EU516755.1|</t>
  </si>
  <si>
    <t>gi|313483028|gb|HQ433033.1|</t>
  </si>
  <si>
    <t>k__Fungi; p__Ascomycota; c__unidentified; o__unidentified; f__unidentified; g__unidentified; s__uncultured Ascomycota (95.3%)</t>
  </si>
  <si>
    <t>gi|667484138|gb|KJ739449.1|</t>
  </si>
  <si>
    <t>k__Fungi; p__Ascomycota; c__Dothideomycetes; o__Capnodiales; f__Cladosporiaceae; g__Cladosporium; s__Cladosporium cladosporioides</t>
  </si>
  <si>
    <t>gi|224994084|gb|AM946642.1|</t>
  </si>
  <si>
    <t>k__Fungi; p__Ascomycota; c__Saccharomycetes; o__Saccharomycetales; f__unidentified; g__Candida; s__Candida sp. CLQCA-10-040 (84.0%)</t>
  </si>
  <si>
    <t>gi|148806561|gb|EF452450.1|</t>
  </si>
  <si>
    <t>k__Fungi; p__Ascomycota; c__Dothideomycetes; o__Pleosporales; f__Pleosporaceae; g__Pleosporaceae sp.; s__Pleosporaceae sp.</t>
  </si>
  <si>
    <t>gi|430007409|gb|JX910080.1|</t>
  </si>
  <si>
    <t>k__Fungi; p__Ascomycota; c__Sordariomycetes; o__Coniochaetales; f__Coniochaetaceae; g__Coniochaeta; s__Coniochaeta sp.</t>
  </si>
  <si>
    <t>gi|13398313|gb|AJ409200.1|</t>
  </si>
  <si>
    <t>k__Viridiplantae; p__Streptophyta; c__Liliopsida; o__Poales; f__Poaceae; g__Secale; s__Secale cereale</t>
  </si>
  <si>
    <t>gi|129562692|gb|EF432282.1|</t>
  </si>
  <si>
    <t>gi|162296036|gb|EU288921.1|</t>
  </si>
  <si>
    <t>k__Viridiplantae; p__Streptophyta; c__unidentified; o__Fabales; f__Fabaceae; g__Glycine; s__Glycine max</t>
  </si>
  <si>
    <t>gi|346328795|gb|JF690988.1|</t>
  </si>
  <si>
    <t>k__Fungi; p__Ascomycota; c__Dothideomycetes; o__Pleosporales; f__unidentified; g__unidentified; s__Pleosporales sp. CWG-F3-E6</t>
  </si>
  <si>
    <t>gi|125858434|gb|AM492797.1|</t>
  </si>
  <si>
    <t>k__Fungi; p__Ascomycota; c__Saccharomycetes; o__Saccharomycetales; f__Saccharomycetaceae; g__Nakaseomyces; s__Candida glabrata</t>
  </si>
  <si>
    <t>gi|223036842|gb|FJ609733.1|</t>
  </si>
  <si>
    <t>k__Viridiplantae; p__Streptophyta; c__unidentified; o__Brassicales; f__Brassicaceae; g__Sinapis; s__Sinapis alba</t>
  </si>
  <si>
    <t>gi|307543269|gb|HQ130671.1|</t>
  </si>
  <si>
    <t>k__Fungi; p__Ascomycota; c__Dothideomycetes; o__unidentified; f__unidentified; g__unidentified; s__Dothideomycetes sp. WF112</t>
  </si>
  <si>
    <t>gi|21392400|gb|AB086382.1|</t>
  </si>
  <si>
    <t>k__Fungi; p__Basidiomycota; c__Tremellomycetes; o__Tremellales; f__unidentified; g__Trichosporon; s__Trichosporon terricola</t>
  </si>
  <si>
    <t>gi|168829571|gb|EU272516.1|</t>
  </si>
  <si>
    <t>k__Fungi; p__Ascomycota; c__Sordariomycetes; o__Hypocreales; f__unidentified; g__Eucasphaeria; s__Eucasphaeria sp.</t>
  </si>
  <si>
    <t>gi|310659923|gb|HQ248219.1|</t>
  </si>
  <si>
    <t>k__Fungi; p__Basidiomycota; c__Agaricomycetes; o__Corticiales; f__Corticiaceae; g__Phlebia; s__Phlebia sp.</t>
  </si>
  <si>
    <t>gi|148535542|gb|EF568068.1|</t>
  </si>
  <si>
    <t>k__Fungi; p__Ascomycota; c__Saccharomycetes; o__Saccharomycetales; f__Pichiaceae; g__Nakazawaea; s__Nakazawaea holstii</t>
  </si>
  <si>
    <t>gi|116744371|gb|AB279763.1|</t>
  </si>
  <si>
    <t>k__Fungi; p__Mucoromycota; c__unidentified; o__Mucorales; f__Rhizopodaceae; g__Rhizopus; s__Rhizopus oryzae</t>
  </si>
  <si>
    <t>UNMAPPED_OTU_66</t>
  </si>
  <si>
    <t>gi|189309507|gb|EU714386.1|</t>
  </si>
  <si>
    <t>k__Fungi; p__Ascomycota; c__Sordariomycetes; o__Trichosphaeriales; f__Trichosphaeriaceae; g__Nigrospora; s__Nigrospora sp.</t>
  </si>
  <si>
    <t>gi|129307183|gb|EF449523.1|</t>
  </si>
  <si>
    <t>k__Fungi; p__Ascomycota; c__Saccharomycetes; o__Saccharomycetales; f__Saccharomycodaceae; g__Hanseniaspora; s__Hanseniaspora guilliermondii</t>
  </si>
  <si>
    <t>gi|699049752|gb|KM220774.1|</t>
  </si>
  <si>
    <t>k__Fungi; p__Ascomycota; c__Dothideomycetes; o__unidentified; f__unidentified; g__unidentified; s__Dothideomycetes sp. CAE3</t>
  </si>
  <si>
    <t>gi|347449115|gb|JN010053.1|</t>
  </si>
  <si>
    <t>k__Viridiplantae; p__Streptophyta; c__unidentified; o__Malpighiales; f__Euphorbiaceae; g__Euphorbia; s__Euphorbia sp.</t>
  </si>
  <si>
    <t>gi|119874536|gb|EF152423.1|</t>
  </si>
  <si>
    <t>k__Fungi; p__Ascomycota; c__Sordariomycetes; o__Hypocreales; f__Nectriaceae; g__Fusarium; s__Fusarium sp.</t>
  </si>
  <si>
    <t>UNMAPPED_OTU_93</t>
  </si>
  <si>
    <t>gi|256596111|gb|FJ664287.1|</t>
  </si>
  <si>
    <t>k__Viridiplantae; p__Streptophyta; c__Liliopsida; o__Asparagales; f__Amaryllidaceae; g__Allium; s__Allium cepa</t>
  </si>
  <si>
    <t>UNMAPPED_OTU_27</t>
  </si>
  <si>
    <t>gi|441494167|gb|JX978255.1|</t>
  </si>
  <si>
    <t>gi|532165609|gb|KC965452.1|</t>
  </si>
  <si>
    <t>gi|329184806|gb|JF449642.1|</t>
  </si>
  <si>
    <t>k__Fungi; p__Ascomycota; c__Dothideomycetes; o__Pleosporales; f__Melanommataceae; g__unidentified; s__uncultured Herpotrichia</t>
  </si>
  <si>
    <t>gi|197130975|gb|EU926481.1|</t>
  </si>
  <si>
    <t>k__Fungi; p__Ascomycota; c__Saccharomycetes; o__Saccharomycetales; f__unidentified; g__Starmerella; s__Starmerella sp.</t>
  </si>
  <si>
    <t>gi|299767777|gb|GQ999369.1|</t>
  </si>
  <si>
    <t>gi|563427626|gb|JX188108.1|</t>
  </si>
  <si>
    <t>k__Fungi; p__Ascomycota; c__Saccharomycetes; o__Saccharomycetales; f__Debaryomycetaceae; g__Kurtzmaniella; s__Candida railenensis</t>
  </si>
  <si>
    <t>k__Fungi; p__Basidiomycota; c__unidentified; o__unidentified; f__unidentified; g__unidentified; s__uncultured Basidiomycota</t>
  </si>
  <si>
    <t>gi|122892467|gb|EF187912.1|</t>
  </si>
  <si>
    <t>k__Fungi; p__Ascomycota; c__Sordariomycetes; o__Xylariales; f__unidentified; g__Microdochium; s__Microdochium sp.</t>
  </si>
  <si>
    <t>gi|397560461|gb|JQ993368.1|</t>
  </si>
  <si>
    <t>k__Fungi; p__Basidiomycota; c__Microbotryomycetes; o__unidentified; f__unidentified; g__Rhodotorula; s__Rhodotorula nothofagi</t>
  </si>
  <si>
    <t>gi|256855774|gb|FN397287.1|</t>
  </si>
  <si>
    <t>gi|20452241|gb|AF444515.1|</t>
  </si>
  <si>
    <t>k__Fungi; p__Basidiomycota; c__Cystobasidiomycetes; o__Erythrobasidiales; f__Erythrobasidiaceae; g__Sporobolomyces; s__Sporobolomyces phyllomatis (90.9%)</t>
  </si>
  <si>
    <t>gi|754296115|gb|KP335558.1|</t>
  </si>
  <si>
    <t>gi|661919102|gb|KJ719561.1|</t>
  </si>
  <si>
    <t>k__Fungi; p__Ascomycota; c__Dothideomycetes; o__Capnodiales; f__Dissoconiaceae; g__Dissoconium; s__Dissoconium sp. N1.9B5 (93.9%)</t>
  </si>
  <si>
    <t>gi|296409974|gb|HM044857.1|</t>
  </si>
  <si>
    <t>k__Fungi; p__Ascomycota; c__Saccharomycetes; o__Saccharomycetales; f__Pichiaceae; g__Pichia; s__Pichia sp. TCJ 24</t>
  </si>
  <si>
    <t>gi|558449023|gb|HG764547.1|</t>
  </si>
  <si>
    <t>gi|528791116|gb|KF445244.1|</t>
  </si>
  <si>
    <t>k__Viridiplantae; p__Streptophyta; c__unidentified; o__Brassicales; f__Brassicaceae; g__Erysimum; s__Erysimum sp.</t>
  </si>
  <si>
    <t>gi|10179439|gb|AF176657.1|</t>
  </si>
  <si>
    <t>gi|357527169|gb|AB682911.1|</t>
  </si>
  <si>
    <t>k__Fungi; p__Ascomycota; c__Saccharomycetes; o__Saccharomycetales; f__Debaryomycetaceae; g__Hyphopichia; s__Candida wangnamkhiaoensis</t>
  </si>
  <si>
    <t>gi|226881134|gb|FJ865356.1|</t>
  </si>
  <si>
    <t>k__Fungi; p__Basidiomycota; c__Cystobasidiomycetes; o__Erythrobasidiales; f__Erythrobasidiaceae; g__Rhodotorula; s__Rhodotorula sp. BI218 (89.0%)</t>
  </si>
  <si>
    <t>gi|1373303|gb|U57674.1|</t>
  </si>
  <si>
    <t>k__Fungi; p__Ascomycota; c__Sordariomycetes; o__Hypocreales; f__Hypocreales sp.; g__Hypocreales sp.; s__Hypocreales sp.</t>
  </si>
  <si>
    <t>gi|157277330|gb|EU019278.1|</t>
  </si>
  <si>
    <t>k__Fungi; p__Ascomycota; c__Dothideomycetes; o__Capnodiales; f__Teratosphaeriaceae; g__Eupenidiella; s__Eupenidiella venezuelensis</t>
  </si>
  <si>
    <t>gi|532166104|gb|KC965947.1|</t>
  </si>
  <si>
    <t>gi|148535536|gb|EF568062.1|</t>
  </si>
  <si>
    <t>k__Fungi; p__Ascomycota; c__Eurotiomycetes; o__Eurotiales; f__Aspergillaceae; g__Penicillium; s__Penicillium brevicompactum</t>
  </si>
  <si>
    <t>gi|13430118|gb|AF318732.1|</t>
  </si>
  <si>
    <t>k__Viridiplantae; p__Streptophyta; c__unidentified; o__Rosales; f__Rosaceae; g__Prunus; s__Prunus pumila (90.2%)</t>
  </si>
  <si>
    <t>gi|459354703|gb|KC311483.1|</t>
  </si>
  <si>
    <t>k__Fungi; p__Ascomycota; c__Eurotiomycetes; o__Chaetothyriales; f__Herpotrichiellaceae; g__Exophiala; s__Exophiala xenobiotica</t>
  </si>
  <si>
    <t>gi|371782093|gb|HE610125.1|</t>
  </si>
  <si>
    <t>k__Viridiplantae; p__Chlorophyta; c__Trebouxiophyceae; o__Microthamniales; f__unidentified; g__Stichococcus; s__Stichococcus bacillaris</t>
  </si>
  <si>
    <t>gi|571431418|gb|KF800524.1|</t>
  </si>
  <si>
    <t>gi|444436682|gb|JX515702.1|</t>
  </si>
  <si>
    <t>k__Fungi; p__Ascomycota; c__Sordariomycetes; o__Diaporthales; f__Diaporthaceae; g__Diaporthe; s__Diaporthe rudis</t>
  </si>
  <si>
    <t>gi|51037618|gb|AJ585492.1|</t>
  </si>
  <si>
    <t>k__Fungi; p__Basidiomycota; c__Agaricomycetes; o__Agaricales; f__Strophariaceae; g__Galerina; s__Galerina triscopa (89.6%)</t>
  </si>
  <si>
    <t>gi|512130211|gb|JX623925.1|</t>
  </si>
  <si>
    <t>k__Fungi; p__Basidiomycota; c__Agaricomycetes; o__Polyporales; f__Phanerochaetaceae; g__Ceriporia; s__Ceriporia lacerata</t>
  </si>
  <si>
    <t>gi|306030496|gb|HM164580.1|</t>
  </si>
  <si>
    <t>gi|667638229|gb|KF482076.1|</t>
  </si>
  <si>
    <t>k__Viridiplantae; p__Streptophyta; c__Liliopsida; o__Poales; f__Poaceae; g__Poaceae sp.; s__Poaceae sp. (95.3%)</t>
  </si>
  <si>
    <t>gi|122059177|gb|EF198009.1|</t>
  </si>
  <si>
    <t>k__Fungi; p__Ascomycota; c__Saccharomycetes; o__Saccharomycetales; f__unidentified; g__Candida; s__Candida rugosa</t>
  </si>
  <si>
    <t>gi|675509721|gb|KJ880970.1|</t>
  </si>
  <si>
    <t>k__Fungi; p__Ascomycota; c__Saccharomycetes; o__Saccharomycetales; f__Saccharomycodaceae; g__Hanseniaspora; s__Hanseniaspora osmophila</t>
  </si>
  <si>
    <t>gi|88759189|gb|AB196224.1|</t>
  </si>
  <si>
    <t>k__Fungi; p__Ascomycota; c__Saccharomycetes; o__Saccharomycetales; f__unidentified; g__Candida; s__Candida versatilis</t>
  </si>
  <si>
    <t>gi|329184757|gb|JF449593.1|</t>
  </si>
  <si>
    <t>k__Fungi; p__Ascomycota; c__Dothideomycetes; o__Pleosporales; f__Phaeosphaeriaceae; g__Phaeosphaeriaceae sp.; s__Phaeosphaeriaceae sp.</t>
  </si>
  <si>
    <t>gi|110734744|gb|DQ681353.1|</t>
  </si>
  <si>
    <t>gi|519273856|gb|KF192054.1|</t>
  </si>
  <si>
    <t>k__Fungi; p__Basidiomycota; c__Tremellomycetes; o__Tremellales; f__unidentified; g__Cryptococcus; s__Cryptococcus sp. CBS 12710 (96.7%)</t>
  </si>
  <si>
    <t>gi|667638238|gb|KF482085.1|</t>
  </si>
  <si>
    <t>k__Viridiplantae; p__Streptophyta; c__Liliopsida; o__Poales; f__Poaceae; g__Poaceae sp.; s__Poaceae sp. (94.8%)</t>
  </si>
  <si>
    <t>gi|13430143|gb|AF318757.1|</t>
  </si>
  <si>
    <t>k__Viridiplantae; p__Streptophyta; c__unidentified; o__Rosales; f__Rosaceae; g__Prunus; s__Prunus bifrons (88.1%)</t>
  </si>
  <si>
    <t>gi|20378390|gb|AF444329.1|</t>
  </si>
  <si>
    <t>k__Fungi; p__Basidiomycota; c__Tremellomycetes; o__Cystofilobasidiales; f__Cystofilobasidiaceae; g__Cystofilobasidium; s__Cystofilobasidium macerans</t>
  </si>
  <si>
    <t>gi|532759776|gb|KF031131.1|</t>
  </si>
  <si>
    <t>k__Viridiplantae; p__Streptophyta; c__Liliopsida; o__Poales; f__Poaceae; g__Triticum; s__Triticum urartu</t>
  </si>
  <si>
    <t>gi|323371137|gb|GU733336.1|</t>
  </si>
  <si>
    <t>k__Fungi; p__Ascomycota; c__Eurotiomycetes; o__Eurotiales; f__Aspergillaceae; g__Xeromyces; s__Xeromyces bisporus</t>
  </si>
  <si>
    <t>gi|169643235|gb|AM943655.1|</t>
  </si>
  <si>
    <t>k__Fungi; p__Ascomycota; c__Saccharomycetes; o__Saccharomycetales; f__Saccharomycetaceae; g__Zygosaccharomyces; s__Zygosaccharomyces rouxii</t>
  </si>
  <si>
    <t>gi|163257811|gb|AM901876.1|</t>
  </si>
  <si>
    <t>k__Fungi; p__Ascomycota; c__unidentified; o__unidentified; f__unidentified; g__unidentified; s__uncultured Ascomycota</t>
  </si>
  <si>
    <t>gi|301153818|gb|HM487021.1|</t>
  </si>
  <si>
    <t>gi|354720410|gb|JF289153.1|</t>
  </si>
  <si>
    <t>gi|94448706|gb|AJ969534.1|</t>
  </si>
  <si>
    <t>k__Viridiplantae; p__Chlorophyta; c__Trebouxiophyceae; o__Microthamniales; f__unidentified; g__Trebouxia; s__Trebouxia sp. P-69-IaSc</t>
  </si>
  <si>
    <t>gi|148611402|gb|EF592118.1|</t>
  </si>
  <si>
    <t>k__Fungi; p__Basidiomycota; c__Microbotryomycetes; o__Sporidiobolales; f__unidentified; g__Sporidiobolus; s__Sporidiobolus salmonicolor</t>
  </si>
  <si>
    <t>gi|358001571|gb|JN942898.1|</t>
  </si>
  <si>
    <t>k__Fungi; p__Ascomycota; c__Sordariomycetes; o__Coniochaetales; f__Coniochaetaceae; g__Coniochaeta; s__Coniochaeta hoffmannii</t>
  </si>
  <si>
    <t>gi|118724620|gb|EF126367.1|</t>
  </si>
  <si>
    <t>k__Fungi; p__Ascomycota; c__Saccharomycetes; o__Saccharomycetales; f__Pichiaceae; g__Pichia; s__Pichia kudriavzevii</t>
  </si>
  <si>
    <t>gi|108925679|gb|DQ640767.1|</t>
  </si>
  <si>
    <t>k__Fungi; p__Ascomycota; c__Saccharomycetes; o__Saccharomycetales; f__Dipodascaceae; g__Yarrowia; s__Yarrowia lipolytica</t>
  </si>
  <si>
    <t>gi|110456088|gb|DQ458901.1|</t>
  </si>
  <si>
    <t>gi|170280291|gb|EU529994.1|</t>
  </si>
  <si>
    <t>k__Fungi; p__Ascomycota; c__Sordariomycetes; o__Trichosphaeriales; f__Trichosphaeriaceae; g__Nigrospora; s__Nigrospora oryzae</t>
  </si>
  <si>
    <t>gi|157837818|gb|EF661215.1|</t>
  </si>
  <si>
    <t>gi|459171950|gb|KC329462.1|</t>
  </si>
  <si>
    <t>k__Fungi; p__Ascomycota; c__Eurotiomycetes; o__Eurotiales; f__Aspergillaceae; g__Penicillium; s__Penicillium georgiense</t>
  </si>
  <si>
    <t>gi|225581407|gb|FJ713066.1|</t>
  </si>
  <si>
    <t>k__Fungi; p__Basidiomycota; c__Agaricomycetes; o__Agaricales; f__Psathyrellaceae; g__Psathyrellaceae sp.; s__Psathyrellaceae sp.</t>
  </si>
  <si>
    <t>gi|459375302|gb|KC588564.1|</t>
  </si>
  <si>
    <t>UNMAPPED_OTU_108</t>
  </si>
  <si>
    <t>UNMAPPED_OTU_75</t>
  </si>
  <si>
    <t>gi|6752431|gb|AF128102.1|</t>
  </si>
  <si>
    <t>k__Viridiplantae; p__Streptophyta; c__unidentified; o__Brassicales; f__Brassicaceae; g__Brassica; s__Brassica nigra</t>
  </si>
  <si>
    <t>gi|284159047|gb|GU214634.1|</t>
  </si>
  <si>
    <t>k__Fungi; p__Ascomycota; c__Dothideomycetes; o__Capnodiales; f__Teratosphaeriaceae; g__Devriesia; s__Devriesia lagerstroemiae</t>
  </si>
  <si>
    <t>gi|112430894|gb|DQ836791.1|</t>
  </si>
  <si>
    <t>k__Fungi; p__Ascomycota; c__Eurotiomycetes; o__Chaetothyriales; f__Herpotrichiellaceae; g__Exophiala; s__Exophiala jeanselmei</t>
  </si>
  <si>
    <t>gi|183013798|gb|EU427301.1|</t>
  </si>
  <si>
    <t>k__Fungi; p__Ascomycota; c__Eurotiomycetes; o__Eurotiales; f__Trichocomaceae; g__Talaromyces; s__Talaromyces purpureogenus</t>
  </si>
  <si>
    <t>gi|388894635|gb|JQ726605.1|</t>
  </si>
  <si>
    <t>k__Fungi; p__Ascomycota; c__Saccharomycetes; o__Saccharomycetales; f__Debaryomycetaceae; g__Schwanniomyces; s__Schwanniomyces etchellsii (84.1%)</t>
  </si>
  <si>
    <t>gi|242253970|gb|FM178295.1|</t>
  </si>
  <si>
    <t>k__Fungi; p__Ascomycota; c__Saccharomycetes; o__Saccharomycetales; f__Debaryomycetaceae; g__Yamadazyma; s__Yamadazyma mexicana</t>
  </si>
  <si>
    <t>gi|2627124|gb|D89895.1|</t>
  </si>
  <si>
    <t>k__Fungi; p__Ascomycota; c__Saccharomycetes; o__Saccharomycetales; f__Saccharomycetaceae; g__Kazachstania; s__Kazachstania servazzii</t>
  </si>
  <si>
    <t>gi|205290165|gb|FJ153217.1|</t>
  </si>
  <si>
    <t>k__Fungi; p__Ascomycota; c__Saccharomycetes; o__Saccharomycetales; f__Saccharomycetaceae; g__Lachancea; s__Lachancea thermotolerans</t>
  </si>
  <si>
    <t>gi|18446431|gb|AY015435.1|</t>
  </si>
  <si>
    <t>gi|409185267|gb|JN205865.1|</t>
  </si>
  <si>
    <t>k__Fungi; p__Mucoromycota; c__unidentified; o__Mucorales; f__Cunninghamellaceae; g__Cunninghamella; s__Cunninghamella blakesleeana</t>
  </si>
  <si>
    <t>gi|58615579|gb|AY740859.1|</t>
  </si>
  <si>
    <t>k__Viridiplantae; p__Streptophyta; c__Liliopsida; o__Poales; f__Poaceae; g__Elymus; s__Elymus nevskii (95.6%)</t>
  </si>
  <si>
    <t>gi|313483209|gb|HQ433214.1|</t>
  </si>
  <si>
    <t>k__Fungi; p__Basidiomycota; c__Basidiomycota sp.; o__Basidiomycota sp.; f__Basidiomycota sp.; g__Basidiomycota sp.; s__Basidiomycota sp.</t>
  </si>
  <si>
    <t>gi|207277816|gb|EU915323.1|</t>
  </si>
  <si>
    <t>k__Fungi; p__Basidiomycota; c__Malasseziomycetes; o__Malasseziales; f__Malasseziales sp.; g__Malasseziales sp.; s__Malasseziales sp.</t>
  </si>
  <si>
    <t>gi|302595153|gb|HM046918.1|</t>
  </si>
  <si>
    <t>k__Fungi; p__Basidiomycota; c__Agaricomycetes; o__Corticiales; f__Punctulariaceae; g__Punctulariopsis; s__Punctulariopsis obducens</t>
  </si>
  <si>
    <t>gi|757821828|gb|KP202934.1|</t>
  </si>
  <si>
    <t>k__Fungi; p__Ascomycota; c__Eurotiomycetes; o__Eurotiales; f__Aspergillaceae; g__Penicillium; s__Penicillium sp. AC-2015</t>
  </si>
  <si>
    <t>gi|315321212|gb|HQ436094.1|</t>
  </si>
  <si>
    <t>gi|270045355|gb|AB476535.1|</t>
  </si>
  <si>
    <t>gi|312434612|gb|HQ608134.1|</t>
  </si>
  <si>
    <t>k__Fungi; p__Ascomycota; c__unidentified; o__unidentified; f__unidentified; g__unidentified; s__Ascomycota sp. AR-2010</t>
  </si>
  <si>
    <t>gi|108947522|gb|DQ631894.1|</t>
  </si>
  <si>
    <t>k__Fungi; p__Basidiomycota; c__Tremellomycetes; o__Filobasidiales; f__unidentified; g__Cryptococcus; s__Cryptococcus magnus</t>
  </si>
  <si>
    <t>gi|254034301|gb|GQ280373.1|</t>
  </si>
  <si>
    <t>k__Fungi; p__Basidiomycota; c__Agaricomycetes; o__Polyporales; f__Coriolaceae; g__Trametes; s__Trametes sp.</t>
  </si>
  <si>
    <t>gi|118566328|gb|EF094552.1|</t>
  </si>
  <si>
    <t>k__Fungi; p__Ascomycota; c__unidentified; o__unidentified; f__unidentified; g__Microsphaeropsis; s__Microsphaeropsis arundinis</t>
  </si>
  <si>
    <t>gi|315571935|gb|HM486943.1|</t>
  </si>
  <si>
    <t>k__Fungi; p__Ascomycota; c__Dothideomycetes; o__Pleosporales; f__Didymellaceae; g__Didymellaceae sp.; s__Didymellaceae sp.</t>
  </si>
  <si>
    <t>gi|300684663|gb|GU187879.1|</t>
  </si>
  <si>
    <t>gi|145976275|gb|EF198645.1|</t>
  </si>
  <si>
    <t>k__Fungi; p__Ascomycota; c__Eurotiomycetes; o__Eurotiales; f__Aspergillaceae; g__Penicillium; s__Penicillium citreonigrum</t>
  </si>
  <si>
    <t>gi|555634877|gb|KF435489.1|</t>
  </si>
  <si>
    <t>gi|586829663|gb|KF923856.1|</t>
  </si>
  <si>
    <t>k__Fungi; p__Ascomycota; c__Sordariomycetes; o__Sordariomycetes sp.; f__Sordariomycetes sp.; g__Sordariomycetes sp.; s__Sordariomycetes sp.</t>
  </si>
  <si>
    <t>gi|283827936|gb|EU040243.2|</t>
  </si>
  <si>
    <t>k__Fungi; p__Ascomycota; c__Dothideomycetes; o__Capnodiales; f__Cladosporiaceae; g__Toxicocladosporium; s__Toxicocladosporium irritans</t>
  </si>
  <si>
    <t>gi|385258043|gb|JQ425380.1|</t>
  </si>
  <si>
    <t>k__Fungi; p__Ascomycota; c__Sordariomycetes; o__Sordariales; f__Cephalothecaceae; g__Phialemonium; s__Phialemonium sp.</t>
  </si>
  <si>
    <t>gi|22901376|gb|AF492082.1|</t>
  </si>
  <si>
    <t>k__Fungi; p__Ascomycota; c__Taphrinomycetes; o__Taphrinales; f__Taphrinaceae; g__Taphrina; s__Taphrina caerulescens (89.2%)</t>
  </si>
  <si>
    <t>gi|378925936|gb|JQ070109.1|</t>
  </si>
  <si>
    <t>k__Fungi; p__Basidiomycota; c__Tremellomycetes; o__Filobasidiales; f__unidentified; g__Cryptococcus; s__Cryptococcus chernovii</t>
  </si>
  <si>
    <t>gi|162568809|gb|EU301075.1|</t>
  </si>
  <si>
    <t>k__Fungi; p__Ascomycota; c__Dothideomycetes; o__Capnodiales; f__Dissoconiaceae; g__Dissoconiaceae sp.; s__Dissoconiaceae sp.</t>
  </si>
  <si>
    <t>gi|14585980|gb|AY040654.1|</t>
  </si>
  <si>
    <t>k__Fungi; p__Basidiomycota; c__Tremellomycetes; o__Tremellales; f__unidentified; g__Cryptococcus; s__Cryptococcus victoriae</t>
  </si>
  <si>
    <t>gi|342674093|gb|JN225926.1|</t>
  </si>
  <si>
    <t>k__Fungi; p__Ascomycota; c__Dothideomycetes; o__Capnodiales; f__Mycosphaerellaceae; g__Mycosphaerella; s__Mycosphaerella sp. 4 ICMP 18926</t>
  </si>
  <si>
    <t>gi|311797587|gb|HQ331053.1|</t>
  </si>
  <si>
    <t>k__Fungi; p__Basidiomycota; c__Agaricomycetes; o__Polyporales; f__Phanerochaetaceae; g__Phanerochaete; s__Phanerochaete sp.</t>
  </si>
  <si>
    <t>gi|264664610|gb|FJ904676.1|</t>
  </si>
  <si>
    <t>k__Fungi; p__Ascomycota; c__Lecanoromycetes; o__Ostropales; f__Stictidaceae; g__Cryptodiscus; s__Cryptodiscus microstomus (91.8%)</t>
  </si>
  <si>
    <t>gi|219883447|gb|AB430810.1|</t>
  </si>
  <si>
    <t>k__Fungi; p__Ascomycota; c__Leotiomycetes; o__Erysiphales; f__Erysiphaceae; g__Golovinomyces; s__Golovinomyces calceolariae</t>
  </si>
  <si>
    <t>gi|158535958|gb|EF652497.1|</t>
  </si>
  <si>
    <t>k__Fungi; p__Ascomycota; c__Eurotiomycetes; o__Eurotiales; f__Aspergillaceae; g__Aspergillus; s__Aspergillus unguis</t>
  </si>
  <si>
    <t>gi|610723280|gb|KJ504782.1|</t>
  </si>
  <si>
    <t>k__Fungi; p__Ascomycota; c__Dothideomycetes; o__Capnodiales; f__Mycosphaerellaceae; g__Ramularia; s__Ramularia plurivora</t>
  </si>
  <si>
    <t>gi|300078036|gb|GU053959.1|</t>
  </si>
  <si>
    <t>gi|478785932|gb|KC460847.1|</t>
  </si>
  <si>
    <t>k__Fungi; p__Basidiomycota; c__Exobasidiomycetes; o__Entylomatales; f__unidentified; g__Tilletiopsis; s__Tilletiopsis washingtonensis</t>
  </si>
  <si>
    <t>gi|319801150|gb|FR691757.1|</t>
  </si>
  <si>
    <t>k__Fungi; p__Ascomycota; c__Sordariomycetes; o__Hypocreales; f__Nectriaceae; g__Fusarium; s__Fusarium solani</t>
  </si>
  <si>
    <t>gi|148728151|gb|EF422845.1|</t>
  </si>
  <si>
    <t>k__Fungi; p__Ascomycota; c__Eurotiomycetes; o__Eurotiales; f__Aspergillaceae; g__Penicillium; s__Penicillium parvulum</t>
  </si>
  <si>
    <t>gi|157100987|gb|AM883154.1|</t>
  </si>
  <si>
    <t>k__Fungi; p__Ascomycota; c__Eurotiomycetes; o__Eurotiales; f__Aspergillaceae; g__Aspergillus; s__Aspergillus sydowii</t>
  </si>
  <si>
    <t>gi|374446171|gb|JQ354905.1|</t>
  </si>
  <si>
    <t>k__Fungi; p__Ascomycota; c__Eurotiomycetes; o__Chaetothyriales; f__Herpotrichiellaceae; g__Coniosporium; s__Coniosporium sp.</t>
  </si>
  <si>
    <t>gi|338521985|gb|HQ710825.1|</t>
  </si>
  <si>
    <t>k__Fungi; p__Basidiomycota; c__Malasseziomycetes; o__Malasseziales; f__Malasseziaceae; g__Malassezia; s__Malassezia furfur</t>
  </si>
  <si>
    <t>gi|226838253|gb|FJ848709.1|</t>
  </si>
  <si>
    <t>k__Fungi; p__Ascomycota; c__Sordariomycetes; o__Hypocreales; f__unidentified; g__Ustilaginoidea; s__Ustilaginoidea virens</t>
  </si>
  <si>
    <t>gi|209962750|gb|FJ196304.1|</t>
  </si>
  <si>
    <t>k__Viridiplantae; p__Streptophyta; c__Liliopsida; o__Poales; f__Poaceae; g__Triticum; s__Triticum sp. (97.0%)</t>
  </si>
  <si>
    <t>gi|28427872|gb|AY143458.1|</t>
  </si>
  <si>
    <t>yes</t>
  </si>
  <si>
    <t>no</t>
  </si>
  <si>
    <t>Unc00gqv</t>
  </si>
  <si>
    <t>Unc25687</t>
  </si>
  <si>
    <t>Bacteria; __Bacteroidetes; __Bacteroidia; __Bacteroidales; __Prevotellaceae; __Prevotella_7</t>
  </si>
  <si>
    <t>Unc0250q</t>
  </si>
  <si>
    <t>Bacteria; __Firmicutes; __Negativicutes; __Selenomonadales; __Veillonellaceae; __Veillonella</t>
  </si>
  <si>
    <t>Unc01c6g</t>
  </si>
  <si>
    <t>Bacteria; __Fusobacteria; __Fusobacteriia; __Fusobacteriales; __Fusobacteriaceae; __Fusobacterium</t>
  </si>
  <si>
    <t>Unc00bzy</t>
  </si>
  <si>
    <t>Bacteria; __Actinobacteria; __Actinobacteria; __Actinomycetales; __Actinomycetaceae; __Actinomyces</t>
  </si>
  <si>
    <t>Unc18206</t>
  </si>
  <si>
    <t>Bacteria; __Proteobacteria; __Betaproteobacteria; __Neisseriales; __Neisseriaceae; __Neisseria</t>
  </si>
  <si>
    <t>Unc045ya</t>
  </si>
  <si>
    <t>Bacteria; __Actinobacteria; __Actinobacteria; __Micrococcales; __Micrococcaceae; __Rothia</t>
  </si>
  <si>
    <t>UncGran4</t>
  </si>
  <si>
    <t>Bacteria; __Firmicutes; __Bacilli; __Lactobacillales; __Carnobacteriaceae; __Granulicatella</t>
  </si>
  <si>
    <t>Unc20415</t>
  </si>
  <si>
    <t>Bacteria; __Bacteroidetes; __Bacteroidia; __Bacteroidales; __Prevotellaceae; __Alloprevotella</t>
  </si>
  <si>
    <t>Unc02022</t>
  </si>
  <si>
    <t>Bacteria; __Actinobacteria; __Coriobacteriia; __Coriobacteriales; __Coriobacteriaceae; __Atopobium</t>
  </si>
  <si>
    <t>Unc86427</t>
  </si>
  <si>
    <t>Bacteria; __Bacteroidetes; __Bacteroidia; __Bacteroidales; __Prevotellaceae; __Prevotella</t>
  </si>
  <si>
    <t>Unid1487</t>
  </si>
  <si>
    <t>Bacteria; __Firmicutes; __Clostridia; __Clostridiales; __Lachnospiraceae; __Oribacterium</t>
  </si>
  <si>
    <t>Unc03jkb</t>
  </si>
  <si>
    <t>Bacteria; __Firmicutes; __Clostridia; __Clostridiales; __Lachnospiraceae; __Lachnoanaerobaculum</t>
  </si>
  <si>
    <t>Unc01rnu</t>
  </si>
  <si>
    <t>Bacteria; __Firmicutes; __Bacilli; __Bacillales; __Family_XI; __Gemella</t>
  </si>
  <si>
    <t>Unc00jjv</t>
  </si>
  <si>
    <t>EubSulci</t>
  </si>
  <si>
    <t>Unc037lz</t>
  </si>
  <si>
    <t>Bacteria; __Firmicutes; __Erysipelotrichia; __Erysipelotrichales; __Erysipelotrichaceae; __Solobacterium</t>
  </si>
  <si>
    <t>Unc03why</t>
  </si>
  <si>
    <t>Unc03og4</t>
  </si>
  <si>
    <t>Bacteria; __Fusobacteria; __Fusobacteriia; __Fusobacteriales; __Leptotrichiaceae; __Leptotrichia</t>
  </si>
  <si>
    <t>UncPep18</t>
  </si>
  <si>
    <t>Bacteria; __Firmicutes; __Clostridia; __Clostridiales; __Peptostreptococcaceae; __Peptostreptococcus</t>
  </si>
  <si>
    <t>Unc55172</t>
  </si>
  <si>
    <t>Bacteria; __Firmicutes; __Clostridia; __Clostridiales; __Lachnospiraceae; __Catonella</t>
  </si>
  <si>
    <t>Unc00gj0</t>
  </si>
  <si>
    <t>Bacteria; __Proteobacteria; __Epsilonproteobacteria; __Campylobacterales; __Campylobacteraceae; __Campylobacter</t>
  </si>
  <si>
    <t>Unc02f7w</t>
  </si>
  <si>
    <t>Bacteria; __Firmicutes; __Negativicutes; __Selenomonadales; __Veillonellaceae; __Selenomonas_3</t>
  </si>
  <si>
    <t>UncPrev6</t>
  </si>
  <si>
    <t>Bacteria; __Bacteroidetes; __Bacteroidia; __Bacteroidales; __Prevotellaceae; __Prevotella_6</t>
  </si>
  <si>
    <t>Unc03h58</t>
  </si>
  <si>
    <t>Unc00roo</t>
  </si>
  <si>
    <t>Bacteria; __Firmicutes; __Negativicutes; __Selenomonadales; __Veillonellaceae; __Megasphaera</t>
  </si>
  <si>
    <t>LprSpec8</t>
  </si>
  <si>
    <t>Unc28094</t>
  </si>
  <si>
    <t>Bacteria; __Bacteroidetes; __Bacteroidia; __Bacteroidales; __Porphyromonadaceae; __Porphyromonas</t>
  </si>
  <si>
    <t>Unc02rnk</t>
  </si>
  <si>
    <t>BglSpec4</t>
  </si>
  <si>
    <t>Bacteria; __Bacteroidetes; __Flavobacteriia; __Flavobacteriales; __Flavobacteriaceae; __Bergeyella</t>
  </si>
  <si>
    <t>PreSpe52</t>
  </si>
  <si>
    <t>Unc24270</t>
  </si>
  <si>
    <t>Bacteria; __Actinobacteria; __Actinobacteria; __Corynebacteriales; __Corynebacteriaceae; __Corynebacterium</t>
  </si>
  <si>
    <t>Unc94281</t>
  </si>
  <si>
    <t>Unc28936</t>
  </si>
  <si>
    <t>Unc18820</t>
  </si>
  <si>
    <t>Bacteria; __Bacteroidetes; __Flavobacteriia; __Flavobacteriales; __Flavobacteriaceae; __Capnocytophaga</t>
  </si>
  <si>
    <t>Unc02nyt</t>
  </si>
  <si>
    <t>Bacteria; __Proteobacteria; __Betaproteobacteria; __Rhodocyclales; __Rhodocyclaceae; __Azospira</t>
  </si>
  <si>
    <t>UncPrev7</t>
  </si>
  <si>
    <t>Bacteria; __Bacteroidetes; __Bacteroidia; __Bacteroidales; __Prevotellaceae; __Prevotella_2</t>
  </si>
  <si>
    <t>Unc03k27</t>
  </si>
  <si>
    <t>UncPre78</t>
  </si>
  <si>
    <t>Unc83810</t>
  </si>
  <si>
    <t>Bacteria; __Firmicutes; __Clostridia; __Clostridiales; __Family_XI; __Parvimonas</t>
  </si>
  <si>
    <t>Unc006uq</t>
  </si>
  <si>
    <t>Bacteria; __Firmicutes; __Clostridia; __Clostridiales; __Lachnospiraceae; __Stomatobaculum</t>
  </si>
  <si>
    <t>Unc006vd</t>
  </si>
  <si>
    <t>Unc99090</t>
  </si>
  <si>
    <t>Unc008az</t>
  </si>
  <si>
    <t>LhnGenom</t>
  </si>
  <si>
    <t>UncO4140</t>
  </si>
  <si>
    <t>Unc00jei</t>
  </si>
  <si>
    <t>Unc02zoe</t>
  </si>
  <si>
    <t>UncCl508</t>
  </si>
  <si>
    <t>PptSpec3</t>
  </si>
  <si>
    <t>Bacteria; __Firmicutes; __Clostridia; __Clostridiales; __Peptococcaceae; __Peptococcus</t>
  </si>
  <si>
    <t>Unc018tj</t>
  </si>
  <si>
    <t>Bacteria; __Candidate_division_SR1; __c; __o; __f; __g</t>
  </si>
  <si>
    <t>Unc00kmv</t>
  </si>
  <si>
    <t>Unc00rt3</t>
  </si>
  <si>
    <t>Bacteria; __Bacteroidetes; __Bacteroidia; __Bacteroidales; __Porphyromonadaceae; __Tannerella</t>
  </si>
  <si>
    <t>Unc00szv</t>
  </si>
  <si>
    <t>Bacteria; __Proteobacteria; __Gammaproteobacteria; __Cardiobacteriales; __Cardiobacteriaceae; __Cardiobacterium</t>
  </si>
  <si>
    <t>Unc00szt</t>
  </si>
  <si>
    <t>Unc02zcs</t>
  </si>
  <si>
    <t>EubBrac3</t>
  </si>
  <si>
    <t>Bacteria; __Firmicutes; __Clostridia; __Clostridiales; __Family_XIII; ___Eubacterium_brachy_group</t>
  </si>
  <si>
    <t>Unc00xfy</t>
  </si>
  <si>
    <t>Bacteria; __Proteobacteria; __Betaproteobacteria; __Neisseriales; __Neisseriaceae; __Kingella</t>
  </si>
  <si>
    <t>AnbSpeci</t>
  </si>
  <si>
    <t>Bacteria; __Actinobacteria; __Actinobacteria; __Actinomycetales; __Actinomycetaceae; __uncultured</t>
  </si>
  <si>
    <t>UniEub50</t>
  </si>
  <si>
    <t>Unc28979</t>
  </si>
  <si>
    <t>Unc23873</t>
  </si>
  <si>
    <t>Unc83804</t>
  </si>
  <si>
    <t>Bacteria; __Firmicutes; __Clostridia; __Clostridiales; __Peptostreptococcaceae; __Peptoclostridium</t>
  </si>
  <si>
    <t>Unc27530</t>
  </si>
  <si>
    <t>Unc19140</t>
  </si>
  <si>
    <t>AsdOmnic</t>
  </si>
  <si>
    <t>Bacteria; __Actinobacteria; __Actinobacteria; __Bifidobacteriales; __Bifidobacteriaceae; __Alloscardovia</t>
  </si>
  <si>
    <t>UncSel17</t>
  </si>
  <si>
    <t>Bacteria; __Firmicutes; __Negativicutes; __Selenomonadales; __Veillonellaceae; __uncultured</t>
  </si>
  <si>
    <t>Unc02k4w</t>
  </si>
  <si>
    <t>SrBacte2</t>
  </si>
  <si>
    <t>Unc83330</t>
  </si>
  <si>
    <t>Bacteria; __Firmicutes; __Negativicutes; __Selenomonadales; __Veillonellaceae; __Selenomonas</t>
  </si>
  <si>
    <t>FlfAloc4</t>
  </si>
  <si>
    <t>Bacteria; __Firmicutes; __Clostridia; __Clostridiales; __Peptostreptococcaceae; __Filifactor</t>
  </si>
  <si>
    <t>Unc00if0</t>
  </si>
  <si>
    <t>Unc19476</t>
  </si>
  <si>
    <t>Unc26076</t>
  </si>
  <si>
    <t>Unc00pps</t>
  </si>
  <si>
    <t>Bacteria; __Proteobacteria; __Betaproteobacteria; __Burkholderiales; __Comamonadaceae; __Comamonas</t>
  </si>
  <si>
    <t>BtvSpe10</t>
  </si>
  <si>
    <t>Bacteria; __Firmicutes; __Clostridia; __Clostridiales; __Lachnospiraceae; __Butyrivibrio_2</t>
  </si>
  <si>
    <t>Unc00757</t>
  </si>
  <si>
    <t>Bacteria; __Firmicutes; __Clostridia; __Clostridiales; __Lachnospiraceae; __Johnsonella</t>
  </si>
  <si>
    <t>Unc24927</t>
  </si>
  <si>
    <t>Unc17528</t>
  </si>
  <si>
    <t>AnmOriho</t>
  </si>
  <si>
    <t>Unc00yli</t>
  </si>
  <si>
    <t>Bacteria; __Cyanobacteria; __Chloroplast; __o; __f; __g</t>
  </si>
  <si>
    <t>Unc04cnp</t>
  </si>
  <si>
    <t>Bacteria; __Firmicutes; __Bacilli; __Bacillales; __Bacillaceae; __Bacillus</t>
  </si>
  <si>
    <t>PreInter</t>
  </si>
  <si>
    <t>TreMedi7</t>
  </si>
  <si>
    <t>Bacteria; __Spirochaetae; __Spirochaetes; __Spirochaetales; __Spirochaetaceae; __Treponema_2</t>
  </si>
  <si>
    <t>Unc14704</t>
  </si>
  <si>
    <t>Bacteria; __Actinobacteria; __Actinobacteria; __Actinomycetales; __Actinomycetaceae; __Mobiluncus</t>
  </si>
  <si>
    <t>SmlMuel4</t>
  </si>
  <si>
    <t>Bacteria; __Proteobacteria; __Betaproteobacteria; __Neisseriales; __Neisseriaceae; __Simonsiella</t>
  </si>
  <si>
    <t>ShcSp185</t>
  </si>
  <si>
    <t>Bacteria; __Firmicutes; __Bacilli; __Bacillales; __Staphylococcaceae; __Staphylococcus</t>
  </si>
  <si>
    <t>EnbHorm4</t>
  </si>
  <si>
    <t>Bacteria; __Proteobacteria; __Gammaproteobacteria; __Enterobacteriales; __Enterobacteriaceae; __Enterobacter</t>
  </si>
  <si>
    <t>Unc041o8</t>
  </si>
  <si>
    <t>FuoMancu</t>
  </si>
  <si>
    <t>Bacteria; __Proteobacteria; __Gammaproteobacteria; __Pseudomonadales; __Moraxellaceae; __Moraxella</t>
  </si>
  <si>
    <t>Unc0104w</t>
  </si>
  <si>
    <t>Unid1506</t>
  </si>
  <si>
    <t>Bacteria; __Bacteroidetes; __Bacteroidia; __Bacteroidales; __Prevotellaceae; __Prevotella_1</t>
  </si>
  <si>
    <t>TreDent5</t>
  </si>
  <si>
    <t>UncOr431</t>
  </si>
  <si>
    <t>Bacteria; __Firmicutes; __Negativicutes; __Selenomonadales; __Veillonellaceae; __Anaeroglobus</t>
  </si>
  <si>
    <t>Unc02znz</t>
  </si>
  <si>
    <t>BifKas13</t>
  </si>
  <si>
    <t>Unc86775</t>
  </si>
  <si>
    <t>BactOral</t>
  </si>
  <si>
    <t>Unc59087</t>
  </si>
  <si>
    <t>Unc17332</t>
  </si>
  <si>
    <t>Unc00lt4</t>
  </si>
  <si>
    <t>BifSpe27</t>
  </si>
  <si>
    <t>Bacteria; __Actinobacteria; __Actinobacteria; __Bifidobacteriales; __Bifidobacteriaceae; __Scardovia</t>
  </si>
  <si>
    <t>Unc00i0v</t>
  </si>
  <si>
    <t>Unc66966</t>
  </si>
  <si>
    <t>Bacteria; __Saccharibacteria; __c; __o; __f; __g</t>
  </si>
  <si>
    <t>TreSocr6</t>
  </si>
  <si>
    <t>Unid1078</t>
  </si>
  <si>
    <t>UncLep61</t>
  </si>
  <si>
    <t>Unc00nrb</t>
  </si>
  <si>
    <t>Bacteria; __Actinobacteria; __Actinobacteria; __Corynebacteriales; __Corynebacteriaceae; __Corynebacterium_1</t>
  </si>
  <si>
    <t>CMJArme4</t>
  </si>
  <si>
    <t>Bacteria; __Proteobacteria; __Alphaproteobacteria; __Rickettsiales; __Mitochondria; __g</t>
  </si>
  <si>
    <t>Unc03vsu</t>
  </si>
  <si>
    <t>PreBaro2</t>
  </si>
  <si>
    <t>Unc00ej0</t>
  </si>
  <si>
    <t>UncTr374</t>
  </si>
  <si>
    <t>EubSpe41</t>
  </si>
  <si>
    <t>Bacteria; __Firmicutes; __Clostridia; __Clostridiales; __Family_XIII; __uncultured</t>
  </si>
  <si>
    <t>Unc27391</t>
  </si>
  <si>
    <t>TreSpe89</t>
  </si>
  <si>
    <t>Unc02rhj</t>
  </si>
  <si>
    <t>StrMut43</t>
  </si>
  <si>
    <t>Unc24965</t>
  </si>
  <si>
    <t>Bacteria; __Firmicutes; __Clostridia; __Clostridiales; __Defluviitaleaceae; __Defluviitaleaceae_UCG_011</t>
  </si>
  <si>
    <t>Unc01qy4</t>
  </si>
  <si>
    <t>AntSp625</t>
  </si>
  <si>
    <t>Bacteria; __Proteobacteria; __Gammaproteobacteria; __Pseudomonadales; __Moraxellaceae; __Acinetobacter</t>
  </si>
  <si>
    <t>BcmNL215</t>
  </si>
  <si>
    <t>SpsSp195</t>
  </si>
  <si>
    <t>Bacteria; __Proteobacteria; __Alphaproteobacteria; __Sphingomonadales; __Sphingomonadaceae; __Sphingomonas</t>
  </si>
  <si>
    <t>Unc01bx9</t>
  </si>
  <si>
    <t>Bacteria; __Proteobacteria; __Alphaproteobacteria; __Rhodobacterales; __Rhodobacteraceae; __Paracocccus</t>
  </si>
  <si>
    <t>LtcLa173</t>
  </si>
  <si>
    <t>Bacteria; __Firmicutes; __Bacilli; __Lactobacillales; __Streptococcaceae; __Lactococcus</t>
  </si>
  <si>
    <t>Unc92240</t>
  </si>
  <si>
    <t>Unc01zwk</t>
  </si>
  <si>
    <t>Unc14349</t>
  </si>
  <si>
    <t>Unc02tfx</t>
  </si>
  <si>
    <t>Unc01v7b</t>
  </si>
  <si>
    <t>Bacteria; __Firmicutes; __Clostridia; __Clostridiales; __Family_XI; __Ezakiella</t>
  </si>
  <si>
    <t>Unc02qs1</t>
  </si>
  <si>
    <t>Bacteria; __Bacteroidetes; __Bacteroidia; __Bacteroidales; __Porphyromonadaceae; __Dysgonomonas</t>
  </si>
  <si>
    <t>Unc76535</t>
  </si>
  <si>
    <t>Unc01fle</t>
  </si>
  <si>
    <t>Bacteria; __Firmicutes; __Clostridia; __Clostridiales; __Family_XI; __Murdochiella</t>
  </si>
  <si>
    <t>Unc03zoz</t>
  </si>
  <si>
    <t>Unc035e8</t>
  </si>
  <si>
    <t>Unc01x67</t>
  </si>
  <si>
    <t>Unc029k9</t>
  </si>
  <si>
    <t>Bacteria; __Firmicutes; __Clostridia; __Clostridiales; __Family_XI; __Anaerococcus</t>
  </si>
  <si>
    <t>Unc25416</t>
  </si>
  <si>
    <t>Bacteria; __Actinobacteria; __Coriobacteriia; __Coriobacteriales; __Coriobacteriaceae; __Olsenella</t>
  </si>
  <si>
    <t>Unc29437</t>
  </si>
  <si>
    <t>Bacteria; __Bacteroidetes; __Sphingobacteriia; __Sphingobacteriales; __WCHB1_69; __g</t>
  </si>
  <si>
    <t>Unid1588</t>
  </si>
  <si>
    <t>Bacteria; __Firmicutes; __Clostridia; __Clostridiales; __Lachnospiraceae; __Shuttleworthia</t>
  </si>
  <si>
    <t>Unc02jhc</t>
  </si>
  <si>
    <t>Bacteria; __Proteobacteria; __Betaproteobacteria; __Neisseriales; __Neisseriaceae; __Alysiella</t>
  </si>
  <si>
    <t>MpsFauci</t>
  </si>
  <si>
    <t>Bacteria; __Tenericutes; __Mollicutes; __Mycoplasmatales; __Mycoplasmataceae; __Mycoplasma</t>
  </si>
  <si>
    <t>Unc24653</t>
  </si>
  <si>
    <t>UncB9956</t>
  </si>
  <si>
    <t>Bacteria; __Firmicutes; __Clostridia; __Clostridiales; __Family_XIII; __Family_XIII_UCG_001</t>
  </si>
  <si>
    <t>GcbBact3</t>
  </si>
  <si>
    <t>Bacteria; __Gracilibacteria; __c; __o; __f; __g</t>
  </si>
  <si>
    <t>FirmOra2</t>
  </si>
  <si>
    <t>BulExtr2</t>
  </si>
  <si>
    <t>Bacteria; __Firmicutes; __Erysipelotrichia; __Erysipelotrichales; __Erysipelotrichaceae; __Bulleidia</t>
  </si>
  <si>
    <t>TreSpe87</t>
  </si>
  <si>
    <t>EgrCate9</t>
  </si>
  <si>
    <t>Bacteria; __Firmicutes; __Erysipelotrichia; __Erysipelotrichales; __Erysipelotrichaceae; __Eggerthia</t>
  </si>
  <si>
    <t>Unc028u2</t>
  </si>
  <si>
    <t>Bacteria; __Bacteroidetes; __Bacteroidia; __Bacteroidales; __Rikenellaceae; __Rikenellaceae_RC9_gut_group</t>
  </si>
  <si>
    <t>Unid1604</t>
  </si>
  <si>
    <t>Unc03nzp</t>
  </si>
  <si>
    <t>Unc00tjl</t>
  </si>
  <si>
    <t>Bacteria; __Proteobacteria; __Alphaproteobacteria; __Rhodospirillales; __B79; __g</t>
  </si>
  <si>
    <t>Unc14591</t>
  </si>
  <si>
    <t>k__Fungi; p__Ascomycota; c__Saccharomycetes; o__Saccharomycetales; f__Dipodascaceae; g__Geotrichum; s__Geotrichum candidum</t>
  </si>
  <si>
    <t>Multiple Samples of Single Volunteer?</t>
  </si>
  <si>
    <t>#Samples</t>
  </si>
  <si>
    <t>V2.CherryWater.1</t>
  </si>
  <si>
    <t>V2.CherryWater.2</t>
  </si>
  <si>
    <t>Eukaryota; Pezizomycotina; Sordariomycetes; Xylariales; Xylariales sp.; Xylariales sp.</t>
  </si>
  <si>
    <t>A1OHanse</t>
  </si>
  <si>
    <t>Eukaryota; Ustilaginomycotina; Exobasidiomycetes; Malasseziales; Incertae_Sedis; Malassezia</t>
  </si>
  <si>
    <t>MszRest2</t>
  </si>
  <si>
    <t>Eukaryota; Saccharomycotina; Saccharomycetes; Saccharomycetales; Incertae_Sedis; Cyberlindnera</t>
  </si>
  <si>
    <t>CybJadi3</t>
  </si>
  <si>
    <t>Eukaryota; Pezizomycotina; Eurotiomycetes; Eurotiales; Trichocomaceae; Talaromyces</t>
  </si>
  <si>
    <t>TalFlavu</t>
  </si>
  <si>
    <t>Eukaryota; Mucoromycotina; Incertae_Sedis; Mucorales; Syncephalastraceae; Syncephalastrum</t>
  </si>
  <si>
    <t>Sl9Monos</t>
  </si>
  <si>
    <t>Eukaryota; Chloroplastida; Chlorophyta; Trebouxiophyceae; Chlorellales; Prototheca</t>
  </si>
  <si>
    <t>PeaZopfi</t>
  </si>
  <si>
    <t>Eukaryota; Agaricomycotina; Tremellomycetes; Filobasidiales; Filobasidiales sp.; Filobasidiales sp.</t>
  </si>
  <si>
    <t>CypAeriu</t>
  </si>
  <si>
    <t>Eukaryota; Agaricomycotina; Tremellomycetes; Cystofilobasidiales; Cystofilobasidiaceae; Cystofilobasidium</t>
  </si>
  <si>
    <t>CsfBispo</t>
  </si>
  <si>
    <t>Eukaryota; Pezizomycotina; Eurotiomycetes; Eurotiales; Aspergillaceae; Aspergillus</t>
  </si>
  <si>
    <t>AsgNidul</t>
  </si>
  <si>
    <t>Eukaryota; Agaricomycotina; Tremellomycetes; Tremellales; Trichosporonaceae; Trichosporon</t>
  </si>
  <si>
    <t>TcnJirov</t>
  </si>
  <si>
    <t>Eukaryota; Saccharomycotina; Saccharomycetes; Saccharomycetales; Saccharomycodaceae; Hanseniaspora</t>
  </si>
  <si>
    <t>Hs3Valb2</t>
  </si>
  <si>
    <t>Eukaryota; Pezizomycotina; Sordariomycetes; Sordariomycetes sp.; Sordariomycetes sp.; Sordariomycetes sp.</t>
  </si>
  <si>
    <t>A7PLute2</t>
  </si>
  <si>
    <t>Eukaryota; Saccharomycotina; Saccharomycetes; Saccharomycetales; Saccharomycetaceae; Saccharomycetaceae sp.</t>
  </si>
  <si>
    <t>KazAerob</t>
  </si>
  <si>
    <t>Eukaryota; Ascomycota; Dothideomycetes; Capnodiales; Cladosporiaceae; Cladosporium</t>
  </si>
  <si>
    <t>AW7Reni2</t>
  </si>
  <si>
    <t>Eukaryota; SAR; Stramenopiles; Incertae_Sedis; Incertae_Sedis; Blastocystis; Blastocystis sp.</t>
  </si>
  <si>
    <t>BstHomi2</t>
  </si>
  <si>
    <t>Eukaryota; Saccharomycotina; Saccharomycetes; Saccharomycetales; Pichiaceae; Brettanomyces</t>
  </si>
  <si>
    <t>BnyBrux2</t>
  </si>
  <si>
    <t>Eukaryota; Saccharomycotina; Saccharomycetes; Saccharomycetales; Incertae_Sedis; Candida</t>
  </si>
  <si>
    <t>CadAlbi2</t>
  </si>
  <si>
    <t>Eukaryota; Ascomycota; Dothideomycetes; Pleosporales; Pleosporales fam.; Pleosporales gen.; Pleosporales sp.</t>
  </si>
  <si>
    <t>A4XGlauc</t>
  </si>
  <si>
    <t>Eukaryota; Agaricomycotina; Agaricomycetes; Agaricales; Agaricaceae; Agaricus</t>
  </si>
  <si>
    <t>D64Bisp2</t>
  </si>
  <si>
    <t>Eukaryota; Pezizomycotina; Eurotiomycetes; Eurotiales; Aspergillaceae; Penicillium</t>
  </si>
  <si>
    <t>PniBrevi</t>
  </si>
  <si>
    <t>Eukaryota; Ascomycota; Saccharomycetes; Saccharomycetales; Dipodascaceae; Geotrichum</t>
  </si>
  <si>
    <t>GctCand3</t>
  </si>
  <si>
    <t>Eukaryota; Amoebozoa; Archamoebae; Entamoebida; Entamoeba; Entamoeba; Entamoeba</t>
  </si>
  <si>
    <t>FF1Insol</t>
  </si>
  <si>
    <t>CadAlb10</t>
  </si>
  <si>
    <t>Eukaryota; Saccharomycotina; Saccharomycetes; Saccharomycetales; Saccharomycetaceae; Saccharomycetaceae gen.; Saccharomycetaceae sp.</t>
  </si>
  <si>
    <t>SaoBaya2</t>
  </si>
  <si>
    <t>Eukaryota; Excavata; Metamonada; Parabasalia; Tritrichomonadea; Dientamoeba</t>
  </si>
  <si>
    <t>Dm8Fragi</t>
  </si>
  <si>
    <t>Eukaryota; SAR; Stramenopiles; Incertae_Sedis; Incertae_Sedis; Blastocystis; Blastocystis sp. (97%)</t>
  </si>
  <si>
    <t>BstHomi3</t>
  </si>
  <si>
    <t>V5.U5.3</t>
  </si>
  <si>
    <t>V5.U5.2</t>
  </si>
  <si>
    <t>V5.U5.1</t>
  </si>
  <si>
    <t>V5.U4.3</t>
  </si>
  <si>
    <t>V5.U4.2</t>
  </si>
  <si>
    <t>V5.U4.1</t>
  </si>
  <si>
    <t>V5.U3.3</t>
  </si>
  <si>
    <t>V5.U3.2</t>
  </si>
  <si>
    <t>V5.U3.1</t>
  </si>
  <si>
    <t>V5.U2.3</t>
  </si>
  <si>
    <t>V5.U2.2</t>
  </si>
  <si>
    <t>V5.U2.1</t>
  </si>
  <si>
    <t>V5.U1.3</t>
  </si>
  <si>
    <t>V5.U1.2</t>
  </si>
  <si>
    <t>V5.U1.1</t>
  </si>
  <si>
    <t>V4.U.3</t>
  </si>
  <si>
    <t>V4.U.2</t>
  </si>
  <si>
    <t>V4.U.1</t>
  </si>
  <si>
    <t>V3.U.3</t>
  </si>
  <si>
    <t>V3.U.2</t>
  </si>
  <si>
    <t>V3.U.1</t>
  </si>
  <si>
    <t>V2.U.3</t>
  </si>
  <si>
    <t>V2.U.2</t>
  </si>
  <si>
    <t>V2.U.1</t>
  </si>
  <si>
    <t>V1.U.3</t>
  </si>
  <si>
    <t>V1.U.2</t>
  </si>
  <si>
    <t>V1.U.1</t>
  </si>
  <si>
    <t>gi|1122869|gb|X94175.1|</t>
  </si>
  <si>
    <t>gi|37704681|gb|AY332088.1|</t>
  </si>
  <si>
    <t>gi|62526452|gb|AY971712.1|</t>
  </si>
  <si>
    <t>k__Fungi; p__Ascomycota; c__Saccharomycetes; o__Saccharomycetales; f__Dipodascaceae; g__Geotrichum; s__Geotrichum restrictum</t>
  </si>
  <si>
    <t>gi|119514356|gb|EF126738.1|</t>
  </si>
  <si>
    <t>gi|13897689|gb|AF255149.1|</t>
  </si>
  <si>
    <t>k__Fungi; p__Ascomycota; c__Saccharomycetes; o__Saccharomycetales; f__Saccharomycetaceae; g__Torulaspora; s__Torulaspora delbrueckii</t>
  </si>
  <si>
    <t>gi|148535557|gb|EF568083.1|</t>
  </si>
  <si>
    <t>gi|31416262|gb|AY293545.1|</t>
  </si>
  <si>
    <t>gi|406367482|gb|JX401944.1|</t>
  </si>
  <si>
    <t>gi|83630830|gb|DQ310751.1|</t>
  </si>
  <si>
    <t>k__Fungi; p__Basidiomycota; c__Agaricomycetes; o__Agaricales; f__Clavariaceae; g__Clavaria; s__Clavaria zollingeri (81.8%)</t>
  </si>
  <si>
    <t>gi|7271489|gb|AF185971.1|</t>
  </si>
  <si>
    <t>k__Stramenopiles; p__unidentified; c__unidentified; o__unidentified; f__unidentified; g__Blastocystis; s__Blastocystis hominis (88.1%)</t>
  </si>
  <si>
    <t>gi|699127705|gb|KM213509.1|</t>
  </si>
  <si>
    <t>gi|254797348|gb|GQ302534.1|</t>
  </si>
  <si>
    <t>k__Fungi; p__Ascomycota; c__Saccharomycetes; o__Saccharomycetales; f__Dipodascaceae; g__Galactomyces; s__Galactomyces candidum</t>
  </si>
  <si>
    <t>gi|222092988|gb|FJ004310.1|</t>
  </si>
  <si>
    <t>gi|699127708|gb|KM213512.1|</t>
  </si>
  <si>
    <t>k__Fungi; p__Ascomycota; c__Saccharomycetes; o__Saccharomycetales; f__unidentified; g__Starmerella; s__Candida davenportii</t>
  </si>
  <si>
    <t>gi|313574892|gb|FR727136.1|</t>
  </si>
  <si>
    <t>gi|158535191|gb|EF652046.1|</t>
  </si>
  <si>
    <t>k__Fungi; p__Ascomycota; c__Eurotiomycetes; o__Eurotiales; f__Aspergillaceae; g__Aspergillus; s__Aspergillus vitricola</t>
  </si>
  <si>
    <t>gi|254688362|gb|GQ340438.1|</t>
  </si>
  <si>
    <t>k__Fungi; p__Ascomycota; c__Saccharomycetes; o__Saccharomycetales; f__Saccharomycetaceae; g__Lachancea; s__Lachancea fermentati</t>
  </si>
  <si>
    <t>k__Fungi; p__Ascomycota; c__Saccharomycetes; o__Saccharomycetales; f__unidentified; g__Starmerella; s__Starmerella bacillaris (89.7%)</t>
  </si>
  <si>
    <t>gi|146706231|gb|EF524036.1|</t>
  </si>
  <si>
    <t>k__Fungi; p__Ascomycota; c__Sordariomycetes; o__Sordariales; f__Chaetomiaceae; g__Chaetomium; s__Chaetomium globosum</t>
  </si>
  <si>
    <t>Eukaryota; __Agaricomycotina; __Agaricomycetes; __Agaricales; __Agaricaceae; __Agaricus</t>
  </si>
  <si>
    <t>Eukaryota; __Saccharomycotina; __Saccharomycetes; __Saccharomycetales; __Incertae_Sedis; __Candida</t>
  </si>
  <si>
    <t>Eukaryota; __Saccharomycotina; __Saccharomycetes; __Saccharomycetales; __Saccharomycetaceae; __Dekkera</t>
  </si>
  <si>
    <t>Eukaryota; __SAR; __Stramenopiles; __Incertae_Sedis; __Blastocystis; __g (96.3%)</t>
  </si>
  <si>
    <t>Eukaryota; __Saccharomycotina; __Saccharomycetes; __Saccharomycetales; __Saccharomycetaceae; __Saccharomycetaceae gen.; __Saccharomycetaceae sp.</t>
  </si>
  <si>
    <t>In PMM?</t>
  </si>
  <si>
    <t>BluePill</t>
  </si>
  <si>
    <t>V1.UC.1</t>
  </si>
  <si>
    <t>V1.UC.2</t>
  </si>
  <si>
    <t>V2.UC.1</t>
  </si>
  <si>
    <t>V2.UC.2</t>
  </si>
  <si>
    <t>V3.UC.1</t>
  </si>
  <si>
    <t>V3.UC.2</t>
  </si>
  <si>
    <t>V4.UC.1</t>
  </si>
  <si>
    <t>V4.UC.2</t>
  </si>
  <si>
    <t>In Saliva?</t>
  </si>
  <si>
    <t>Eukaryota; __Excavata; __Metamonada; __Parabasalia; __Tritrichomonadea; __Dientamoeba</t>
  </si>
  <si>
    <t>Trader Joe's Legendary Nut &amp; Berry Mix (Almonds, Blueberries, Cashews, Cranberries, Raisins, Raspberries, Walnuts)</t>
  </si>
  <si>
    <t>Evol Lean &amp; Fit Breakfast Sandwich (Flatbread Buns, Cheddar Cheese, Egg White Patty, Chicken &amp; Apple Sausage), Birds Eye Frozen Sweet Garden Peas</t>
  </si>
  <si>
    <t>Cooked Trader Joe's Organic Whole Wheat Penne Pasta, Trader Joe's Recipe #99 Traditional Marinara Sauce</t>
  </si>
  <si>
    <t>Blank.NTC.Plate2</t>
  </si>
  <si>
    <t>Blank.NTC.Plate3</t>
  </si>
  <si>
    <t>Dust.LabShelf.1</t>
  </si>
  <si>
    <t>Dust.LabShelf.2</t>
  </si>
  <si>
    <t>ExtractionBlank.Plate2</t>
  </si>
  <si>
    <t>FecesDNA.DishBlender.1</t>
  </si>
  <si>
    <t>FecesDNA.DishBlender.2</t>
  </si>
  <si>
    <t>FecesDNA.DishBlender.3</t>
  </si>
  <si>
    <t>FecesRNA.DishBlender.2</t>
  </si>
  <si>
    <t>FecesRNA.DishBlender.3</t>
  </si>
  <si>
    <t>FecesRNAnoRT.S2.UC.1</t>
  </si>
  <si>
    <t>FecesRNAnoRT.S2.UC.3</t>
  </si>
  <si>
    <t>FecesRNAnoRT.S3.UC.3</t>
  </si>
  <si>
    <t>LabGlove</t>
  </si>
  <si>
    <t>LengthControl298</t>
  </si>
  <si>
    <t>LengthControl450</t>
  </si>
  <si>
    <t>LengthControl500</t>
  </si>
  <si>
    <t>LengthControlMix.Premixed</t>
  </si>
  <si>
    <t>MetaHit.WaterControl.2</t>
  </si>
  <si>
    <t>MetaHit.WaterControl.3</t>
  </si>
  <si>
    <t>Mock.1</t>
  </si>
  <si>
    <t>Mock.2</t>
  </si>
  <si>
    <t>Mock.3</t>
  </si>
  <si>
    <t>Mock.Even</t>
  </si>
  <si>
    <t>PowerSoil.WaterControl.1</t>
  </si>
  <si>
    <t>PowerSoil.WaterControl.3</t>
  </si>
  <si>
    <t>gi|571431297|gb|KF800403.1|</t>
  </si>
  <si>
    <t>gi|571431469|gb|KF800575.1|</t>
  </si>
  <si>
    <t>gi|571431130|gb|KF800236.1|</t>
  </si>
  <si>
    <t>gi|571431205|gb|KF800311.1|</t>
  </si>
  <si>
    <t>gi|571431241|gb|KF800347.1|</t>
  </si>
  <si>
    <t>gi|608793658|gb|KJ180851.1|</t>
  </si>
  <si>
    <t>gi|571431296|gb|KF800402.1|</t>
  </si>
  <si>
    <t>gi|168829582|gb|EU272527.1|</t>
  </si>
  <si>
    <t>k__Fungi; p__Ascomycota; c__Ascomycota sp.; o__Ascomycota sp.; f__Ascomycota sp.; g__Ascomycota sp.; s__Ascomycota sp.</t>
  </si>
  <si>
    <t>gi|163257764|gb|AM901829.1|</t>
  </si>
  <si>
    <t>gi|300086036|gb|HM161911.1|</t>
  </si>
  <si>
    <t>gi|226346617|gb|FJ810163.1|</t>
  </si>
  <si>
    <t>gi|728142609|gb|KP004448.1|</t>
  </si>
  <si>
    <t>k__Fungi; p__Ascomycota; c__Dothideomycetes; o__Capnodiales; f__Cladosporiaceae; g__Rachicladosporium; s__Rachicladosporium eucalypti</t>
  </si>
  <si>
    <t>gi|313800109|gb|HQ599598.1|</t>
  </si>
  <si>
    <t>k__Fungi; p__Ascomycota; c__Dothideomycetes; o__Capnodiales; f__Cladosporiaceae; g__Toxicocladosporium; s__Toxicocladosporium banksiae (96.7%)</t>
  </si>
  <si>
    <t>gi|361051970|gb|JN850989.1|</t>
  </si>
  <si>
    <t>k__Fungi; p__Ascomycota; c__Dothideomycetes; o__Capnodiales; f__Dissoconiaceae; g__Ramichloridium; s__Ramichloridium apiculatum</t>
  </si>
  <si>
    <t>gi|663232129|gb|KJ869155.1|</t>
  </si>
  <si>
    <t>k__Fungi; p__Ascomycota; c__Dothideomycetes; o__Capnodiales; f__Dissoconiaceae; g__Ramichloridium; s__Ramichloridium eucleae (96.1%)</t>
  </si>
  <si>
    <t>gi|145694011|gb|EF535652.1|</t>
  </si>
  <si>
    <t>k__Fungi; p__Ascomycota; c__Dothideomycetes; o__Capnodiales; f__Mycosphaerellaceae; g__Cercospora; s__Cercospora sp.</t>
  </si>
  <si>
    <t>gi|284159071|gb|GU214658.1|</t>
  </si>
  <si>
    <t>k__Fungi; p__Ascomycota; c__Dothideomycetes; o__Capnodiales; f__Mycosphaerellaceae; g__Cercosporella; s__Cercosporella virgaureae</t>
  </si>
  <si>
    <t>gi|162415182|gb|EU167602.1|</t>
  </si>
  <si>
    <t>k__Fungi; p__Ascomycota; c__Dothideomycetes; o__Capnodiales; f__Mycosphaerellaceae; g__Mycosphaerella; s__Mycosphaerella harthensis</t>
  </si>
  <si>
    <t>gi|262293248|gb|GQ890349.1|</t>
  </si>
  <si>
    <t>k__Fungi; p__Ascomycota; c__Dothideomycetes; o__Capnodiales; f__Mycosphaerellaceae; g__Mycosphaerella; s__Mycosphaerella nootherensis</t>
  </si>
  <si>
    <t>gi|284159055|gb|GU214642.1|</t>
  </si>
  <si>
    <t>k__Fungi; p__Ascomycota; c__Dothideomycetes; o__Capnodiales; f__Mycosphaerellaceae; g__Passalora; s__cf. Passalora sp. CPC 11876 (96.5%)</t>
  </si>
  <si>
    <t>gi|284159091|gb|GU214678.1|</t>
  </si>
  <si>
    <t>k__Fungi; p__Ascomycota; c__Dothideomycetes; o__Capnodiales; f__Mycosphaerellaceae; g__Pseudocercospora; s__Pseudocercospora ocimicola (87.4%)</t>
  </si>
  <si>
    <t>gi|162568820|gb|EU301086.1|</t>
  </si>
  <si>
    <t>k__Fungi; p__Ascomycota; c__Dothideomycetes; o__Capnodiales; f__Teratosphaeriaceae; g__Austroafricana; s__Austroafricana parva (96.2%)</t>
  </si>
  <si>
    <t>gi|284159046|gb|GU214633.1|</t>
  </si>
  <si>
    <t>k__Fungi; p__Ascomycota; c__Dothideomycetes; o__Capnodiales; f__Teratosphaeriaceae; g__Devriesia; s__Devriesia hilliana (93.8%)</t>
  </si>
  <si>
    <t>gi|583952000|gb|KF128826.1|</t>
  </si>
  <si>
    <t>k__Fungi; p__Ascomycota; c__Dothideomycetes; o__Capnodiales; f__Teratosphaeriaceae; g__Teratosphaeria; s__Teratosphaeria sp. (94.9%)</t>
  </si>
  <si>
    <t>gi|356614415|gb|JN709043.1|</t>
  </si>
  <si>
    <t>k__Fungi; p__Ascomycota; c__Dothideomycetes; o__Capnodiales; f__Teratosphaeriaceae; g__Teratosphaeria; s__Teratosphaeria sp. SGE7 (94.2%)</t>
  </si>
  <si>
    <t>gi|329184900|gb|JF449736.1|</t>
  </si>
  <si>
    <t>k__Fungi; p__Ascomycota; c__Dothideomycetes; o__Capnodiales; f__Teratosphaeriaceae; g__Teratosphaeriaceae sp.; s__Teratosphaeriaceae sp.</t>
  </si>
  <si>
    <t>gi|189031668|gb|EU707864.1|</t>
  </si>
  <si>
    <t>k__Fungi; p__Ascomycota; c__Dothideomycetes; o__Capnodiales; f__Teratosphaeriaceae; g__Xenoteratosphaeria; s__Xenoteratosphaeria jonkershoekensis (93.0%)</t>
  </si>
  <si>
    <t>gi|295646657|gb|GU931741.1|</t>
  </si>
  <si>
    <t>k__Fungi; p__Ascomycota; c__Dothideomycetes; o__Capnodiales; f__unidentified; g__unidentified; s__uncultured Capnodiales (87.2%)</t>
  </si>
  <si>
    <t>gi|295646661|gb|GU931745.1|</t>
  </si>
  <si>
    <t>k__Fungi; p__Ascomycota; c__Dothideomycetes; o__Capnodiales; f__unidentified; g__unidentified; s__uncultured Capnodiales (94.2%)</t>
  </si>
  <si>
    <t>gi|745628211|gb|KP067091.1|</t>
  </si>
  <si>
    <t>k__Fungi; p__Ascomycota; c__Dothideomycetes; o__Dothideales; f__Aureobasidiaceae; g__Aureobasidium; s__Aureobasidium zeae</t>
  </si>
  <si>
    <t>gi|317383329|gb|HQ631008.1|</t>
  </si>
  <si>
    <t>gi|558607149|gb|KF513515.1|</t>
  </si>
  <si>
    <t>gi|304651440|gb|HQ115698.1|</t>
  </si>
  <si>
    <t>k__Fungi; p__Ascomycota; c__Dothideomycetes; o__Pleosporales; f__Cucurbitariaceae; g__Pyrenochaeta; s__Pyrenochaeta cava</t>
  </si>
  <si>
    <t>gi|72255703|gb|DQ092504.1|</t>
  </si>
  <si>
    <t>k__Fungi; p__Ascomycota; c__Dothideomycetes; o__Pleosporales; f__Didymellaceae; g__Didymella; s__Didymella sp.</t>
  </si>
  <si>
    <t>gi|395459718|gb|JX049401.1|</t>
  </si>
  <si>
    <t>k__Fungi; p__Ascomycota; c__Dothideomycetes; o__Pleosporales; f__Didymosphaeriaceae; g__Paraconiothyrium; s__Paraconiothyrium hawaiiense</t>
  </si>
  <si>
    <t>gi|298356913|gb|FN868460.1|</t>
  </si>
  <si>
    <t>k__Fungi; p__Ascomycota; c__Dothideomycetes; o__Pleosporales; f__Didymosphaeriaceae; g__Paraconiothyrium; s__Paraconiothyrium sp. BLE20</t>
  </si>
  <si>
    <t>gi|189909466|gb|EU552138.1|</t>
  </si>
  <si>
    <t>k__Fungi; p__Ascomycota; c__Dothideomycetes; o__Pleosporales; f__Lophiostomataceae; g__Lophiostoma; s__Lophiostoma cynaroidis (90.8%)</t>
  </si>
  <si>
    <t>gi|189909467|gb|EU552139.1|</t>
  </si>
  <si>
    <t>k__Fungi; p__Ascomycota; c__Dothideomycetes; o__Pleosporales; f__Lophiostomataceae; g__Lophiostoma; s__Lophiostoma fuckelii</t>
  </si>
  <si>
    <t>gi|296905310|gb|GQ254683.1|</t>
  </si>
  <si>
    <t>k__Fungi; p__Ascomycota; c__Dothideomycetes; o__Pleosporales; f__Lophiostomataceae; g__Lophiostoma; s__Lophiostoma sp. MA130</t>
  </si>
  <si>
    <t>gi|663232088|gb|KJ869114.1|</t>
  </si>
  <si>
    <t>k__Fungi; p__Ascomycota; c__Dothideomycetes; o__Pleosporales; f__Phaeosphaeriaceae; g__Phaeosphaeria; s__Phaeosphaeria poagena</t>
  </si>
  <si>
    <t>gi|317383339|gb|HQ631018.1|</t>
  </si>
  <si>
    <t>k__Fungi; p__Ascomycota; c__Dothideomycetes; o__Pleosporales; f__Phaeosphaeriaceae; g__Phaeosphaeria; s__Phaeosphaeria sp.</t>
  </si>
  <si>
    <t>gi|514825727|gb|KC785561.1|</t>
  </si>
  <si>
    <t>k__Fungi; p__Ascomycota; c__Dothideomycetes; o__Pleosporales; f__Phaeosphaeriaceae; g__unidentified; s__uncultured Phaeosphaeria</t>
  </si>
  <si>
    <t>gi|451321015|gb|HE792934.1|</t>
  </si>
  <si>
    <t>k__Fungi; p__Ascomycota; c__Dothideomycetes; o__Pleosporales; f__Pleosporaceae; g__Bipolaris; s__Bipolaris micropus</t>
  </si>
  <si>
    <t>gi|363544549|gb|JN943389.1|</t>
  </si>
  <si>
    <t>k__Fungi; p__Ascomycota; c__Dothideomycetes; o__Pleosporales; f__Pleosporaceae; g__Bipolaris; s__Bipolaris sp.</t>
  </si>
  <si>
    <t>gi|199599795|gb|FJ037756.1|</t>
  </si>
  <si>
    <t>k__Fungi; p__Ascomycota; c__Dothideomycetes; o__Pleosporales; f__Pleosporaceae; g__Cochliobolus; s__Cochliobolus sp.</t>
  </si>
  <si>
    <t>gi|122912913|gb|EF189917.1|</t>
  </si>
  <si>
    <t>k__Fungi; p__Ascomycota; c__Dothideomycetes; o__Pleosporales; f__Pleosporaceae; g__Curvularia; s__Curvularia lunata</t>
  </si>
  <si>
    <t>gi|312434393|gb|HQ607915.1|</t>
  </si>
  <si>
    <t>gi|241912467|gb|GQ169765.1|</t>
  </si>
  <si>
    <t>k__Fungi; p__Ascomycota; c__Dothideomycetes; o__Pleosporales; f__Pleosporaceae; g__Curvularia; s__Curvularia sp.</t>
  </si>
  <si>
    <t>gi|117557329|gb|EF025971.1|</t>
  </si>
  <si>
    <t>gi|541129277|gb|KF560407.1|</t>
  </si>
  <si>
    <t>k__Fungi; p__Ascomycota; c__Dothideomycetes; o__Pleosporales; f__Pleosporaceae; g__Edenia; s__Edenia gomezpompae</t>
  </si>
  <si>
    <t>gi|731446027|gb|KP132537.1|</t>
  </si>
  <si>
    <t>k__Fungi; p__Ascomycota; c__Dothideomycetes; o__Pleosporales; f__Pleosporaceae; g__Pithomyces; s__Pithomyces sacchari</t>
  </si>
  <si>
    <t>gi|299764636|gb|GU073110.1|</t>
  </si>
  <si>
    <t>gi|157419205|gb|EF694653.1|</t>
  </si>
  <si>
    <t>k__Fungi; p__Ascomycota; c__Dothideomycetes; o__Pleosporales; f__Pleosporales sp.; g__Pleosporales sp.; s__Pleosporales sp.</t>
  </si>
  <si>
    <t>gi|395335579|gb|JX077023.1|</t>
  </si>
  <si>
    <t>gi|636632081|gb|KJ572228.1|</t>
  </si>
  <si>
    <t>k__Fungi; p__Ascomycota; c__Dothideomycetes; o__Pleosporales; f__Pleosporales sp.; g__Pleosporales sp.; s__Pleosporales sp. (92.1%)</t>
  </si>
  <si>
    <t>gi|570342012|gb|KF777142.1|</t>
  </si>
  <si>
    <t>k__Fungi; p__Ascomycota; c__Dothideomycetes; o__Pleosporales; f__unidentified; g__Camarosporium; s__Camarosporium aloes</t>
  </si>
  <si>
    <t>gi|258578873|gb|GQ303298.1|</t>
  </si>
  <si>
    <t>k__Fungi; p__Ascomycota; c__Dothideomycetes; o__Pleosporales; f__unidentified; g__Zeloasperisporium; s__Zeloasperisporium eucalyptorum</t>
  </si>
  <si>
    <t>gi|317383354|gb|HQ631033.1|</t>
  </si>
  <si>
    <t>k__Fungi; p__Ascomycota; c__Dothideomycetes; o__unidentified; f__unidentified; g__unidentified; s__Dothideomycetes sp. 1 TMS-2011</t>
  </si>
  <si>
    <t>gi|387353585|gb|JQ760723.1|</t>
  </si>
  <si>
    <t>k__Fungi; p__Ascomycota; c__Dothideomycetes; o__unidentified; f__unidentified; g__unidentified; s__Dothideomycetes sp. genotype 431 (92.2%)</t>
  </si>
  <si>
    <t>gi|558607153|gb|KF513519.1|</t>
  </si>
  <si>
    <t>k__Fungi; p__Ascomycota; c__Dothideomycetes; o__unidentified; f__unidentified; g__unidentified; s__Dothideomycetes sp. LS-2013c (96.5%)</t>
  </si>
  <si>
    <t>gi|299835230|gb|GU225947.1|</t>
  </si>
  <si>
    <t>k__Fungi; p__Ascomycota; c__Eurotiomycetes; o__Chaetothyriales; f__Cyphellophoraceae; g__Cyphellophora; s__Cyphellophora sp.</t>
  </si>
  <si>
    <t>gi|66471700|gb|AJ971451.1|</t>
  </si>
  <si>
    <t>gi|66471696|gb|AJ971447.1|</t>
  </si>
  <si>
    <t>k__Fungi; p__Ascomycota; c__Eurotiomycetes; o__Chaetothyriales; f__Herpotrichiellaceae; g__Coniosporium; s__Coniosporium sp. MA4666</t>
  </si>
  <si>
    <t>gi|641739737|gb|KJ522800.1|</t>
  </si>
  <si>
    <t>k__Fungi; p__Ascomycota; c__Eurotiomycetes; o__Chaetothyriales; f__Herpotrichiellaceae; g__Exophiala; s__Exophiala heteromorpha</t>
  </si>
  <si>
    <t>gi|116735074|gb|DQ885895.1|</t>
  </si>
  <si>
    <t>k__Fungi; p__Ascomycota; c__Eurotiomycetes; o__Chaetothyriales; f__unidentified; g__Strelitziana; s__Strelitziana africana</t>
  </si>
  <si>
    <t>gi|304333822|gb|HM992800.1|</t>
  </si>
  <si>
    <t>k__Fungi; p__Ascomycota; c__Eurotiomycetes; o__Chaetothyriales; f__unidentified; g__unidentified; s__Chaetothyriales sp. NY6956a</t>
  </si>
  <si>
    <t>k__Fungi; p__Ascomycota; c__Eurotiomycetes; o__Eurotiales; f__Aspergillaceae; g__Aspergillaceae sp.; s__Aspergillaceae sp.</t>
  </si>
  <si>
    <t>gi|555948027|gb|KF225863.1|</t>
  </si>
  <si>
    <t>gi|110238728|gb|AB265145.1|</t>
  </si>
  <si>
    <t>k__Fungi; p__Ascomycota; c__Eurotiomycetes; o__Eurotiales; f__Aspergillaceae; g__Aspergillus; s__Aspergillus fumigatus</t>
  </si>
  <si>
    <t>gi|327387971|gb|HQ914939.1|</t>
  </si>
  <si>
    <t>gi|294471392|gb|GU017494.1|</t>
  </si>
  <si>
    <t>gi|127519240|gb|EF432562.1|</t>
  </si>
  <si>
    <t>k__Fungi; p__Ascomycota; c__Eurotiomycetes; o__Eurotiales; f__Aspergillaceae; g__Aspergillus; s__Aspergillus terreus</t>
  </si>
  <si>
    <t>gi|159144898|gb|EU128646.1|</t>
  </si>
  <si>
    <t>k__Fungi; p__Ascomycota; c__Eurotiomycetes; o__Eurotiales; f__Aspergillaceae; g__Penicillium; s__Penicillium corylophilum</t>
  </si>
  <si>
    <t>gi|21666821|gb|AF455394.1|</t>
  </si>
  <si>
    <t>k__Fungi; p__Ascomycota; c__Eurotiomycetes; o__Eurotiales; f__Aspergillaceae; g__Penicillium; s__Penicillium digitatum</t>
  </si>
  <si>
    <t>gi|166851628|gb|EU434727.1|</t>
  </si>
  <si>
    <t>k__Fungi; p__Ascomycota; c__Eurotiomycetes; o__Eurotiales; f__Aspergillaceae; g__Penicillium; s__Penicillium oxalicum</t>
  </si>
  <si>
    <t>k__Fungi; p__Ascomycota; c__Eurotiomycetes; o__Eurotiales; f__Aspergillaceae; g__Penicillium; s__Penicillium roqueforti (89.9%)</t>
  </si>
  <si>
    <t>gi|310769716|gb|GU944590.1|</t>
  </si>
  <si>
    <t>k__Fungi; p__Ascomycota; c__Eurotiomycetes; o__Eurotiales; f__Aspergillaceae; g__Penicillium; s__Penicillium steckii</t>
  </si>
  <si>
    <t>gi|2668727|gb|AF033487.1|</t>
  </si>
  <si>
    <t>k__Fungi; p__Ascomycota; c__Eurotiomycetes; o__Eurotiales; f__Aspergillaceae; g__Penicillium; s__Penicillium tularense</t>
  </si>
  <si>
    <t>gi|240000082|gb|FJ389947.1|</t>
  </si>
  <si>
    <t>k__Fungi; p__Ascomycota; c__Eurotiomycetes; o__Eurotiales; f__Thermoascaceae; g__Paecilomyces; s__Paecilomyces dactylethromorphus</t>
  </si>
  <si>
    <t>gi|310947521|gb|HQ392496.1|</t>
  </si>
  <si>
    <t>k__Fungi; p__Ascomycota; c__Eurotiomycetes; o__Eurotiales; f__Trichocomaceae; g__Talaromyces; s__Talaromyces sp.</t>
  </si>
  <si>
    <t>gi|543888624|gb|KF196917.1|</t>
  </si>
  <si>
    <t>k__Fungi; p__Ascomycota; c__Eurotiomycetes; o__Eurotiales; f__Trichocomaceae; g__Talaromyces; s__Talaromyces sp. NRRL 62223</t>
  </si>
  <si>
    <t>gi|166159482|gb|EU249487.1|</t>
  </si>
  <si>
    <t>k__Fungi; p__Ascomycota; c__Eurotiomycetes; o__Verrucariales; f__Verrucariaceae; g__Verrucaria; s__Verrucaria muralis (89.3%)</t>
  </si>
  <si>
    <t>gi|480326933|gb|JX507656.1|</t>
  </si>
  <si>
    <t>k__Fungi; p__Ascomycota; c__Leotiomycetes; o__Helotiales; f__unidentified; g__unidentified; s__Helotiales sp. 65 OA-2013 (96.2%)</t>
  </si>
  <si>
    <t>gi|698365107|gb|KM464681.1|</t>
  </si>
  <si>
    <t>k__Fungi; p__Ascomycota; c__Pezizomycetes; o__Pezizales; f__Pezizaceae; g__Pezizaceae sp.; s__Pezizaceae sp.</t>
  </si>
  <si>
    <t>gi|120556804|gb|EF032488.1|</t>
  </si>
  <si>
    <t>k__Fungi; p__Ascomycota; c__Saccharomycetes; o__Saccharomycetales; f__Debaryomycetaceae; g__Candida; s__Candida dubliniensis</t>
  </si>
  <si>
    <t>gi|171472107|gb|EU343807.1|</t>
  </si>
  <si>
    <t>k__Fungi; p__Ascomycota; c__Saccharomycetes; o__Saccharomycetales; f__Debaryomycetaceae; g__Yamadazyma; s__Yamadazyma scolyti</t>
  </si>
  <si>
    <t>gi|149795031|gb|EF643580.1|</t>
  </si>
  <si>
    <t>k__Fungi; p__Ascomycota; c__Saccharomycetes; o__Saccharomycetales; f__Dipodascaceae; g__Dipodascus; s__Dipodascus australiensis</t>
  </si>
  <si>
    <t>gi|117935019|gb|DQ681361.2|</t>
  </si>
  <si>
    <t>k__Fungi; p__Ascomycota; c__Saccharomycetes; o__Saccharomycetales; f__Metschnikowiaceae; g__Kodamaea; s__Kodamaea ohmeri</t>
  </si>
  <si>
    <t>gi|145617281|gb|DQ249199.2|</t>
  </si>
  <si>
    <t>k__Fungi; p__Ascomycota; c__Saccharomycetes; o__Saccharomycetales; f__Phaffomycetaceae; g__Cyberlindnera; s__Cyberlindnera jadinii</t>
  </si>
  <si>
    <t>gi|731445796|gb|KP132306.1|</t>
  </si>
  <si>
    <t>k__Fungi; p__Ascomycota; c__Saccharomycetes; o__Saccharomycetales; f__Saccharomycetaceae; g__Kazachstania; s__Kazachstania bovina</t>
  </si>
  <si>
    <t>gi|109649166|gb|DQ646685.1|</t>
  </si>
  <si>
    <t>k__Fungi; p__Ascomycota; c__Saccharomycetes; o__Saccharomycetales; f__Trichomonascaceae; g__Wickerhamiella; s__Candida pararugosa</t>
  </si>
  <si>
    <t>gi|309951705|gb|HM461630.1|</t>
  </si>
  <si>
    <t>k__Fungi; p__Ascomycota; c__Saccharomycetes; o__Saccharomycetales; f__unidentified; g__Candida; s__Candida sp.</t>
  </si>
  <si>
    <t>gi|444438183|gb|KC310808.1|</t>
  </si>
  <si>
    <t>k__Fungi; p__Ascomycota; c__Saccharomycetes; o__Saccharomycetales; f__unidentified; g__unidentified; s__Saccharomycetales sp. A2 (94.5%)</t>
  </si>
  <si>
    <t>gi|109649420|gb|DQ646698.1|</t>
  </si>
  <si>
    <t>k__Fungi; p__Ascomycota; c__Saccharomycetes; o__unidentified; f__unidentified; g__unidentified; s__saccharomycete sp. 3AD7</t>
  </si>
  <si>
    <t>gi|676872882|gb|KJ197290.1|</t>
  </si>
  <si>
    <t>k__Fungi; p__Ascomycota; c__Sordariomycetes; o__Diaporthales; f__Diaporthaceae; g__Diaporthe; s__Diaporthe goulteri</t>
  </si>
  <si>
    <t>gi|258445069|gb|GQ452259.1|</t>
  </si>
  <si>
    <t>k__Fungi; p__Ascomycota; c__Sordariomycetes; o__Diaporthales; f__Gnomoniaceae; g__Discula; s__Discula quercina</t>
  </si>
  <si>
    <t>gi|339283384|gb|JF502454.1|</t>
  </si>
  <si>
    <t>k__Fungi; p__Ascomycota; c__Sordariomycetes; o__Diaporthales; f__Melanconidaceae; g__Dicarpella; s__Dicarpella dryina</t>
  </si>
  <si>
    <t>gi|116687997|gb|EF026003.1|</t>
  </si>
  <si>
    <t>k__Fungi; p__Ascomycota; c__Sordariomycetes; o__Hypocreales; f__Cordycipitaceae; g__Cordyceps; s__Cordyceps confragosa</t>
  </si>
  <si>
    <t>gi|326486741|gb|HQ596914.1|</t>
  </si>
  <si>
    <t>k__Fungi; p__Ascomycota; c__Sordariomycetes; o__Hypocreales; f__Hypocreales sp.; g__Hypocreales sp.; s__Hypocreales sp. (95.4%)</t>
  </si>
  <si>
    <t>gi|395335614|gb|JX077058.1|</t>
  </si>
  <si>
    <t>k__Fungi; p__Ascomycota; c__Sordariomycetes; o__Hypocreales; f__unidentified; g__Myrothecium; s__Myrothecium gramineum</t>
  </si>
  <si>
    <t>gi|227460832|gb|FJ825374.1|</t>
  </si>
  <si>
    <t>k__Fungi; p__Ascomycota; c__Sordariomycetes; o__Hypocreales; f__unidentified; g__Myrothecium; s__Myrothecium sp.</t>
  </si>
  <si>
    <t>gi|148535430|gb|EF567956.1|</t>
  </si>
  <si>
    <t>k__Fungi; p__Ascomycota; c__Sordariomycetes; o__Hypocreales; f__unidentified; g__Sarocladium; s__Sarocladium sp.</t>
  </si>
  <si>
    <t>gi|11493844|gb|AF206273.1|</t>
  </si>
  <si>
    <t>k__Fungi; p__Ascomycota; c__Sordariomycetes; o__Hypocreales; f__unidentified; g__Stachybotrys; s__Stachybotrys sp.</t>
  </si>
  <si>
    <t>gi|384474491|gb|JQ649347.1|</t>
  </si>
  <si>
    <t>k__Fungi; p__Ascomycota; c__Sordariomycetes; o__Hypocreales; f__unidentified; g__unidentified; s__Hypocreales sp. B1A0063P30CC1082 (90.0%)</t>
  </si>
  <si>
    <t>gi|507145002|gb|JX469384.1|</t>
  </si>
  <si>
    <t>k__Fungi; p__Ascomycota; c__Sordariomycetes; o__Magnaporthales; f__Magnaporthaceae; g__Magnaporthe; s__Magnaporthe oryzae</t>
  </si>
  <si>
    <t>gi|312434505|gb|HQ608027.1|</t>
  </si>
  <si>
    <t>k__Fungi; p__Ascomycota; c__Sordariomycetes; o__Microascales; f__Halosphaeriaceae; g__Periconia; s__Periconia sp.</t>
  </si>
  <si>
    <t>gi|183206473|gb|EU436681.1|</t>
  </si>
  <si>
    <t>k__Fungi; p__Ascomycota; c__Sordariomycetes; o__Microascales; f__unidentified; g__Scopulariopsis; s__Scopulariopsis brevicaulis</t>
  </si>
  <si>
    <t>gi|145968410|gb|EF197087.1|</t>
  </si>
  <si>
    <t>k__Fungi; p__Ascomycota; c__Sordariomycetes; o__Sordariales; f__Sordariaceae; g__Sordaria; s__Sordaria sp.</t>
  </si>
  <si>
    <t>gi|387354763|gb|JQ761901.1|</t>
  </si>
  <si>
    <t>k__Fungi; p__Ascomycota; c__Sordariomycetes; o__Sordariomycetes sp.; f__Sordariomycetes sp.; g__Sordariomycetes sp.; s__Sordariomycetes sp. (91.7%)</t>
  </si>
  <si>
    <t>gi|310659914|gb|HQ248210.1|</t>
  </si>
  <si>
    <t>gi|359744379|gb|JN387909.1|</t>
  </si>
  <si>
    <t>gi|361052019|gb|JN851038.1|</t>
  </si>
  <si>
    <t>k__Fungi; p__Ascomycota; c__Sordariomycetes; o__unidentified; f__unidentified; g__Myrmecridium; s__Myrmecridium schulzeri</t>
  </si>
  <si>
    <t>gi|570342039|gb|KF777169.1|</t>
  </si>
  <si>
    <t>k__Fungi; p__Ascomycota; c__Sordariomycetes; o__unidentified; f__unidentified; g__Myrmecridium; s__Myrmecridium thailandicum</t>
  </si>
  <si>
    <t>gi|332112936|gb|HM484551.1|</t>
  </si>
  <si>
    <t>k__Fungi; p__Ascomycota; c__Sordariomycetes; o__unidentified; f__unidentified; g__Thyronectria; s__Thyronectria aurigera (90.5%)</t>
  </si>
  <si>
    <t>gi|387353818|gb|JQ760956.1|</t>
  </si>
  <si>
    <t>k__Fungi; p__Ascomycota; c__Sordariomycetes; o__unidentified; f__unidentified; g__unidentified; s__Sordariomycetes sp. genotype 462</t>
  </si>
  <si>
    <t>gi|428229705|gb|JX854540.1|</t>
  </si>
  <si>
    <t>k__Fungi; p__Ascomycota; c__Sordariomycetes; o__Xylariales; f__Amphisphaeriaceae; g__Bartalinia; s__Bartalinia pondoensis</t>
  </si>
  <si>
    <t>gi|157400725|gb|EU137910.1|</t>
  </si>
  <si>
    <t>k__Fungi; p__Ascomycota; c__Sordariomycetes; o__Xylariales; f__Amphisphaeriaceae; g__Pestalotiopsis; s__Pestalotiopsis sp.</t>
  </si>
  <si>
    <t>gi|226452522|gb|FJ848850.1|</t>
  </si>
  <si>
    <t>k__Fungi; p__Ascomycota; c__Sordariomycetes; o__Xylariales; f__Xylariaceae; g__Annulohypoxylon; s__Annulohypoxylon sp.</t>
  </si>
  <si>
    <t>gi|302651860|gb|HM989951.1|</t>
  </si>
  <si>
    <t>k__Fungi; p__Ascomycota; c__unidentified; o__unidentified; f__unidentified; g__Acremonium; s__Acremonium sp.</t>
  </si>
  <si>
    <t>gi|312600879|gb|HQ386245.1|</t>
  </si>
  <si>
    <t>k__Fungi; p__Ascomycota; c__unidentified; o__unidentified; f__unidentified; g__Peltaster; s__Peltaster sp. ZalMj1-4 (95.2%)</t>
  </si>
  <si>
    <t>gi|157277385|gb|EU041790.1|</t>
  </si>
  <si>
    <t>k__Fungi; p__Ascomycota; c__unidentified; o__unidentified; f__unidentified; g__Radulidium; s__Radulidium subulatum (83.1%)</t>
  </si>
  <si>
    <t>gi|72255722|gb|DQ092523.1|</t>
  </si>
  <si>
    <t>k__Fungi; p__Ascomycota; c__unidentified; o__unidentified; f__unidentified; g__unidentified; s__ascomycete sp. HKB33 (93.0%)</t>
  </si>
  <si>
    <t>gi|312434400|gb|HQ607922.1|</t>
  </si>
  <si>
    <t>gi|312434525|gb|HQ608047.1|</t>
  </si>
  <si>
    <t>gi|345541501|gb|JN120374.1|</t>
  </si>
  <si>
    <t>k__Fungi; p__Ascomycota; c__unidentified; o__unidentified; f__unidentified; g__unidentified; s__Ascomycota sp. ARIZ PAAsh3-15 (95.7%)</t>
  </si>
  <si>
    <t>gi|361051978|gb|JN850997.1|</t>
  </si>
  <si>
    <t>k__Fungi; p__Ascomycota; c__unidentified; o__unidentified; f__unidentified; g__unidentified; s__Ascomycota sp. SCSGAF0039</t>
  </si>
  <si>
    <t>gi|3116150|gb|AJ002205.1|</t>
  </si>
  <si>
    <t>k__Fungi; p__Ascomycota; c__unidentified; o__unidentified; f__unidentified; g__unidentified; s__fungal contaminant of Leptosphaeria sp.</t>
  </si>
  <si>
    <t>gi|170516592|gb|EU489950.1|</t>
  </si>
  <si>
    <t>gi|163257825|gb|AM901890.1|</t>
  </si>
  <si>
    <t>gi|449714640|gb|HF566426.1|</t>
  </si>
  <si>
    <t>k__Fungi; p__Ascomycota; c__unidentified; o__unidentified; f__unidentified; g__unidentified; s__uncultured Ascomycota (80.0%)</t>
  </si>
  <si>
    <t>gi|187937333|gb|EU520640.1|</t>
  </si>
  <si>
    <t>k__Fungi; p__Ascomycota; c__unidentified; o__unidentified; f__unidentified; g__unidentified; s__uncultured Ascomycota (91.1%)</t>
  </si>
  <si>
    <t>gi|163257699|gb|AM901764.1|</t>
  </si>
  <si>
    <t>k__Fungi; p__Ascomycota; c__unidentified; o__unidentified; f__unidentified; g__unidentified; s__uncultured Ascomycota (94.0%)</t>
  </si>
  <si>
    <t>gi|334682960|gb|FR682353.1|</t>
  </si>
  <si>
    <t>k__Fungi; p__Ascomycota; c__unidentified; o__unidentified; f__unidentified; g__unidentified; s__uncultured Ascomycota (95.7%)</t>
  </si>
  <si>
    <t>gi|334682962|gb|FR682355.1|</t>
  </si>
  <si>
    <t>k__Fungi; p__Ascomycota; c__unidentified; o__unidentified; f__unidentified; g__unidentified; s__uncultured Ascomycota (96.0%)</t>
  </si>
  <si>
    <t>gi|75863889|gb|DQ112608.1|</t>
  </si>
  <si>
    <t>k__Fungi; p__Basidiomycota; c__Agaricomycetes; o__Agaricales; f__Lycoperdaceae; g__Bovistella; s__Bovistella radicata</t>
  </si>
  <si>
    <t>gi|75863908|gb|DQ112627.1|</t>
  </si>
  <si>
    <t>k__Fungi; p__Basidiomycota; c__Agaricomycetes; o__Agaricales; f__Lycoperdaceae; g__Disciseda; s__Disciseda bovista</t>
  </si>
  <si>
    <t>gi|399572748|gb|JX030203.1|</t>
  </si>
  <si>
    <t>k__Fungi; p__Basidiomycota; c__Agaricomycetes; o__Agaricales; f__Lycoperdaceae; g__Lycoperdaceae sp.; s__Lycoperdaceae sp.</t>
  </si>
  <si>
    <t>gi|187472359|gb|EU622250.1|</t>
  </si>
  <si>
    <t>k__Fungi; p__Basidiomycota; c__Agaricomycetes; o__Agaricales; f__Pleurotaceae; g__Pleurotus; s__Pleurotus sp.</t>
  </si>
  <si>
    <t>gi|308745170|gb|HM562098.1|</t>
  </si>
  <si>
    <t>k__Fungi; p__Basidiomycota; c__Agaricomycetes; o__Agaricales; f__Pluteaceae; g__Pluteus; s__Pluteus hongoi</t>
  </si>
  <si>
    <t>gi|334352346|gb|FN396105.1|</t>
  </si>
  <si>
    <t>k__Fungi; p__Basidiomycota; c__Agaricomycetes; o__Agaricales; f__Psathyrellaceae; g__Coprinellus; s__Coprinellus sp.</t>
  </si>
  <si>
    <t>gi|194371714|gb|EU853847.1|</t>
  </si>
  <si>
    <t>k__Fungi; p__Basidiomycota; c__Agaricomycetes; o__Agaricales; f__Schizophyllaceae; g__Schizophyllum; s__Schizophyllum commune</t>
  </si>
  <si>
    <t>gi|51037606|gb|AJ585480.1|</t>
  </si>
  <si>
    <t>k__Fungi; p__Basidiomycota; c__Agaricomycetes; o__Agaricales; f__Strophariaceae; g__Galerina; s__Galerina atkinsoniana (87.9%)</t>
  </si>
  <si>
    <t>gi|51037621|gb|AJ585495.1|</t>
  </si>
  <si>
    <t>k__Fungi; p__Basidiomycota; c__Agaricomycetes; o__Agaricales; f__Strophariaceae; g__Galerina; s__Galerina badipes (91.3%)</t>
  </si>
  <si>
    <t>gi|134274886|gb|AM504125.1|</t>
  </si>
  <si>
    <t>k__Fungi; p__Basidiomycota; c__Agaricomycetes; o__Agaricales; f__Strophariaceae; g__Hypholoma; s__Hypholoma fasciculare</t>
  </si>
  <si>
    <t>gi|30269776|gb|AF505778.1|</t>
  </si>
  <si>
    <t>k__Fungi; p__Basidiomycota; c__Agaricomycetes; o__Agaricales; f__Tricholomataceae; g__Gymnopus; s__Gymnopus dysodes (95.0%)</t>
  </si>
  <si>
    <t>gi|30143013|gb|AY263426.1|</t>
  </si>
  <si>
    <t>k__Fungi; p__Basidiomycota; c__Agaricomycetes; o__Agaricales; f__Tricholomataceae; g__Gymnopus; s__Gymnopus menehune</t>
  </si>
  <si>
    <t>gi|187941028|gb|EU661889.1|</t>
  </si>
  <si>
    <t>k__Fungi; p__Basidiomycota; c__Agaricomycetes; o__Agaricomycetes sp.; f__Agaricomycetes sp.; g__Agaricomycetes sp.; s__Agaricomycetes sp.</t>
  </si>
  <si>
    <t>gi|692347734|gb|KJ995944.1|</t>
  </si>
  <si>
    <t>gi|393010689|gb|JX017268.1|</t>
  </si>
  <si>
    <t>k__Fungi; p__Basidiomycota; c__Agaricomycetes; o__Atheliales; f__Atheliaceae; g__unidentified; s__uncultured Atheliaceae</t>
  </si>
  <si>
    <t>gi|397770877|gb|JX044145.1|</t>
  </si>
  <si>
    <t>k__Fungi; p__Basidiomycota; c__Agaricomycetes; o__Auriculariales; f__Aporpiaceae; g__Elmerina; s__Elmerina caryae</t>
  </si>
  <si>
    <t>gi|14334000|gb|AF291277.1|</t>
  </si>
  <si>
    <t>k__Fungi; p__Basidiomycota; c__Agaricomycetes; o__Auriculariales; f__Exidiaceae; g__Exidia; s__Exidia saccharina (96.4%)</t>
  </si>
  <si>
    <t>gi|673938540|gb|KJ831937.1|</t>
  </si>
  <si>
    <t>k__Fungi; p__Basidiomycota; c__Agaricomycetes; o__Auriculariales; f__unidentified; g__unidentified; s__Auriculariales sp. MS43 (95.4%)</t>
  </si>
  <si>
    <t>gi|584609123|gb|KF907736.1|</t>
  </si>
  <si>
    <t>k__Fungi; p__Basidiomycota; c__Agaricomycetes; o__Cantharellales; f__Ceratobasidiaceae; g__Rhizoctonia; s__Rhizoctonia solani</t>
  </si>
  <si>
    <t>gi|116687749|gb|DQ873618.1|</t>
  </si>
  <si>
    <t>k__Fungi; p__Basidiomycota; c__Agaricomycetes; o__Corticiales; f__Corticiaceae; g__Hyphodontia; s__Hyphodontia floccosa (84.6%)</t>
  </si>
  <si>
    <t>gi|317016338|gb|HQ392620.1|</t>
  </si>
  <si>
    <t>k__Fungi; p__Basidiomycota; c__Agaricomycetes; o__Corticiales; f__Corticiaceae; g__Peniophorella; s__Peniophorella praetermissa (92.4%)</t>
  </si>
  <si>
    <t>gi|299851609|gb|HM208154.1|</t>
  </si>
  <si>
    <t>k__Fungi; p__Basidiomycota; c__Agaricomycetes; o__Corticiales; f__Corticiaceae; g__Phlebia; s__Phlebia brevispora</t>
  </si>
  <si>
    <t>gi|525469697|gb|KF313123.1|</t>
  </si>
  <si>
    <t>k__Fungi; p__Basidiomycota; c__Agaricomycetes; o__Corticiales; f__Corticiaceae; g__Phlebia; s__Phlebia tremellosa</t>
  </si>
  <si>
    <t>gi|557133085|gb|KF438169.1|</t>
  </si>
  <si>
    <t>k__Fungi; p__Basidiomycota; c__Agaricomycetes; o__Hymenochaetales; f__Hymenochaetaceae; g__Hymenochaete; s__Hymenochaete cana (94.3%)</t>
  </si>
  <si>
    <t>gi|46810526|gb|AY558595.1|</t>
  </si>
  <si>
    <t>k__Fungi; p__Basidiomycota; c__Agaricomycetes; o__Hymenochaetales; f__Hymenochaetaceae; g__Hymenochaete; s__Hymenochaete denticulata (86.0%)</t>
  </si>
  <si>
    <t>gi|46810541|gb|AY558610.1|</t>
  </si>
  <si>
    <t>k__Fungi; p__Basidiomycota; c__Agaricomycetes; o__Hymenochaetales; f__Hymenochaetaceae; g__Phellinus; s__Phellinus bicuspidatus</t>
  </si>
  <si>
    <t>gi|46810570|gb|AY558639.1|</t>
  </si>
  <si>
    <t>k__Fungi; p__Basidiomycota; c__Agaricomycetes; o__Hymenochaetales; f__Hymenochaetaceae; g__Phellinus; s__Phellinus punctatus</t>
  </si>
  <si>
    <t>gi|46810578|gb|AY558648.1|</t>
  </si>
  <si>
    <t>k__Fungi; p__Basidiomycota; c__Agaricomycetes; o__Hymenochaetales; f__Hymenochaetaceae; g__Phellinus; s__Phellinus spiculosus</t>
  </si>
  <si>
    <t>gi|298357247|gb|FN907917.1|</t>
  </si>
  <si>
    <t>k__Fungi; p__Basidiomycota; c__Agaricomycetes; o__Hymenochaetales; f__Rickenellaceae; g__Sidera; s__Sidera lowei (95.4%)</t>
  </si>
  <si>
    <t>gi|312623708|gb|HQ389442.1|</t>
  </si>
  <si>
    <t>k__Fungi; p__Basidiomycota; c__Agaricomycetes; o__Hymenochaetales; f__unidentified; g__unidentified; s__uncultured Hymenochaetales (93.5%)</t>
  </si>
  <si>
    <t>gi|335893280|gb|JF894112.1|</t>
  </si>
  <si>
    <t>k__Fungi; p__Basidiomycota; c__Agaricomycetes; o__Polyporales; f__Coriolaceae; g__Coriolopsis; s__Coriolopsis rigida</t>
  </si>
  <si>
    <t>gi|395406721|gb|JX082362.1|</t>
  </si>
  <si>
    <t>k__Fungi; p__Basidiomycota; c__Agaricomycetes; o__Polyporales; f__Coriolaceae; g__Fomes; s__Fomes fasciatus</t>
  </si>
  <si>
    <t>gi|299152363|gb|HM136871.1|</t>
  </si>
  <si>
    <t>k__Fungi; p__Basidiomycota; c__Agaricomycetes; o__Polyporales; f__Coriolaceae; g__Fomes; s__Fomes sp. EUM1</t>
  </si>
  <si>
    <t>gi|499137905|gb|KC585351.1|</t>
  </si>
  <si>
    <t>k__Fungi; p__Basidiomycota; c__Agaricomycetes; o__Polyporales; f__Coriolaceae; g__Fomitopsis; s__Fomitopsis meliae</t>
  </si>
  <si>
    <t>gi|155965850|gb|EF546239.1|</t>
  </si>
  <si>
    <t>k__Fungi; p__Basidiomycota; c__Agaricomycetes; o__Polyporales; f__Coriolaceae; g__Trametes; s__Trametes versicolor</t>
  </si>
  <si>
    <t>gi|459256811|gb|KC176315.1|</t>
  </si>
  <si>
    <t>k__Fungi; p__Basidiomycota; c__Agaricomycetes; o__Polyporales; f__Meruliaceae; g__Bjerkandera; s__Bjerkandera adusta</t>
  </si>
  <si>
    <t>gi|209981467|gb|FJ349621.1|</t>
  </si>
  <si>
    <t>k__Fungi; p__Basidiomycota; c__Agaricomycetes; o__Polyporales; f__Meruliaceae; g__Ceriporiopsis; s__Ceriporiopsis subvermispora</t>
  </si>
  <si>
    <t>gi|499137888|gb|KC585334.1|</t>
  </si>
  <si>
    <t>k__Fungi; p__Basidiomycota; c__Agaricomycetes; o__Polyporales; f__Meruliaceae; g__Dacryobolus; s__Dacryobolus sudans</t>
  </si>
  <si>
    <t>gi|399573987|gb|JQ673109.1|</t>
  </si>
  <si>
    <t>k__Fungi; p__Basidiomycota; c__Agaricomycetes; o__Polyporales; f__Meruliaceae; g__Gloeoporus; s__Gloeoporus dichrous (95.6%)</t>
  </si>
  <si>
    <t>gi|312434370|gb|HQ607891.1|</t>
  </si>
  <si>
    <t>gi|817033628|gb|KP135398.1|</t>
  </si>
  <si>
    <t>k__Fungi; p__Basidiomycota; c__Agaricomycetes; o__Polyporales; f__Phanerochaetaceae; g__Phlebiopsis; s__Phlebiopsis flavidoalba</t>
  </si>
  <si>
    <t>gi|387273557|gb|JN048763.1|</t>
  </si>
  <si>
    <t>k__Fungi; p__Basidiomycota; c__Agaricomycetes; o__Polyporales; f__Polyporaceae; g__Perenniporia; s__Perenniporia tephropora</t>
  </si>
  <si>
    <t>gi|241914425|gb|FJ755247.1|</t>
  </si>
  <si>
    <t>k__Fungi; p__Basidiomycota; c__Agaricomycetes; o__Polyporales; f__Polyporaceae; g__Trichaptum; s__Trichaptum biforme</t>
  </si>
  <si>
    <t>gi|673938479|gb|KJ831876.1|</t>
  </si>
  <si>
    <t>k__Fungi; p__Basidiomycota; c__Agaricomycetes; o__Russulales; f__Stereaceae; g__Stereum; s__Stereum sp.</t>
  </si>
  <si>
    <t>gi|673938565|gb|KJ831962.1|</t>
  </si>
  <si>
    <t>k__Fungi; p__Basidiomycota; c__Agaricomycetes; o__Russulales; f__Stereaceae; g__Stereum; s__Stereum sp. 1 RG-2014</t>
  </si>
  <si>
    <t>gi|673938654|gb|KJ832051.1|</t>
  </si>
  <si>
    <t>k__Fungi; p__Basidiomycota; c__Agaricomycetes; o__Russulales; f__Stereaceae; g__Stereum; s__Stereum sp. 5 RG-2014</t>
  </si>
  <si>
    <t>gi|663259671|gb|KJ710461.1|</t>
  </si>
  <si>
    <t>k__Fungi; p__Basidiomycota; c__Agaricomycetes; o__Sebacinales; f__unidentified; g__Chaetospermum; s__Chaetospermum chaetosporum</t>
  </si>
  <si>
    <t>gi|472764171|gb|JX310443.1|</t>
  </si>
  <si>
    <t>k__Fungi; p__Basidiomycota; c__Agaricomycetes; o__Trechisporales; f__'Trechisporaceae'; g__Sistotremastrum; s__Sistotremastrum guttuliferum</t>
  </si>
  <si>
    <t>gi|317183761|gb|HQ014448.1|</t>
  </si>
  <si>
    <t>k__Fungi; p__Basidiomycota; c__Agaricostilbomycetes; o__unidentified; f__unidentified; g__Sporobolomyces; s__Sporobolomyces sp. TD38</t>
  </si>
  <si>
    <t>gi|20452282|gb|AF444556.1|</t>
  </si>
  <si>
    <t>k__Fungi; p__Basidiomycota; c__Agaricostilbomycetes; o__unidentified; f__unidentified; g__Sterigmatomyces; s__Sterigmatomyces halophilus</t>
  </si>
  <si>
    <t>gi|404312023|gb|AB702968.1|</t>
  </si>
  <si>
    <t>k__Fungi; p__Basidiomycota; c__Cystobasidiomycetes; o__Cystobasidiales; f__Cystobasidiaceae; g__Cystobasidium; s__Cystobasidium oligophagum</t>
  </si>
  <si>
    <t>gi|20452315|gb|AF444589.1|</t>
  </si>
  <si>
    <t>k__Fungi; p__Basidiomycota; c__Cystobasidiomycetes; o__Cystobasidiales; f__Cystobasidiaceae; g__Cystobasidium; s__Cystobasidium slooffiae</t>
  </si>
  <si>
    <t>gi|152013621|gb|EU002873.1|</t>
  </si>
  <si>
    <t>k__Fungi; p__Basidiomycota; c__Cystobasidiomycetes; o__Erythrobasidiales; f__Erythrobasidiaceae; g__Sporobolomyces; s__Sporobolomyces sp.</t>
  </si>
  <si>
    <t>gi|404312174|gb|AB712441.1|</t>
  </si>
  <si>
    <t>k__Fungi; p__Basidiomycota; c__Dacrymycetes; o__Dacrymycetales; f__Cerinomycetaceae; g__Cerinomyces; s__Cerinomyces canadensis (94.6%)</t>
  </si>
  <si>
    <t>gi|7798559|gb|AB025683.1|</t>
  </si>
  <si>
    <t>k__Fungi; p__Basidiomycota; c__Exobasidiomycetes; o__Entylomatales; f__unidentified; g__Tilletiopsis; s__Tilletiopsis lilacina</t>
  </si>
  <si>
    <t>gi|403492196|gb|JX290153.1|</t>
  </si>
  <si>
    <t>k__Fungi; p__Basidiomycota; c__Exobasidiomycetes; o__Microstromatales; f__unidentified; g__Rhodotorula; s__Rhodotorula sp. CHAM-8</t>
  </si>
  <si>
    <t>gi|320154320|gb|GU733709.1|</t>
  </si>
  <si>
    <t>k__Fungi; p__Basidiomycota; c__Malasseziomycetes; o__Malasseziales; f__Malasseziaceae; g__Malassezia; s__Malassezia cuniculi</t>
  </si>
  <si>
    <t>gi|402715468|gb|JQ088228.1|</t>
  </si>
  <si>
    <t>gi|385258058|gb|JQ425395.1|</t>
  </si>
  <si>
    <t>k__Fungi; p__Basidiomycota; c__Microbotryomycetes; o__Sporidiobolales; f__unidentified; g__Rhodosporidium; s__Rhodosporidium paludigenum</t>
  </si>
  <si>
    <t>gi|425821995|gb|HF558663.1|</t>
  </si>
  <si>
    <t>k__Fungi; p__Basidiomycota; c__Microbotryomycetes; o__Sporidiobolales; f__unidentified; g__Rhodotorula; s__Rhodotorula colostri</t>
  </si>
  <si>
    <t>gi|290467291|gb|GU646862.1|</t>
  </si>
  <si>
    <t>k__Fungi; p__Basidiomycota; c__Microbotryomycetes; o__Sporidiobolales; f__unidentified; g__Rhodotorula; s__Rhodotorula sp.</t>
  </si>
  <si>
    <t>gi|18651879|gb|AF417115.1|</t>
  </si>
  <si>
    <t>k__Fungi; p__Basidiomycota; c__Microbotryomycetes; o__Sporidiobolales; f__unidentified; g__Sporidiobolus; s__Sporidiobolus pararoseus</t>
  </si>
  <si>
    <t>gi|11137988|gb|AB030339.1|</t>
  </si>
  <si>
    <t>k__Fungi; p__Basidiomycota; c__Microbotryomycetes; o__Sporidiobolales; f__unidentified; g__Sporidiobolus; s__Sporidiobolus ruineniae</t>
  </si>
  <si>
    <t>gi|284158523|gb|GU291278.1|</t>
  </si>
  <si>
    <t>k__Fungi; p__Basidiomycota; c__Microbotryomycetes; o__Sporidiobolales; f__unidentified; g__Sporobolomyces; s__Sporobolomyces beijingensis</t>
  </si>
  <si>
    <t>gi|157741894|gb|EU002899.1|</t>
  </si>
  <si>
    <t>k__Fungi; p__Basidiomycota; c__Microbotryomycetes; o__Sporidiobolales; f__unidentified; g__Sporobolomyces; s__Sporobolomyces sp. Vega180</t>
  </si>
  <si>
    <t>gi|220979618|gb|FM957564.1|</t>
  </si>
  <si>
    <t>k__Fungi; p__Basidiomycota; c__Microbotryomycetes; o__unidentified; f__unidentified; g__Rhodotorula; s__Rhodotorula sp. APSS 906</t>
  </si>
  <si>
    <t>gi|220979617|gb|FM957563.1|</t>
  </si>
  <si>
    <t>k__Fungi; p__Basidiomycota; c__Microbotryomycetes; o__unidentified; f__unidentified; g__Rhodotorula; s__Rhodotorula sp. APSS 907</t>
  </si>
  <si>
    <t>gi|115338477|gb|DQ870625.1|</t>
  </si>
  <si>
    <t>k__Fungi; p__Basidiomycota; c__Microbotryomycetes; o__unidentified; f__unidentified; g__Rhodotorula; s__Rhodotorula sp. CECT 11976 (88.5%)</t>
  </si>
  <si>
    <t>gi|158605133|gb|EU014044.1|</t>
  </si>
  <si>
    <t>k__Fungi; p__Basidiomycota; c__Pucciniomycetes; o__Pucciniales; f__Pucciniaceae; g__Puccinia; s__Puccinia coronata</t>
  </si>
  <si>
    <t>gi|146147350|gb|EF532831.1|</t>
  </si>
  <si>
    <t>k__Fungi; p__Basidiomycota; c__Tremellomycetes; o__Filobasidiales; f__Filobasidiaceae; g__Filobasidium; s__Filobasidium capsuligenum</t>
  </si>
  <si>
    <t>gi|20378397|gb|AF444336.1|</t>
  </si>
  <si>
    <t>k__Fungi; p__Basidiomycota; c__Tremellomycetes; o__Filobasidiales; f__Filobasidiaceae; g__Filobasidium; s__Filobasidium globisporum (89.4%)</t>
  </si>
  <si>
    <t>gi|41615387|gb|AF444362.2|</t>
  </si>
  <si>
    <t>k__Fungi; p__Basidiomycota; c__Tremellomycetes; o__Filobasidiales; f__unidentified; g__Cryptococcus; s__Cryptococcus arrabidensis (91.0%)</t>
  </si>
  <si>
    <t>gi|565666344|gb|HG532079.1|</t>
  </si>
  <si>
    <t>k__Fungi; p__Basidiomycota; c__Tremellomycetes; o__Filobasidiales; f__unidentified; g__Cryptococcus; s__Cryptococcus sp.</t>
  </si>
  <si>
    <t>gi|765527156|gb|KM986117.1|</t>
  </si>
  <si>
    <t>k__Fungi; p__Basidiomycota; c__Tremellomycetes; o__Filobasidiales; f__unidentified; g__Cryptococcus; s__Cryptococcus sp. 11-1115</t>
  </si>
  <si>
    <t>gi|20378434|gb|AF444373.1|</t>
  </si>
  <si>
    <t>k__Fungi; p__Basidiomycota; c__Tremellomycetes; o__Filobasidiales; f__unidentified; g__Cryptococcus; s__Cryptococcus wieringae</t>
  </si>
  <si>
    <t>gi|20378429|gb|AF444368.1|</t>
  </si>
  <si>
    <t>k__Fungi; p__Basidiomycota; c__Tremellomycetes; o__Tremellales; f__Tremellaceae; g__Bulleromyces; s__Bulleromyces albus</t>
  </si>
  <si>
    <t>gi|118161448|gb|EF068067.1|</t>
  </si>
  <si>
    <t>k__Fungi; p__Basidiomycota; c__Tremellomycetes; o__Tremellales; f__Tremellaceae; g__Filobasidiella; s__Cryptococcus neoformans</t>
  </si>
  <si>
    <t>gi|339899790|gb|JN160602.1|</t>
  </si>
  <si>
    <t>k__Fungi; p__Basidiomycota; c__Tremellomycetes; o__Tremellales; f__Tremellaceae; g__Filobasidiella; s__Filobasidiella sp.</t>
  </si>
  <si>
    <t>gi|20378376|gb|AF444315.1|</t>
  </si>
  <si>
    <t>k__Fungi; p__Basidiomycota; c__Tremellomycetes; o__Tremellales; f__Tremellaceae; g__Tremella; s__Tremella aurantia</t>
  </si>
  <si>
    <t>gi|188011183|gb|EU673081.1|</t>
  </si>
  <si>
    <t>k__Fungi; p__Basidiomycota; c__Tremellomycetes; o__Tremellales; f__Tremellaceae; g__Tremella; s__Tremella encephala</t>
  </si>
  <si>
    <t>gi|3169474|gb|AF042426.1|</t>
  </si>
  <si>
    <t>k__Fungi; p__Basidiomycota; c__Tremellomycetes; o__Tremellales; f__Tremellaceae; g__Tremella; s__Tremella moriformis</t>
  </si>
  <si>
    <t>gi|397560470|gb|JQ993377.1|</t>
  </si>
  <si>
    <t>k__Fungi; p__Basidiomycota; c__Tremellomycetes; o__Tremellales; f__unidentified; g__Bullera; s__Bullera dendrophila</t>
  </si>
  <si>
    <t>gi|215398869|gb|FJ441026.1|</t>
  </si>
  <si>
    <t>k__Fungi; p__Basidiomycota; c__Tremellomycetes; o__Tremellales; f__unidentified; g__Cryptococcus; s__Cryptococcus flavescens</t>
  </si>
  <si>
    <t>gi|159138997|gb|EU177576.1|</t>
  </si>
  <si>
    <t>k__Fungi; p__Basidiomycota; c__Tremellomycetes; o__Tremellales; f__unidentified; g__Cryptococcus; s__Cryptococcus flavus</t>
  </si>
  <si>
    <t>gi|359358209|gb|JN626986.1|</t>
  </si>
  <si>
    <t>k__Fungi; p__Basidiomycota; c__Tremellomycetes; o__Tremellales; f__unidentified; g__Cryptococcus; s__Cryptococcus laurentii</t>
  </si>
  <si>
    <t>k__Fungi; p__Basidiomycota; c__Tremellomycetes; o__Tremellales; f__unidentified; g__Cryptococcus; s__Cryptococcus sp.</t>
  </si>
  <si>
    <t>gi|205289967|gb|FJ153171.1|</t>
  </si>
  <si>
    <t>gi|324035744|gb|HQ670761.2|</t>
  </si>
  <si>
    <t>gi|291195597|gb|GU585749.1|</t>
  </si>
  <si>
    <t>k__Fungi; p__Basidiomycota; c__Tremellomycetes; o__Tremellales; f__unidentified; g__Cryptococcus; s__Cryptococcus sp. CBS 9459</t>
  </si>
  <si>
    <t>gi|162424952|gb|EU266502.1|</t>
  </si>
  <si>
    <t>k__Fungi; p__Basidiomycota; c__Tremellomycetes; o__Tremellales; f__unidentified; g__Dioszegia; s__Dioszegia zsoltii</t>
  </si>
  <si>
    <t>gi|320340115|gb|HQ153043.1|</t>
  </si>
  <si>
    <t>k__Fungi; p__Basidiomycota; c__Tremellomycetes; o__Tremellales; f__unidentified; g__Hannaella; s__Hannaella kunmingensis</t>
  </si>
  <si>
    <t>gi|18027714|gb|AF314989.1|</t>
  </si>
  <si>
    <t>k__Fungi; p__Basidiomycota; c__Tremellomycetes; o__Tremellales; f__unidentified; g__Hannaella; s__Hannaella sinensis</t>
  </si>
  <si>
    <t>gi|140713207|gb|EF174042.1|</t>
  </si>
  <si>
    <t>k__Fungi; p__Basidiomycota; c__Tremellomycetes; o__Tremellales; f__unidentified; g__Kwoniella; s__Kwoniella mangrovensis</t>
  </si>
  <si>
    <t>gi|258547514|gb|GQ438832.1|</t>
  </si>
  <si>
    <t>k__Fungi; p__Basidiomycota; c__Tremellomycetes; o__Tremellales; f__unidentified; g__unidentified; s__Tremellales sp. QMW-2009c</t>
  </si>
  <si>
    <t>gi|336091967|gb|HQ623568.1|</t>
  </si>
  <si>
    <t>k__Fungi; p__Basidiomycota; c__unidentified; o__unidentified; f__unidentified; g__Rhodotorula; s__Rhodotorula sp. LCF-03</t>
  </si>
  <si>
    <t>gi|163257895|gb|AM901960.1|</t>
  </si>
  <si>
    <t>k__Fungi; p__Basidiomycota; c__unidentified; o__unidentified; f__unidentified; g__unidentified; s__uncultured Basidiomycota (82.5%)</t>
  </si>
  <si>
    <t>gi|154269433|gb|EU024553.1|</t>
  </si>
  <si>
    <t>k__Fungi; p__Basidiomycota; c__Ustilaginomycetes; o__Ustilaginales; f__unidentified; g__Rhodotorula; s__Rhodotorula sp. UWOPS 07JM-104.2</t>
  </si>
  <si>
    <t>gi|307602805|gb|HQ013089.1|</t>
  </si>
  <si>
    <t>k__Fungi; p__Basidiomycota; c__Ustilaginomycetes; o__Ustilaginales; f__Ustilaginaceae; g__Macalpinomyces; s__Macalpinomyces viridans (92.6%)</t>
  </si>
  <si>
    <t>gi|10799052|gb|AF294699.1|</t>
  </si>
  <si>
    <t>k__Fungi; p__Basidiomycota; c__Ustilaginomycetes; o__Ustilaginales; f__Ustilaginaceae; g__Pseudozyma; s__Pseudozyma aphidis</t>
  </si>
  <si>
    <t>gi|336091971|gb|HQ623572.1|</t>
  </si>
  <si>
    <t>k__Fungi; p__Basidiomycota; c__Ustilaginomycetes; o__Ustilaginales; f__Ustilaginaceae; g__Pseudozyma; s__Pseudozyma sp. LCF-11</t>
  </si>
  <si>
    <t>gi|305854868|gb|AB520464.1|</t>
  </si>
  <si>
    <t>gi|453061205|gb|KC662235.1|</t>
  </si>
  <si>
    <t>gi|404313661|gb|JX269294.1|</t>
  </si>
  <si>
    <t>gi|169135167|gb|EU486149.1|</t>
  </si>
  <si>
    <t>gi|226349232|gb|FJ820855.1|</t>
  </si>
  <si>
    <t>gi|372995229|gb|JQ180435.1|</t>
  </si>
  <si>
    <t>k__Fungi; p__Fungi sp.; c__Fungi sp.; o__Fungi sp.; f__Fungi sp.; g__Fungi sp.; s__Fungi sp. (80.9%)</t>
  </si>
  <si>
    <t>gi|299767567|gb|GQ999159.1|</t>
  </si>
  <si>
    <t>k__Fungi; p__Fungi sp.; c__Fungi sp.; o__Fungi sp.; f__Fungi sp.; g__Fungi sp.; s__Fungi sp. (91.3%)</t>
  </si>
  <si>
    <t>gi|262211659|gb|GU083018.1|</t>
  </si>
  <si>
    <t>k__Fungi; p__Fungi sp.; c__Fungi sp.; o__Fungi sp.; f__Fungi sp.; g__Fungi sp.; s__Fungi sp. (92.7%)</t>
  </si>
  <si>
    <t>gi|620597421|gb|KJ461159.1|</t>
  </si>
  <si>
    <t>k__Fungi; p__Mucoromycota; c__unidentified; o__Mucorales; f__Choanephoraceae; g__Choanephora; s__Choanephora infundibulifera (96.6%)</t>
  </si>
  <si>
    <t>gi|323511862|gb|HQ893783.1|</t>
  </si>
  <si>
    <t>k__Fungi; p__Mucoromycota; c__unidentified; o__Mucorales; f__Mycotyphaceae; g__Mycotypha; s__Mycotypha microspora</t>
  </si>
  <si>
    <t>gi|323404525|gb|HM999976.1|</t>
  </si>
  <si>
    <t>k__Fungi; p__Mucoromycota; c__unidentified; o__Mucorales; f__Syncephalastraceae; g__Syncephalastrum; s__Syncephalastrum monosporum</t>
  </si>
  <si>
    <t>gi|754295813|gb|KP335256.1|</t>
  </si>
  <si>
    <t>gi|239509253|gb|GQ120975.1|</t>
  </si>
  <si>
    <t>gi|555634632|gb|KF435244.1|</t>
  </si>
  <si>
    <t>gi|129562503|gb|EF419900.1|</t>
  </si>
  <si>
    <t>gi|555635225|gb|KF435837.1|</t>
  </si>
  <si>
    <t>gi|206149114|gb|FJ176471.1|</t>
  </si>
  <si>
    <t>gi|355340404|gb|JN104566.1|</t>
  </si>
  <si>
    <t>gi|343160407|gb|JN195800.1|</t>
  </si>
  <si>
    <t>gi|571431435|gb|KF800541.1|</t>
  </si>
  <si>
    <t>gi|571431583|gb|KF800689.1|</t>
  </si>
  <si>
    <t>gi|571431197|gb|KF800303.1|</t>
  </si>
  <si>
    <t>gi|571431343|gb|KF800449.1|</t>
  </si>
  <si>
    <t>gi|571431199|gb|KF800305.1|</t>
  </si>
  <si>
    <t>gi|190694228|gb|EU718673.1|</t>
  </si>
  <si>
    <t>gi|475051514|gb|JX436250.1|</t>
  </si>
  <si>
    <t>gi|414406873|gb|JX136572.1|</t>
  </si>
  <si>
    <t>gi|334682936|gb|FR682329.1|</t>
  </si>
  <si>
    <t>gi|571431082|gb|KF800188.1|</t>
  </si>
  <si>
    <t>gi|571431036|gb|KF800142.1|</t>
  </si>
  <si>
    <t>gi|629266006|gb|AB931165.1|</t>
  </si>
  <si>
    <t>gi|571431394|gb|KF800500.1|</t>
  </si>
  <si>
    <t>gi|537690154|gb|KC222752.1|</t>
  </si>
  <si>
    <t>gi|571431215|gb|KF800321.1|</t>
  </si>
  <si>
    <t>gi|571431505|gb|KF800611.1|</t>
  </si>
  <si>
    <t>gi|571431553|gb|KF800659.1|</t>
  </si>
  <si>
    <t>gi|354720420|gb|JF289163.1|</t>
  </si>
  <si>
    <t>gi|301153812|gb|HM487015.1|</t>
  </si>
  <si>
    <t>gi|257122712|gb|FJ528739.1|</t>
  </si>
  <si>
    <t>gi|571431411|gb|KF800517.1|</t>
  </si>
  <si>
    <t>gi|199584226|gb|FJ028718.1|</t>
  </si>
  <si>
    <t>gi|414406942|gb|JX136641.1|</t>
  </si>
  <si>
    <t>gi|212379044|gb|FJ237097.1|</t>
  </si>
  <si>
    <t>gi|383290646|gb|JN890285.1|</t>
  </si>
  <si>
    <t>gi|74095674|gb|AJ875379.1|</t>
  </si>
  <si>
    <t>gi|226349010|gb|FJ820633.1|</t>
  </si>
  <si>
    <t>gi|515795232|gb|AB828219.1|</t>
  </si>
  <si>
    <t>gi|300077943|gb|GU053866.1|</t>
  </si>
  <si>
    <t>gi|572388054|gb|KF274201.1|</t>
  </si>
  <si>
    <t>gi|51947595|gb|AY704761.1|</t>
  </si>
  <si>
    <t>gi|90102975|gb|DQ421291.1|</t>
  </si>
  <si>
    <t>k__Stramenopiles; p__unidentified; c__unidentified; o__unidentified; f__unidentified; g__Blastocystis; s__Blastocystis hominis (93.1%)</t>
  </si>
  <si>
    <t>UNMAPPED_OTU_5</t>
  </si>
  <si>
    <t>UNMAPPED_OTU_7</t>
  </si>
  <si>
    <t>UNMAPPED_OTU_39</t>
  </si>
  <si>
    <t>UNMAPPED_OTU_26</t>
  </si>
  <si>
    <t>UNMAPPED_OTU_47</t>
  </si>
  <si>
    <t>UNMAPPED_OTU_15</t>
  </si>
  <si>
    <t>UNMAPPED_OTU_38</t>
  </si>
  <si>
    <t>UNMAPPED_OTU_53</t>
  </si>
  <si>
    <t>UNMAPPED_OTU_90</t>
  </si>
  <si>
    <t>UNMAPPED_OTU_107</t>
  </si>
  <si>
    <t>UNMAPPED_OTU_98</t>
  </si>
  <si>
    <t>UNMAPPED_OTU_117</t>
  </si>
  <si>
    <t>UNMAPPED_OTU_148</t>
  </si>
  <si>
    <t>UNMAPPED_OTU_57</t>
  </si>
  <si>
    <t>UNMAPPED_OTU_165</t>
  </si>
  <si>
    <t>UNMAPPED_OTU_158</t>
  </si>
  <si>
    <t>UNMAPPED_OTU_153</t>
  </si>
  <si>
    <t>UNMAPPED_OTU_167</t>
  </si>
  <si>
    <t>gi|585231804|gb|KC817123.1|</t>
  </si>
  <si>
    <t>k__Viridiplantae; p__Chlorophyta; c__Trebouxiophyceae; o__Microthamniales; f__unidentified; g__Stichococcus; s__Stichococcus sp. IOAC700S (85.8%)</t>
  </si>
  <si>
    <t>gi|209361074|gb|EU795058.1|</t>
  </si>
  <si>
    <t>k__Viridiplantae; p__Chlorophyta; c__Trebouxiophyceae; o__Microthamniales; f__unidentified; g__Trebouxia; s__uncultured Trebouxia photobiont</t>
  </si>
  <si>
    <t>gi|219812738|gb|FJ552952.1|</t>
  </si>
  <si>
    <t>k__Viridiplantae; p__Chlorophyta; c__Trebouxiophyceae; o__unidentified; f__unidentified; g__unidentified; s__uncultured Trebouxiophyceae</t>
  </si>
  <si>
    <t>gi|531988310|gb|HF570954.1|</t>
  </si>
  <si>
    <t>k__Viridiplantae; p__Chlorophyta; c__Ulvophyceae; o__Ulotrichales; f__unidentified; g__Hazenia; s__Hazenia broadyi (88.7%)</t>
  </si>
  <si>
    <t>gi|157886935|gb|AM404347.1|</t>
  </si>
  <si>
    <t>k__Viridiplantae; p__Streptophyta; c__Liliopsida; o__Liliopsida sp.; f__Liliopsida sp.; g__Liliopsida sp.; s__Liliopsida sp.</t>
  </si>
  <si>
    <t>gi|4490950|gb|AJ240139.1|</t>
  </si>
  <si>
    <t>k__Viridiplantae; p__Streptophyta; c__Liliopsida; o__Poales; f__Poaceae; g__Lolium; s__Lolium multiflorum</t>
  </si>
  <si>
    <t>gi|345287572|gb|HQ843433.1|</t>
  </si>
  <si>
    <t>k__Viridiplantae; p__Streptophyta; c__Streptophyta sp.; o__Streptophyta sp.; f__Streptophyta sp.; g__Streptophyta sp.; s__Streptophyta sp. (95.7%)</t>
  </si>
  <si>
    <t>gi|67078912|gb|DQ005970.1|</t>
  </si>
  <si>
    <t>k__Viridiplantae; p__Streptophyta; c__unidentified; o__Asterales; f__Asteraceae; g__Ambrosia; s__Ambrosia trifida</t>
  </si>
  <si>
    <t>gi|238695948|gb|FJ980338.1|</t>
  </si>
  <si>
    <t>k__Viridiplantae; p__Streptophyta; c__unidentified; o__Asterales; f__Asteraceae; g__Eupatorium; s__Eupatorium fortunei (96.4%)</t>
  </si>
  <si>
    <t>gi|238695929|gb|FJ980319.1|</t>
  </si>
  <si>
    <t>k__Viridiplantae; p__Streptophyta; c__unidentified; o__Asterales; f__Asteraceae; g__Xanthium; s__Xanthium sibiricum (91.7%)</t>
  </si>
  <si>
    <t>gi|313770868|gb|GU724281.1|</t>
  </si>
  <si>
    <t>k__Viridiplantae; p__Streptophyta; c__unidentified; o__Asterales; f__Asteraceae; g__Youngia; s__Youngia japonica (96.2%)</t>
  </si>
  <si>
    <t>gi|374350708|gb|JN589018.1|</t>
  </si>
  <si>
    <t>k__Viridiplantae; p__Streptophyta; c__unidentified; o__Caryophyllales; f__Caryophyllaceae; g__Eremogone; s__Eremogone aculeata (95.0%)</t>
  </si>
  <si>
    <t>gi|451768452|gb|JX274528.1|</t>
  </si>
  <si>
    <t>k__Viridiplantae; p__Streptophyta; c__unidentified; o__Caryophyllales; f__Caryophyllaceae; g__Gypsophila; s__Gypsophila pacifica</t>
  </si>
  <si>
    <t>gi|598699194|gb|KF737521.1|</t>
  </si>
  <si>
    <t>k__Viridiplantae; p__Streptophyta; c__unidentified; o__Caryophyllales; f__Caryophyllaceae; g__Gypsophila; s__Gypsophila repens (83.1%)</t>
  </si>
  <si>
    <t>gi|603094374|gb|KF317641.1|</t>
  </si>
  <si>
    <t>k__Viridiplantae; p__Streptophyta; c__unidentified; o__Caryophyllales; f__Caryophyllaceae; g__Gypsophila; s__Gypsophila uralensis (96.9%)</t>
  </si>
  <si>
    <t>gi|2995808|gb|AF053142.1|</t>
  </si>
  <si>
    <t>k__Viridiplantae; p__Streptophyta; c__unidentified; o__Fabales; f__Fabaceae; g__Medicago; s__Medicago sativa</t>
  </si>
  <si>
    <t>k__Viridiplantae; p__Streptophyta; c__unidentified; o__Fabales; f__Fabaceae; g__Trifolium; s__Trifolium sp.</t>
  </si>
  <si>
    <t>gi|85724205|gb|DQ312062.1|</t>
  </si>
  <si>
    <t>gi|338815160|gb|HM470606.1|</t>
  </si>
  <si>
    <t>k__Viridiplantae; p__Streptophyta; c__unidentified; o__Fabales; f__Fabaceae; g__Vicia; s__Vicia sativa</t>
  </si>
  <si>
    <t>gi|5834235|gb|AF174634.1|</t>
  </si>
  <si>
    <t>k__Viridiplantae; p__Streptophyta; c__unidentified; o__Fagales; f__Fagaceae; g__Quercus; s__Quercus fusiformis</t>
  </si>
  <si>
    <t>gi|460109786|gb|JX862625.1|</t>
  </si>
  <si>
    <t>k__Viridiplantae; p__Streptophyta; c__unidentified; o__Lamiales; f__Oleaceae; g__Fraxinus; s__Fraxinus americana</t>
  </si>
  <si>
    <t>gi|146272295|gb|AB281170.1|</t>
  </si>
  <si>
    <t>k__Viridiplantae; p__Streptophyta; c__unidentified; o__Lamiales; f__Plantaginaceae; g__Plantago; s__Plantago sp.</t>
  </si>
  <si>
    <t>gi|345742348|gb|HQ645316.1|</t>
  </si>
  <si>
    <t>k__Viridiplantae; p__Streptophyta; c__unidentified; o__Malpighiales; f__Euphorbiaceae; g__Euphorbia; s__Euphorbia dentata (89.1%)</t>
  </si>
  <si>
    <t>gi|469954198|gb|KC404827.1|</t>
  </si>
  <si>
    <t>k__Viridiplantae; p__Streptophyta; c__unidentified; o__Malvales; f__Malvaceae; g__Gossypium; s__Gossypium sp.</t>
  </si>
  <si>
    <t>gi|218059700|gb|FM887012.1|</t>
  </si>
  <si>
    <t>k__Viridiplantae; p__Streptophyta; c__unidentified; o__Myrtales; f__Myrtaceae; g__Callistemon; s__Callistemon lanceolatus (96.4%)</t>
  </si>
  <si>
    <t>gi|604856704|gb|KJ161166.1|</t>
  </si>
  <si>
    <t>k__Viridiplantae; p__Streptophyta; c__unidentified; o__Polypodiales; f__Pteridaceae; g__Acrostichum; s__Acrostichum speciosum</t>
  </si>
  <si>
    <t>gi|222084045|gb|FJ599759.1|</t>
  </si>
  <si>
    <t>k__Viridiplantae; p__Streptophyta; c__unidentified; o__Rosales; f__Moraceae; g__Morus; s__Morus alba</t>
  </si>
  <si>
    <t>gi|555685598|gb|KF718381.1|</t>
  </si>
  <si>
    <t>k__Viridiplantae; p__Streptophyta; c__unidentified; o__Rosales; f__Rosaceae; g__Prunus; s__Prunus avium</t>
  </si>
  <si>
    <t>gi|133752989|gb|EF211078.1|</t>
  </si>
  <si>
    <t>k__Viridiplantae; p__Streptophyta; c__unidentified; o__Rosales; f__Rosaceae; g__Prunus; s__Prunus ussuriensis (89.9%)</t>
  </si>
  <si>
    <t>gi|563477355|gb|KC539576.1|</t>
  </si>
  <si>
    <t>k__Viridiplantae; p__Streptophyta; c__unidentified; o__Rosales; f__Ulmaceae; g__Ulmus; s__Ulmus alata</t>
  </si>
  <si>
    <t>gi|563477365|gb|KC539586.1|</t>
  </si>
  <si>
    <t>k__Viridiplantae; p__Streptophyta; c__unidentified; o__Rosales; f__Ulmaceae; g__Ulmus; s__Ulmus parvifolia</t>
  </si>
  <si>
    <t>gi|51537464|gb|AY605406.1|</t>
  </si>
  <si>
    <t>k__Viridiplantae; p__Streptophyta; c__unidentified; o__Sapindales; f__Aceraceae; g__Acer; s__Acer negundo</t>
  </si>
  <si>
    <t>gi|115490256|gb|DQ860279.1|</t>
  </si>
  <si>
    <t>k__Viridiplantae; p__Streptophyta; c__unidentified; o__unidentified; f__unidentified; g__unidentified; s__angiosperm mycorrhizal host</t>
  </si>
  <si>
    <t>gi|558024855|gb|KF609390.1|</t>
  </si>
  <si>
    <t>k__Viridiplantae; p__Streptophyta; c__unidentified; o__unidentified; f__unidentified; g__unidentified; s__Magnoliophyta environmental sample (95.9%)</t>
  </si>
  <si>
    <t>V4.Hand</t>
  </si>
  <si>
    <t>V3.Hand</t>
  </si>
  <si>
    <t>V2.Hand</t>
  </si>
  <si>
    <t>V1.Hand</t>
  </si>
  <si>
    <t>Isolate9</t>
  </si>
  <si>
    <t>Isolate8</t>
  </si>
  <si>
    <t>Isolate7</t>
  </si>
  <si>
    <t>Isolate6</t>
  </si>
  <si>
    <t>Isolate5</t>
  </si>
  <si>
    <t>Isolate4</t>
  </si>
  <si>
    <t>Isolate32</t>
  </si>
  <si>
    <t>Isolate31</t>
  </si>
  <si>
    <t>Isolate30</t>
  </si>
  <si>
    <t>Isolate3</t>
  </si>
  <si>
    <t>Isolate29</t>
  </si>
  <si>
    <t>Isolate28</t>
  </si>
  <si>
    <t>Isolate27</t>
  </si>
  <si>
    <t>Isolate26</t>
  </si>
  <si>
    <t>Isolate25</t>
  </si>
  <si>
    <t>Isolate24</t>
  </si>
  <si>
    <t>Isolate23</t>
  </si>
  <si>
    <t>Isolate22</t>
  </si>
  <si>
    <t>Isolate21</t>
  </si>
  <si>
    <t>Isolate20</t>
  </si>
  <si>
    <t>Isolate2</t>
  </si>
  <si>
    <t>Isolate19</t>
  </si>
  <si>
    <t>Isolate18</t>
  </si>
  <si>
    <t>Isolate17</t>
  </si>
  <si>
    <t>Isolate16</t>
  </si>
  <si>
    <t>Isolate15</t>
  </si>
  <si>
    <t>Isolate14</t>
  </si>
  <si>
    <t>Isolate13</t>
  </si>
  <si>
    <t>Isolate12</t>
  </si>
  <si>
    <t>Isolate11</t>
  </si>
  <si>
    <t>Isolate10</t>
  </si>
  <si>
    <t>Isolate1</t>
  </si>
  <si>
    <r>
      <rPr>
        <vertAlign val="superscript"/>
        <sz val="12"/>
        <color theme="1"/>
        <rFont val="Calibri (Body)"/>
      </rPr>
      <t>2</t>
    </r>
    <r>
      <rPr>
        <sz val="12"/>
        <color theme="1"/>
        <rFont val="Calibri"/>
        <family val="2"/>
        <scheme val="minor"/>
      </rPr>
      <t xml:space="preserve">Up to 10 </t>
    </r>
    <r>
      <rPr>
        <i/>
        <sz val="12"/>
        <color theme="1"/>
        <rFont val="Calibri"/>
        <family val="2"/>
        <scheme val="minor"/>
      </rPr>
      <t>Candida</t>
    </r>
    <r>
      <rPr>
        <sz val="12"/>
        <color theme="1"/>
        <rFont val="Calibri"/>
        <family val="2"/>
        <scheme val="minor"/>
      </rPr>
      <t xml:space="preserve">-like colonies from each plate were later spotted on CHROMagar Candida to identify.  All were </t>
    </r>
    <r>
      <rPr>
        <i/>
        <sz val="12"/>
        <color theme="1"/>
        <rFont val="Calibri"/>
        <family val="2"/>
        <scheme val="minor"/>
      </rPr>
      <t>C. albicans, e</t>
    </r>
    <r>
      <rPr>
        <sz val="12"/>
        <color theme="1"/>
        <rFont val="Calibri"/>
        <family val="2"/>
        <scheme val="minor"/>
      </rPr>
      <t xml:space="preserve">xcept a few </t>
    </r>
    <r>
      <rPr>
        <i/>
        <sz val="12"/>
        <color theme="1"/>
        <rFont val="Calibri"/>
        <family val="2"/>
        <scheme val="minor"/>
      </rPr>
      <t>Saccharomyces cerevisiae.</t>
    </r>
  </si>
  <si>
    <r>
      <rPr>
        <vertAlign val="superscript"/>
        <sz val="12"/>
        <rFont val="Calibri (Body)"/>
      </rPr>
      <t>1</t>
    </r>
    <r>
      <rPr>
        <sz val="12"/>
        <rFont val="Calibri"/>
        <family val="2"/>
        <scheme val="minor"/>
      </rPr>
      <t xml:space="preserve">Counts do not include antibiotic-resistant bacterial colonies, which were identified by 16S rRNA gene sequencing to be </t>
    </r>
    <r>
      <rPr>
        <i/>
        <sz val="12"/>
        <rFont val="Calibri"/>
        <family val="2"/>
        <scheme val="minor"/>
      </rPr>
      <t xml:space="preserve">Halomonas </t>
    </r>
    <r>
      <rPr>
        <sz val="12"/>
        <rFont val="Calibri"/>
        <family val="2"/>
        <scheme val="minor"/>
      </rPr>
      <t xml:space="preserve">(small and transparent) or </t>
    </r>
    <r>
      <rPr>
        <i/>
        <sz val="12"/>
        <rFont val="Calibri"/>
        <family val="2"/>
        <scheme val="minor"/>
      </rPr>
      <t>Methylobacterium</t>
    </r>
    <r>
      <rPr>
        <sz val="12"/>
        <rFont val="Calibri"/>
        <family val="2"/>
        <scheme val="minor"/>
      </rPr>
      <t xml:space="preserve"> (pink)</t>
    </r>
  </si>
  <si>
    <r>
      <t>White/black fuzzy (</t>
    </r>
    <r>
      <rPr>
        <i/>
        <sz val="12"/>
        <rFont val="Calibri"/>
        <family val="2"/>
        <scheme val="minor"/>
      </rPr>
      <t>Aspergillus niger</t>
    </r>
    <r>
      <rPr>
        <sz val="12"/>
        <rFont val="Calibri"/>
        <family val="2"/>
        <scheme val="minor"/>
      </rPr>
      <t>)</t>
    </r>
  </si>
  <si>
    <t>V4.Uncontrolled</t>
  </si>
  <si>
    <r>
      <t xml:space="preserve">Blue/green/white fuzzy (RT; </t>
    </r>
    <r>
      <rPr>
        <i/>
        <sz val="12"/>
        <rFont val="Calibri"/>
        <family val="2"/>
        <scheme val="minor"/>
      </rPr>
      <t xml:space="preserve">Aspergillus </t>
    </r>
    <r>
      <rPr>
        <sz val="12"/>
        <rFont val="Calibri"/>
        <family val="2"/>
        <scheme val="minor"/>
      </rPr>
      <t xml:space="preserve">sp.), white plate-lifter (37 C; </t>
    </r>
    <r>
      <rPr>
        <i/>
        <sz val="12"/>
        <rFont val="Calibri"/>
        <family val="2"/>
        <scheme val="minor"/>
      </rPr>
      <t>Syncephalastrum monosporum</t>
    </r>
    <r>
      <rPr>
        <sz val="12"/>
        <rFont val="Calibri"/>
        <family val="2"/>
        <scheme val="minor"/>
      </rPr>
      <t>)</t>
    </r>
  </si>
  <si>
    <t>V3.Uncontrolled</t>
  </si>
  <si>
    <r>
      <t>White/blue fuzzy (</t>
    </r>
    <r>
      <rPr>
        <i/>
        <sz val="12"/>
        <rFont val="Calibri"/>
        <family val="2"/>
        <scheme val="minor"/>
      </rPr>
      <t>Penicillium roqueforti/carneum</t>
    </r>
    <r>
      <rPr>
        <sz val="12"/>
        <rFont val="Calibri"/>
        <family val="2"/>
        <scheme val="minor"/>
      </rPr>
      <t>)</t>
    </r>
  </si>
  <si>
    <r>
      <t>Small black (</t>
    </r>
    <r>
      <rPr>
        <i/>
        <sz val="12"/>
        <rFont val="Calibri"/>
        <family val="2"/>
        <scheme val="minor"/>
      </rPr>
      <t xml:space="preserve">Devriesia </t>
    </r>
    <r>
      <rPr>
        <sz val="12"/>
        <rFont val="Calibri"/>
        <family val="2"/>
        <scheme val="minor"/>
      </rPr>
      <t>sp.)</t>
    </r>
  </si>
  <si>
    <r>
      <t xml:space="preserve">White/olive green fuzzy (RT; </t>
    </r>
    <r>
      <rPr>
        <i/>
        <sz val="12"/>
        <rFont val="Calibri"/>
        <family val="2"/>
        <scheme val="minor"/>
      </rPr>
      <t>Cladosporium</t>
    </r>
    <r>
      <rPr>
        <sz val="12"/>
        <rFont val="Calibri"/>
        <family val="2"/>
        <scheme val="minor"/>
      </rPr>
      <t xml:space="preserve">); white (4 37 C), blue fuzzy (13 37C), pink wet (edge 37 C; </t>
    </r>
    <r>
      <rPr>
        <i/>
        <sz val="12"/>
        <rFont val="Calibri"/>
        <family val="2"/>
        <scheme val="minor"/>
      </rPr>
      <t>Rhodotorula mucilaginosa</t>
    </r>
    <r>
      <rPr>
        <sz val="12"/>
        <rFont val="Calibri"/>
        <family val="2"/>
        <scheme val="minor"/>
      </rPr>
      <t>)</t>
    </r>
  </si>
  <si>
    <t>17+</t>
  </si>
  <si>
    <t>4+</t>
  </si>
  <si>
    <r>
      <t>White fuzzy (</t>
    </r>
    <r>
      <rPr>
        <i/>
        <sz val="12"/>
        <rFont val="Calibri"/>
        <family val="2"/>
        <scheme val="minor"/>
      </rPr>
      <t>Aspergillus niger</t>
    </r>
    <r>
      <rPr>
        <sz val="12"/>
        <rFont val="Calibri"/>
        <family val="2"/>
        <scheme val="minor"/>
      </rPr>
      <t xml:space="preserve">) </t>
    </r>
  </si>
  <si>
    <r>
      <t>White fuzzy (</t>
    </r>
    <r>
      <rPr>
        <i/>
        <sz val="12"/>
        <rFont val="Calibri"/>
        <family val="2"/>
        <scheme val="minor"/>
      </rPr>
      <t>Talaromyces</t>
    </r>
    <r>
      <rPr>
        <sz val="12"/>
        <rFont val="Calibri"/>
        <family val="2"/>
        <scheme val="minor"/>
      </rPr>
      <t xml:space="preserve"> sp.) </t>
    </r>
  </si>
  <si>
    <t>V2.Uncontrolled</t>
  </si>
  <si>
    <r>
      <t>Black fuzzy (</t>
    </r>
    <r>
      <rPr>
        <i/>
        <sz val="12"/>
        <rFont val="Calibri"/>
        <family val="2"/>
        <scheme val="minor"/>
      </rPr>
      <t>Aspergillus niger</t>
    </r>
    <r>
      <rPr>
        <sz val="12"/>
        <rFont val="Calibri"/>
        <family val="2"/>
        <scheme val="minor"/>
      </rPr>
      <t>)</t>
    </r>
  </si>
  <si>
    <t xml:space="preserve">White/black fuzzy </t>
  </si>
  <si>
    <t>White/green fuzzy (RT) and black fuzzy (37 C)</t>
  </si>
  <si>
    <t>6+</t>
  </si>
  <si>
    <t>V1.Uncontrolled</t>
  </si>
  <si>
    <r>
      <t>White fuzzy (</t>
    </r>
    <r>
      <rPr>
        <i/>
        <sz val="12"/>
        <rFont val="Calibri"/>
        <family val="2"/>
        <scheme val="minor"/>
      </rPr>
      <t>Penicillium roqueforti/carneum</t>
    </r>
    <r>
      <rPr>
        <sz val="12"/>
        <rFont val="Calibri"/>
        <family val="2"/>
        <scheme val="minor"/>
      </rPr>
      <t xml:space="preserve">) </t>
    </r>
  </si>
  <si>
    <t>2+</t>
  </si>
  <si>
    <t>Description of other colonies morphologies &amp; sequencing identification</t>
  </si>
  <si>
    <t>Other</t>
  </si>
  <si>
    <r>
      <rPr>
        <i/>
        <sz val="12"/>
        <rFont val="Calibri"/>
        <family val="2"/>
        <scheme val="minor"/>
      </rPr>
      <t>Candida</t>
    </r>
    <r>
      <rPr>
        <sz val="12"/>
        <rFont val="Calibri"/>
        <family val="2"/>
        <scheme val="minor"/>
      </rPr>
      <t>-like</t>
    </r>
  </si>
  <si>
    <t>Volunteer.Diet</t>
  </si>
  <si>
    <t>37 C</t>
  </si>
  <si>
    <t>Room Temp</t>
  </si>
  <si>
    <t>Anoxic</t>
  </si>
  <si>
    <t>Ambient Oxygen</t>
  </si>
  <si>
    <t>Cooked Trader Joe's Organic Pinto Beans, cooked Trader Joe's Quick-Cook Organic Brown Basmati Rice, Trader Joe's Organic Super Sweet Cut Corn</t>
  </si>
  <si>
    <t>Columbia</t>
  </si>
  <si>
    <t>Omnivorous</t>
  </si>
  <si>
    <t>&gt;1 year</t>
  </si>
  <si>
    <t>Male</t>
    <phoneticPr fontId="0" type="noConversion"/>
  </si>
  <si>
    <t>England</t>
  </si>
  <si>
    <t>Russia (Eastern)</t>
  </si>
  <si>
    <t>Female</t>
  </si>
  <si>
    <t>United States</t>
  </si>
  <si>
    <t>Vegetarian</t>
  </si>
  <si>
    <t>Country of Birth</t>
  </si>
  <si>
    <t>Diet</t>
  </si>
  <si>
    <t>Antibiotic history</t>
    <phoneticPr fontId="0" type="noConversion"/>
  </si>
  <si>
    <t>Sex</t>
    <phoneticPr fontId="0" type="noConversion"/>
  </si>
  <si>
    <t>Age</t>
    <phoneticPr fontId="0" type="noConversion"/>
  </si>
  <si>
    <t>Volunteer</t>
  </si>
  <si>
    <t>non-fungal</t>
  </si>
  <si>
    <t>Level of Sugars in Diet</t>
  </si>
  <si>
    <t>High</t>
  </si>
  <si>
    <t>Medium</t>
  </si>
  <si>
    <t>Low</t>
  </si>
  <si>
    <t>In Food?</t>
  </si>
  <si>
    <t>gi|208429748|gb|FJ204881.1|</t>
  </si>
  <si>
    <t>gi|226348908|gb|FJ820531.1|</t>
  </si>
  <si>
    <t>gi|295814536|gb|GU361942.1|</t>
  </si>
  <si>
    <t>k__Fungi; p__Ascomycota; c__Sordariomycetes; o__Hypocreales; f__Nectriaceae; g__Pseudocosmospora; s__Pseudocosmospora vilior</t>
  </si>
  <si>
    <t>gi|443268552|gb|JQ953419.1|</t>
  </si>
  <si>
    <t>gi|557162534|gb|KF137941.1|</t>
  </si>
  <si>
    <t>k__Viridiplantae; p__Streptophyta; c__unidentified; o__Rosales; f__Urticaceae; g__Urtica; s__Urtica sp. Lixinhui-1102</t>
  </si>
  <si>
    <t>UNMAPPED_OTU_0</t>
  </si>
  <si>
    <t>UNMAPPED_OTU_1</t>
  </si>
  <si>
    <t>UNMAPPED_OTU_10</t>
  </si>
  <si>
    <t>UNMAPPED_OTU_11</t>
  </si>
  <si>
    <t>UNMAPPED_OTU_13</t>
  </si>
  <si>
    <t>UNMAPPED_OTU_14</t>
  </si>
  <si>
    <t>UNMAPPED_OTU_16</t>
  </si>
  <si>
    <t>UNMAPPED_OTU_17</t>
  </si>
  <si>
    <t>UNMAPPED_OTU_18</t>
  </si>
  <si>
    <t>UNMAPPED_OTU_19</t>
  </si>
  <si>
    <t>UNMAPPED_OTU_2</t>
  </si>
  <si>
    <t>UNMAPPED_OTU_20</t>
  </si>
  <si>
    <t>UNMAPPED_OTU_22</t>
  </si>
  <si>
    <t>UNMAPPED_OTU_24</t>
  </si>
  <si>
    <t>UNMAPPED_OTU_25</t>
  </si>
  <si>
    <t>UNMAPPED_OTU_28</t>
  </si>
  <si>
    <t>UNMAPPED_OTU_3</t>
  </si>
  <si>
    <t>UNMAPPED_OTU_30</t>
  </si>
  <si>
    <t>UNMAPPED_OTU_31</t>
  </si>
  <si>
    <t>UNMAPPED_OTU_32</t>
  </si>
  <si>
    <t>UNMAPPED_OTU_34</t>
  </si>
  <si>
    <t>UNMAPPED_OTU_35</t>
  </si>
  <si>
    <t>UNMAPPED_OTU_37</t>
  </si>
  <si>
    <t>UNMAPPED_OTU_41</t>
  </si>
  <si>
    <t>UNMAPPED_OTU_42</t>
  </si>
  <si>
    <t>UNMAPPED_OTU_46</t>
  </si>
  <si>
    <t>UNMAPPED_OTU_49</t>
  </si>
  <si>
    <t>UNMAPPED_OTU_58</t>
  </si>
  <si>
    <t>UNMAPPED_OTU_6</t>
  </si>
  <si>
    <t>UNMAPPED_OTU_63</t>
  </si>
  <si>
    <t>UNMAPPED_OTU_77</t>
  </si>
  <si>
    <t>UNMAPPED_OTU_86</t>
  </si>
  <si>
    <t>UNMAPPED_OTU_94</t>
  </si>
  <si>
    <t>gi|404551358|gb|JQ034171.1|</t>
  </si>
  <si>
    <t>k__Viridiplantae; p__Streptophyta; c__unidentified; o__Rosales; f__Rosaceae; g__Prunus; s__Prunus sp. (89.2%)</t>
  </si>
  <si>
    <t>gi|10998601|gb|AF303825.1|</t>
  </si>
  <si>
    <t>k__Viridiplantae; p__Streptophyta; c__unidentified; o__Fagales; f__Juglandaceae; g__Carya; s__Carya illinoinensis (90.3%)</t>
  </si>
  <si>
    <t>gi|183604840|gb|EU600086.1|</t>
  </si>
  <si>
    <t>k__Viridiplantae; p__Streptophyta; c__unidentified; o__Fabales; f__Fabaceae; g__Pueraria; s__Pueraria montana (80.0%)</t>
  </si>
  <si>
    <t>gi|60593408|gb|AY920406.1|</t>
  </si>
  <si>
    <t>k__Viridiplantae; p__Streptophyta; c__unidentified; o__Rosales; f__Rosaceae; g__Rosa; s__Rosa chinensis (80.8%)</t>
  </si>
  <si>
    <t>gi|56561336|gb|AJ633340.1|</t>
  </si>
  <si>
    <t>k__Viridiplantae; p__Streptophyta; c__unidentified; o__Asterales; f__Asteraceae; g__Cicerbita; s__Cicerbita alpina (83.8%)</t>
  </si>
  <si>
    <t>gi|343406510|gb|JF978115.1|</t>
  </si>
  <si>
    <t>k__Viridiplantae; p__Streptophyta; c__unidentified; o__Rosales; f__Rosaceae; g__Prunus; s__Prunus mume (87.3%)</t>
  </si>
  <si>
    <t>gi|215433888|gb|EU982507.1|</t>
  </si>
  <si>
    <t>k__Viridiplantae; p__Streptophyta; c__Liliopsida; o__Poales; f__Poaceae; g__Panicum; s__Panicum virgatum (90.7%)</t>
  </si>
  <si>
    <t>gi|532759774|gb|KF031129.1|</t>
  </si>
  <si>
    <t>k__Viridiplantae; p__Streptophyta; c__Liliopsida; o__Poales; f__Poaceae; g__Poaceae sp.; s__Poaceae sp. (94.2%)</t>
  </si>
  <si>
    <t>gi|19919531|gb|AF479090.1|</t>
  </si>
  <si>
    <t>k__Viridiplantae; p__Streptophyta; c__Streptophyta sp.; o__Streptophyta sp.; f__Streptophyta sp.; g__Streptophyta sp.; s__Streptophyta sp. (81.4%)</t>
  </si>
  <si>
    <t>gi|19919529|gb|AF479088.1|</t>
  </si>
  <si>
    <t>k__Viridiplantae; p__Streptophyta; c__Streptophyta sp.; o__Streptophyta sp.; f__Streptophyta sp.; g__Streptophyta sp.; s__Streptophyta sp. (91.4%)</t>
  </si>
  <si>
    <t>gi|345287603|gb|HQ843464.1|</t>
  </si>
  <si>
    <t>k__Viridiplantae; p__Streptophyta; c__unidentified; o__Caryophyllales; f__Amaranthaceae; g__Spinacia; s__Spinacia oleracea (87.6%)</t>
  </si>
  <si>
    <t>gi|59799646|gb|AY839348.1|</t>
  </si>
  <si>
    <t>k__Viridiplantae; p__Streptophyta; c__unidentified; o__Fabales; f__Fabaceae; g__Lathyrus; s__Lathyrus cicera (87.1%)</t>
  </si>
  <si>
    <t>gi|297306024|gb|AB546786.1|</t>
  </si>
  <si>
    <t>k__Viridiplantae; p__Streptophyta; c__unidentified; o__Fabales; f__Fabaceae; g__Pisum; s__Pisum sativum (91.4%)</t>
  </si>
  <si>
    <t>gi|756773516|gb|KP093161.1|</t>
  </si>
  <si>
    <t>k__Viridiplantae; p__Streptophyta; c__unidentified; o__Rosales; f__Rosaceae; g__Rubus; s__Rubus parvifolius (89.2%)</t>
  </si>
  <si>
    <t>gi|11182338|gb|AJ300200.1|</t>
  </si>
  <si>
    <t>k__Viridiplantae; p__Streptophyta; c__unidentified; o__Solanales; f__Solanaceae; g__Solanum; s__Solanum sp. (88.1%)</t>
  </si>
  <si>
    <t>V1.UC.3</t>
  </si>
  <si>
    <t>V2.UC.3</t>
  </si>
  <si>
    <t>V3.UC.3</t>
  </si>
  <si>
    <t>V4.UC.3</t>
  </si>
  <si>
    <t>V5.UC1.1</t>
  </si>
  <si>
    <t>V5.UC1.2</t>
  </si>
  <si>
    <t>V5.UC1.3</t>
  </si>
  <si>
    <t>V5.UC2.1</t>
  </si>
  <si>
    <t>V5.UC2.2</t>
  </si>
  <si>
    <t>V5.UC2.3</t>
  </si>
  <si>
    <t>V5.UC3.1</t>
  </si>
  <si>
    <t>V5.UC3.2</t>
  </si>
  <si>
    <t>V5.UC3.3</t>
  </si>
  <si>
    <t>V5.UC4.1</t>
  </si>
  <si>
    <t>V5.UC4.2</t>
  </si>
  <si>
    <t>V5.UC4.3</t>
  </si>
  <si>
    <t>V5.UC5.1</t>
  </si>
  <si>
    <t>V5.UC5.2</t>
  </si>
  <si>
    <t>V5.UC5.3</t>
  </si>
  <si>
    <t>PLANT</t>
  </si>
  <si>
    <t>BACTERIA</t>
  </si>
  <si>
    <t>NO MATCH BY BLASTN</t>
  </si>
  <si>
    <t>JUST UC</t>
  </si>
  <si>
    <t>k__Fungi; p__Ascomycota; c__Eurotiomycetes; o__Eurotiales; f__Aspergillaceae; g__Penicillium; s__Penicillium sp. (carneum/roqueforti)</t>
  </si>
  <si>
    <t>k__Fungi; p__Ascomycota; c__Eurotiomycetes; o__Eurotiales; f__Aspergillaceae; g__Penicillium; s__Penicillium sp. (carneum/roqueforti) -56 nt</t>
  </si>
  <si>
    <t>Diet A</t>
  </si>
  <si>
    <t>Diet B</t>
  </si>
  <si>
    <t>Diet C</t>
  </si>
  <si>
    <t>Diet D</t>
  </si>
  <si>
    <t>V1.D.1</t>
  </si>
  <si>
    <t>V1.D.2</t>
  </si>
  <si>
    <t>V1.D.3</t>
  </si>
  <si>
    <t>V2.D.1</t>
  </si>
  <si>
    <t>V2.D.2</t>
  </si>
  <si>
    <t>V2.D.3</t>
  </si>
  <si>
    <t>V3.D.1</t>
  </si>
  <si>
    <t>V3.D.2</t>
  </si>
  <si>
    <t>V3.D.3</t>
  </si>
  <si>
    <t>V4.D.1</t>
  </si>
  <si>
    <t>V4.D.2</t>
  </si>
  <si>
    <t>V4.D.3</t>
  </si>
  <si>
    <t>V1.C.1</t>
  </si>
  <si>
    <t>V1.C.2</t>
  </si>
  <si>
    <t>V1.C.3</t>
  </si>
  <si>
    <t>V2.C.1</t>
  </si>
  <si>
    <t>V2.C.2</t>
  </si>
  <si>
    <t>V2.C.3</t>
  </si>
  <si>
    <t>V3.C.1</t>
  </si>
  <si>
    <t>V3.C.2</t>
  </si>
  <si>
    <t>V3.C.3</t>
  </si>
  <si>
    <t>V4.C.1</t>
  </si>
  <si>
    <t>V4.C.2</t>
  </si>
  <si>
    <t>V4.C.3</t>
  </si>
  <si>
    <t>V1.B.1</t>
  </si>
  <si>
    <t>V1.B.2</t>
  </si>
  <si>
    <t>V1.B.3</t>
  </si>
  <si>
    <t>V2.B.1</t>
  </si>
  <si>
    <t>V2.B.2</t>
  </si>
  <si>
    <t>V2.B.3</t>
  </si>
  <si>
    <t>V3.B.1</t>
  </si>
  <si>
    <t>V3.B.2</t>
  </si>
  <si>
    <t>V3.B.3</t>
  </si>
  <si>
    <t>V4.B.1</t>
  </si>
  <si>
    <t>V4.B.2</t>
  </si>
  <si>
    <t>V4.B.3</t>
  </si>
  <si>
    <t>V1.A.1</t>
  </si>
  <si>
    <t>V1.A.2</t>
  </si>
  <si>
    <t>V1.A.3</t>
  </si>
  <si>
    <t>V2.A.1</t>
  </si>
  <si>
    <t>V2.A.2</t>
  </si>
  <si>
    <t>V3.A.1</t>
  </si>
  <si>
    <t>V3.A.2</t>
  </si>
  <si>
    <t>V3.A.3</t>
  </si>
  <si>
    <t>V4.A.1</t>
  </si>
  <si>
    <t>V4.A.2</t>
  </si>
  <si>
    <t>V4.A.3</t>
  </si>
  <si>
    <t>A.Almond.Rinse</t>
  </si>
  <si>
    <t>A.Almond.Whole</t>
  </si>
  <si>
    <t>A.Blueberry.Rinse</t>
  </si>
  <si>
    <t>A.Blueberry.Whole</t>
  </si>
  <si>
    <t>A.Cashew.Rinse</t>
  </si>
  <si>
    <t>A.Cashew.Whole</t>
  </si>
  <si>
    <t>A.Cranberry.Rinse</t>
  </si>
  <si>
    <t>A.Cranberry.Whole</t>
  </si>
  <si>
    <t>A.Raisin.Rinse</t>
  </si>
  <si>
    <t>A.Raisin.Whole</t>
  </si>
  <si>
    <t>A.Raspberry.Rinse</t>
  </si>
  <si>
    <t>A.Raspberry.Whole</t>
  </si>
  <si>
    <t>A.Walnut.Rinse</t>
  </si>
  <si>
    <t>A.Walnut.Whole</t>
  </si>
  <si>
    <t>B.Beans.Rinse</t>
  </si>
  <si>
    <t>B.Beans.Whole</t>
  </si>
  <si>
    <t>B.Corn.Rinse</t>
  </si>
  <si>
    <t>B.Corn.Whole</t>
  </si>
  <si>
    <t>B.Rice.Rinse</t>
  </si>
  <si>
    <t>B.Rice.Whole</t>
  </si>
  <si>
    <t>B.V1V4.Salt</t>
  </si>
  <si>
    <t>B.V2V3.Salt</t>
  </si>
  <si>
    <t>C.Pasta.Rinse</t>
  </si>
  <si>
    <t>C.Pasta.Whole</t>
  </si>
  <si>
    <t>C.SaucePuree.Chunks</t>
  </si>
  <si>
    <t>C.SaucePuree.Liquid</t>
  </si>
  <si>
    <t>D.Bun.Rinse</t>
  </si>
  <si>
    <t>D.Bun.Whole</t>
  </si>
  <si>
    <t>D.Cheese.Whole</t>
  </si>
  <si>
    <t>D.Egg.Rinse</t>
  </si>
  <si>
    <t>D.Egg.Whole</t>
  </si>
  <si>
    <t>D.Peas.Rinse</t>
  </si>
  <si>
    <t>D.Peas.Whole</t>
  </si>
  <si>
    <t>D.Sausage.Whole</t>
  </si>
  <si>
    <t>V2.A.3</t>
  </si>
  <si>
    <t>FecesRNAnoRT.V1.UC.2</t>
  </si>
  <si>
    <t>FecesRNAnoRT.V1.UC.3</t>
  </si>
  <si>
    <t>FecesRNAnoRT.V1.D.1</t>
  </si>
  <si>
    <t>FecesRNAnoRT.S2.A.1</t>
  </si>
  <si>
    <t>FecesRNAnoRT.S3.A.2</t>
  </si>
  <si>
    <t>FecesRNAnoRT.S4.A.1</t>
  </si>
  <si>
    <t>FecesRNAnoRT.S4.A.3</t>
  </si>
  <si>
    <t>FecesRNAnoRT.S3.B.2</t>
  </si>
  <si>
    <t>FecesRNAnoRT.S3.B.3</t>
  </si>
  <si>
    <t>FecesRNAnoRT.S4.B.3</t>
  </si>
  <si>
    <t>FecesRNAnoRT.S5.B.2</t>
  </si>
  <si>
    <t>FecesRNAnoRT.S5.B.3</t>
  </si>
  <si>
    <t>FecesRNAnoRT.S2.C.1</t>
  </si>
  <si>
    <t>FecesRNAnoRT.S2.D.2</t>
  </si>
  <si>
    <t>FecesRNAnoRT.S3.D.1</t>
  </si>
  <si>
    <t>V1.A</t>
  </si>
  <si>
    <t>V2.A</t>
  </si>
  <si>
    <t>V3.A</t>
  </si>
  <si>
    <t>V4.A</t>
  </si>
  <si>
    <t>V1.B</t>
  </si>
  <si>
    <t>V2.B</t>
  </si>
  <si>
    <t>V3.B</t>
  </si>
  <si>
    <t>V4.B</t>
  </si>
  <si>
    <t>V1.C</t>
  </si>
  <si>
    <t>V2.C</t>
  </si>
  <si>
    <t>V3.C</t>
  </si>
  <si>
    <t>V4.C</t>
  </si>
  <si>
    <t>V1.D</t>
  </si>
  <si>
    <t>V2.D</t>
  </si>
  <si>
    <t>V3.D</t>
  </si>
  <si>
    <t>V4.D</t>
  </si>
  <si>
    <t>V4.B.1A</t>
  </si>
  <si>
    <t>V4.B.1B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</si>
</sst>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charset val="128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FF"/>
      <name val="Calibri"/>
      <family val="2"/>
      <scheme val="minor"/>
    </font>
    <font>
      <vertAlign val="superscript"/>
      <sz val="12"/>
      <color theme="1"/>
      <name val="Calibri (Body)"/>
    </font>
    <font>
      <i/>
      <sz val="12"/>
      <color theme="1"/>
      <name val="Calibri"/>
      <family val="2"/>
      <scheme val="minor"/>
    </font>
    <font>
      <vertAlign val="superscript"/>
      <sz val="12"/>
      <name val="Calibri (Body)"/>
    </font>
    <font>
      <i/>
      <sz val="12"/>
      <name val="Calibri"/>
      <family val="2"/>
      <scheme val="minor"/>
    </font>
    <font>
      <sz val="12"/>
      <color theme="9" tint="-0.249977111117893"/>
      <name val="Calibri"/>
      <family val="2"/>
      <scheme val="minor"/>
    </font>
    <font>
      <sz val="12"/>
      <color rgb="FF660066"/>
      <name val="Calibri"/>
      <family val="2"/>
      <scheme val="minor"/>
    </font>
    <font>
      <u/>
      <sz val="12"/>
      <color theme="1"/>
      <name val="Calibri"/>
      <family val="2"/>
      <scheme val="minor"/>
    </font>
    <font>
      <u/>
      <sz val="12"/>
      <name val="Calibri"/>
      <family val="2"/>
      <scheme val="minor"/>
    </font>
    <font>
      <sz val="10"/>
      <name val="Arial"/>
      <family val="2"/>
    </font>
    <font>
      <b/>
      <sz val="12"/>
      <color rgb="FF3F3F3F"/>
      <name val="Calibri"/>
      <family val="2"/>
      <scheme val="minor"/>
    </font>
    <font>
      <b/>
      <sz val="12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C700"/>
        <bgColor indexed="64"/>
      </patternFill>
    </fill>
    <fill>
      <patternFill patternType="solid">
        <fgColor rgb="FFE6495A"/>
        <bgColor indexed="64"/>
      </patternFill>
    </fill>
    <fill>
      <patternFill patternType="solid">
        <fgColor rgb="FF00C700"/>
        <bgColor rgb="FF000000"/>
      </patternFill>
    </fill>
    <fill>
      <patternFill patternType="solid">
        <fgColor rgb="FFE6495A"/>
        <bgColor rgb="FF000000"/>
      </patternFill>
    </fill>
    <fill>
      <patternFill patternType="solid">
        <fgColor rgb="FFC71A4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92D050"/>
        <bgColor indexed="64"/>
      </patternFill>
    </fill>
    <fill>
      <patternFill patternType="solid">
        <fgColor rgb="FFE4DFEC"/>
        <bgColor rgb="FF000000"/>
      </patternFill>
    </fill>
  </fills>
  <borders count="3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 style="thick">
        <color auto="1"/>
      </top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 style="thin">
        <color auto="1"/>
      </left>
      <right/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auto="1"/>
      </bottom>
      <diagonal/>
    </border>
    <border>
      <left/>
      <right/>
      <top/>
      <bottom style="slantDashDot">
        <color auto="1"/>
      </bottom>
      <diagonal/>
    </border>
    <border>
      <left/>
      <right style="thin">
        <color auto="1"/>
      </right>
      <top/>
      <bottom style="slantDashDot">
        <color auto="1"/>
      </bottom>
      <diagonal/>
    </border>
    <border>
      <left style="thin">
        <color auto="1"/>
      </left>
      <right/>
      <top/>
      <bottom style="slantDashDot">
        <color auto="1"/>
      </bottom>
      <diagonal/>
    </border>
  </borders>
  <cellStyleXfs count="136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6" fillId="0" borderId="0"/>
    <xf numFmtId="0" fontId="17" fillId="11" borderId="25" applyNumberFormat="0" applyAlignment="0" applyProtection="0"/>
    <xf numFmtId="0" fontId="16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28">
    <xf numFmtId="0" fontId="0" fillId="0" borderId="0" xfId="0"/>
    <xf numFmtId="0" fontId="0" fillId="0" borderId="0" xfId="0" applyFill="1"/>
    <xf numFmtId="0" fontId="0" fillId="0" borderId="0" xfId="0" applyFill="1" applyAlignment="1">
      <alignment horizontal="left"/>
    </xf>
    <xf numFmtId="0" fontId="1" fillId="0" borderId="0" xfId="0" applyFont="1" applyFill="1"/>
    <xf numFmtId="0" fontId="1" fillId="0" borderId="0" xfId="0" applyFont="1" applyFill="1" applyAlignment="1">
      <alignment horizontal="left"/>
    </xf>
    <xf numFmtId="0" fontId="1" fillId="0" borderId="2" xfId="0" applyFont="1" applyFill="1" applyBorder="1"/>
    <xf numFmtId="0" fontId="1" fillId="0" borderId="2" xfId="0" applyFont="1" applyFill="1" applyBorder="1" applyAlignment="1">
      <alignment horizontal="left"/>
    </xf>
    <xf numFmtId="0" fontId="1" fillId="3" borderId="0" xfId="0" applyFont="1" applyFill="1" applyAlignment="1">
      <alignment horizontal="left"/>
    </xf>
    <xf numFmtId="0" fontId="1" fillId="0" borderId="3" xfId="0" applyFont="1" applyFill="1" applyBorder="1"/>
    <xf numFmtId="0" fontId="1" fillId="0" borderId="3" xfId="0" applyFont="1" applyFill="1" applyBorder="1" applyAlignment="1">
      <alignment horizontal="left"/>
    </xf>
    <xf numFmtId="0" fontId="1" fillId="2" borderId="0" xfId="0" applyFont="1" applyFill="1" applyAlignment="1">
      <alignment horizontal="left"/>
    </xf>
    <xf numFmtId="0" fontId="1" fillId="2" borderId="3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4" borderId="0" xfId="0" applyFill="1"/>
    <xf numFmtId="0" fontId="0" fillId="4" borderId="0" xfId="0" applyFill="1" applyAlignment="1">
      <alignment horizontal="left"/>
    </xf>
    <xf numFmtId="0" fontId="1" fillId="5" borderId="0" xfId="0" applyFont="1" applyFill="1" applyAlignment="1">
      <alignment horizontal="left"/>
    </xf>
    <xf numFmtId="0" fontId="0" fillId="0" borderId="0" xfId="0" applyAlignment="1">
      <alignment horizontal="right"/>
    </xf>
    <xf numFmtId="0" fontId="1" fillId="0" borderId="0" xfId="0" applyFont="1" applyFill="1" applyAlignment="1">
      <alignment horizontal="right"/>
    </xf>
    <xf numFmtId="0" fontId="1" fillId="0" borderId="3" xfId="0" applyFont="1" applyFill="1" applyBorder="1" applyAlignment="1">
      <alignment horizontal="right"/>
    </xf>
    <xf numFmtId="0" fontId="1" fillId="6" borderId="0" xfId="0" applyFont="1" applyFill="1" applyAlignment="1">
      <alignment horizontal="left"/>
    </xf>
    <xf numFmtId="0" fontId="1" fillId="7" borderId="0" xfId="0" applyFont="1" applyFill="1" applyAlignment="1">
      <alignment horizontal="left"/>
    </xf>
    <xf numFmtId="0" fontId="1" fillId="8" borderId="0" xfId="0" applyFont="1" applyFill="1" applyAlignment="1">
      <alignment horizontal="left"/>
    </xf>
    <xf numFmtId="0" fontId="0" fillId="0" borderId="1" xfId="0" applyBorder="1" applyAlignment="1">
      <alignment horizontal="left"/>
    </xf>
    <xf numFmtId="0" fontId="0" fillId="2" borderId="0" xfId="0" applyFill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3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0" fillId="3" borderId="0" xfId="0" applyFill="1" applyAlignment="1">
      <alignment horizontal="left"/>
    </xf>
    <xf numFmtId="0" fontId="1" fillId="8" borderId="3" xfId="0" applyFont="1" applyFill="1" applyBorder="1" applyAlignment="1">
      <alignment horizontal="left"/>
    </xf>
    <xf numFmtId="0" fontId="2" fillId="0" borderId="0" xfId="0" applyFont="1" applyFill="1"/>
    <xf numFmtId="0" fontId="1" fillId="9" borderId="0" xfId="0" applyFont="1" applyFill="1" applyAlignment="1">
      <alignment horizontal="left"/>
    </xf>
    <xf numFmtId="0" fontId="1" fillId="9" borderId="3" xfId="0" applyFont="1" applyFill="1" applyBorder="1" applyAlignment="1">
      <alignment horizontal="left"/>
    </xf>
    <xf numFmtId="0" fontId="1" fillId="0" borderId="0" xfId="0" applyFont="1"/>
    <xf numFmtId="0" fontId="2" fillId="0" borderId="0" xfId="0" applyFont="1"/>
    <xf numFmtId="0" fontId="0" fillId="0" borderId="0" xfId="0" applyFill="1" applyBorder="1"/>
    <xf numFmtId="0" fontId="0" fillId="0" borderId="0" xfId="0" applyFill="1" applyBorder="1" applyAlignment="1">
      <alignment horizontal="left"/>
    </xf>
    <xf numFmtId="0" fontId="1" fillId="0" borderId="0" xfId="0" applyFont="1" applyBorder="1"/>
    <xf numFmtId="0" fontId="0" fillId="0" borderId="0" xfId="0" applyBorder="1"/>
    <xf numFmtId="0" fontId="1" fillId="0" borderId="0" xfId="0" applyFont="1" applyFill="1" applyBorder="1"/>
    <xf numFmtId="0" fontId="0" fillId="0" borderId="0" xfId="0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0" fontId="1" fillId="0" borderId="4" xfId="0" applyFont="1" applyFill="1" applyBorder="1" applyAlignment="1">
      <alignment horizontal="left"/>
    </xf>
    <xf numFmtId="0" fontId="1" fillId="0" borderId="5" xfId="0" applyFont="1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0" borderId="0" xfId="0" applyFont="1"/>
    <xf numFmtId="0" fontId="0" fillId="10" borderId="0" xfId="0" applyFill="1" applyAlignment="1">
      <alignment horizontal="left"/>
    </xf>
    <xf numFmtId="0" fontId="5" fillId="0" borderId="0" xfId="0" applyFont="1"/>
    <xf numFmtId="0" fontId="7" fillId="0" borderId="0" xfId="0" applyFont="1"/>
    <xf numFmtId="0" fontId="12" fillId="0" borderId="0" xfId="0" applyFont="1" applyBorder="1" applyAlignment="1">
      <alignment horizontal="center"/>
    </xf>
    <xf numFmtId="0" fontId="9" fillId="0" borderId="0" xfId="0" applyFont="1"/>
    <xf numFmtId="0" fontId="1" fillId="0" borderId="0" xfId="0" applyFont="1" applyBorder="1" applyAlignment="1">
      <alignment vertic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3" fillId="0" borderId="0" xfId="0" applyFont="1"/>
    <xf numFmtId="0" fontId="1" fillId="0" borderId="0" xfId="0" applyFont="1" applyAlignment="1">
      <alignment vertic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center" vertical="center"/>
    </xf>
    <xf numFmtId="0" fontId="1" fillId="0" borderId="11" xfId="0" applyFont="1" applyFill="1" applyBorder="1" applyAlignment="1">
      <alignment horizontal="center"/>
    </xf>
    <xf numFmtId="0" fontId="1" fillId="0" borderId="6" xfId="0" applyNumberFormat="1" applyFont="1" applyBorder="1" applyAlignment="1">
      <alignment horizontal="center" vertical="top" wrapText="1"/>
    </xf>
    <xf numFmtId="0" fontId="14" fillId="0" borderId="0" xfId="0" applyFont="1"/>
    <xf numFmtId="0" fontId="15" fillId="0" borderId="0" xfId="0" applyFont="1" applyFill="1" applyBorder="1"/>
    <xf numFmtId="0" fontId="1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vertical="center"/>
    </xf>
    <xf numFmtId="0" fontId="1" fillId="0" borderId="15" xfId="0" applyFont="1" applyBorder="1" applyAlignment="1">
      <alignment horizontal="center" vertical="center"/>
    </xf>
    <xf numFmtId="0" fontId="1" fillId="0" borderId="7" xfId="0" applyFont="1" applyBorder="1" applyAlignment="1">
      <alignment vertical="center"/>
    </xf>
    <xf numFmtId="0" fontId="1" fillId="0" borderId="16" xfId="0" applyFont="1" applyBorder="1" applyAlignment="1">
      <alignment horizontal="center" vertical="center"/>
    </xf>
    <xf numFmtId="0" fontId="15" fillId="0" borderId="0" xfId="0" applyFont="1"/>
    <xf numFmtId="0" fontId="1" fillId="3" borderId="26" xfId="0" applyFont="1" applyFill="1" applyBorder="1" applyAlignment="1">
      <alignment horizontal="left"/>
    </xf>
    <xf numFmtId="0" fontId="17" fillId="0" borderId="0" xfId="110" applyFont="1" applyFill="1" applyBorder="1" applyAlignment="1">
      <alignment horizontal="left" wrapText="1"/>
    </xf>
    <xf numFmtId="0" fontId="18" fillId="0" borderId="0" xfId="110" applyFont="1" applyFill="1" applyBorder="1" applyAlignment="1">
      <alignment horizontal="left" wrapText="1"/>
    </xf>
    <xf numFmtId="0" fontId="6" fillId="0" borderId="0" xfId="0" applyFont="1" applyFill="1" applyBorder="1" applyAlignment="1">
      <alignment horizontal="left" wrapText="1"/>
    </xf>
    <xf numFmtId="0" fontId="6" fillId="0" borderId="0" xfId="0" applyFont="1" applyBorder="1" applyAlignment="1">
      <alignment horizontal="left"/>
    </xf>
    <xf numFmtId="0" fontId="6" fillId="0" borderId="0" xfId="0" applyFont="1" applyBorder="1" applyAlignment="1">
      <alignment horizontal="left" wrapText="1"/>
    </xf>
    <xf numFmtId="0" fontId="0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0" fillId="0" borderId="0" xfId="0" applyBorder="1" applyAlignment="1">
      <alignment horizontal="left" wrapText="1"/>
    </xf>
    <xf numFmtId="0" fontId="1" fillId="0" borderId="0" xfId="0" applyFont="1" applyBorder="1" applyAlignment="1">
      <alignment horizontal="left" wrapText="1"/>
    </xf>
    <xf numFmtId="0" fontId="0" fillId="10" borderId="0" xfId="0" applyFill="1"/>
    <xf numFmtId="0" fontId="5" fillId="0" borderId="0" xfId="0" applyFont="1" applyFill="1"/>
    <xf numFmtId="0" fontId="5" fillId="10" borderId="0" xfId="0" applyFont="1" applyFill="1"/>
    <xf numFmtId="0" fontId="1" fillId="0" borderId="1" xfId="0" applyFont="1" applyBorder="1" applyAlignment="1">
      <alignment horizontal="left"/>
    </xf>
    <xf numFmtId="0" fontId="2" fillId="13" borderId="0" xfId="0" applyFont="1" applyFill="1"/>
    <xf numFmtId="0" fontId="0" fillId="14" borderId="0" xfId="0" applyFill="1"/>
    <xf numFmtId="0" fontId="0" fillId="14" borderId="0" xfId="0" applyFill="1" applyAlignment="1">
      <alignment horizontal="left"/>
    </xf>
    <xf numFmtId="0" fontId="5" fillId="14" borderId="0" xfId="0" applyFont="1" applyFill="1"/>
    <xf numFmtId="0" fontId="2" fillId="10" borderId="0" xfId="0" applyFont="1" applyFill="1"/>
    <xf numFmtId="0" fontId="0" fillId="10" borderId="0" xfId="0" applyFill="1" applyBorder="1"/>
    <xf numFmtId="0" fontId="0" fillId="12" borderId="0" xfId="0" applyFill="1" applyAlignment="1">
      <alignment horizontal="left"/>
    </xf>
    <xf numFmtId="0" fontId="0" fillId="12" borderId="0" xfId="0" applyFill="1"/>
    <xf numFmtId="0" fontId="5" fillId="12" borderId="0" xfId="0" applyFont="1" applyFill="1"/>
    <xf numFmtId="0" fontId="1" fillId="15" borderId="0" xfId="0" applyFont="1" applyFill="1" applyAlignment="1">
      <alignment horizontal="left"/>
    </xf>
    <xf numFmtId="0" fontId="1" fillId="5" borderId="3" xfId="0" applyFont="1" applyFill="1" applyBorder="1" applyAlignment="1">
      <alignment horizontal="left"/>
    </xf>
    <xf numFmtId="0" fontId="5" fillId="0" borderId="3" xfId="0" applyFont="1" applyFill="1" applyBorder="1"/>
    <xf numFmtId="0" fontId="0" fillId="0" borderId="3" xfId="0" applyFill="1" applyBorder="1"/>
    <xf numFmtId="0" fontId="1" fillId="10" borderId="0" xfId="0" applyFont="1" applyFill="1" applyAlignment="1">
      <alignment horizontal="left"/>
    </xf>
    <xf numFmtId="0" fontId="1" fillId="0" borderId="27" xfId="0" applyFont="1" applyFill="1" applyBorder="1"/>
    <xf numFmtId="0" fontId="1" fillId="0" borderId="27" xfId="0" applyFont="1" applyFill="1" applyBorder="1" applyAlignment="1">
      <alignment horizontal="right"/>
    </xf>
    <xf numFmtId="0" fontId="1" fillId="0" borderId="27" xfId="0" applyFont="1" applyFill="1" applyBorder="1" applyAlignment="1">
      <alignment horizontal="left"/>
    </xf>
    <xf numFmtId="0" fontId="1" fillId="2" borderId="27" xfId="0" applyFont="1" applyFill="1" applyBorder="1" applyAlignment="1">
      <alignment horizontal="left"/>
    </xf>
    <xf numFmtId="0" fontId="1" fillId="9" borderId="27" xfId="0" applyFont="1" applyFill="1" applyBorder="1" applyAlignment="1">
      <alignment horizontal="left"/>
    </xf>
    <xf numFmtId="0" fontId="1" fillId="5" borderId="28" xfId="0" applyFont="1" applyFill="1" applyBorder="1" applyAlignment="1">
      <alignment horizontal="left"/>
    </xf>
    <xf numFmtId="0" fontId="1" fillId="0" borderId="29" xfId="0" applyFont="1" applyFill="1" applyBorder="1" applyAlignment="1">
      <alignment horizontal="left"/>
    </xf>
    <xf numFmtId="0" fontId="0" fillId="0" borderId="27" xfId="0" applyFill="1" applyBorder="1" applyAlignment="1">
      <alignment horizontal="left"/>
    </xf>
    <xf numFmtId="0" fontId="0" fillId="2" borderId="27" xfId="0" applyFill="1" applyBorder="1" applyAlignment="1">
      <alignment horizontal="left"/>
    </xf>
    <xf numFmtId="0" fontId="1" fillId="7" borderId="27" xfId="0" applyFont="1" applyFill="1" applyBorder="1" applyAlignment="1">
      <alignment horizontal="left"/>
    </xf>
    <xf numFmtId="0" fontId="1" fillId="8" borderId="27" xfId="0" applyFont="1" applyFill="1" applyBorder="1" applyAlignment="1">
      <alignment horizontal="left"/>
    </xf>
    <xf numFmtId="0" fontId="0" fillId="0" borderId="29" xfId="0" applyFill="1" applyBorder="1" applyAlignment="1">
      <alignment horizontal="left"/>
    </xf>
    <xf numFmtId="0" fontId="6" fillId="0" borderId="24" xfId="0" applyFont="1" applyBorder="1" applyAlignment="1">
      <alignment horizontal="center"/>
    </xf>
    <xf numFmtId="0" fontId="6" fillId="0" borderId="21" xfId="0" applyFont="1" applyBorder="1" applyAlignment="1">
      <alignment horizontal="center"/>
    </xf>
    <xf numFmtId="0" fontId="6" fillId="0" borderId="23" xfId="0" applyFont="1" applyBorder="1" applyAlignment="1">
      <alignment horizontal="center"/>
    </xf>
    <xf numFmtId="0" fontId="6" fillId="0" borderId="22" xfId="0" applyFont="1" applyBorder="1" applyAlignment="1">
      <alignment horizontal="center"/>
    </xf>
    <xf numFmtId="0" fontId="6" fillId="0" borderId="20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8" xfId="0" applyBorder="1" applyAlignment="1">
      <alignment horizontal="center"/>
    </xf>
  </cellXfs>
  <cellStyles count="13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Normal" xfId="0" builtinId="0"/>
    <cellStyle name="Normal 13" xfId="109"/>
    <cellStyle name="Normal 2" xfId="111"/>
    <cellStyle name="Output" xfId="110" builtinId="2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sharedStrings" Target="sharedStrings.xml"/><Relationship Id="rId21" Type="http://schemas.openxmlformats.org/officeDocument/2006/relationships/calcChain" Target="calcChain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13"/>
  <sheetViews>
    <sheetView tabSelected="1" workbookViewId="0"/>
  </sheetViews>
  <sheetFormatPr baseColWidth="10" defaultRowHeight="16" x14ac:dyDescent="0.2"/>
  <cols>
    <col min="1" max="1" width="9.5" style="87" customWidth="1"/>
    <col min="2" max="2" width="12" style="87" customWidth="1"/>
    <col min="3" max="3" width="8.6640625" style="87" customWidth="1"/>
    <col min="4" max="4" width="18.33203125" style="87" customWidth="1"/>
    <col min="5" max="5" width="11.6640625" style="87" customWidth="1"/>
    <col min="6" max="6" width="18.33203125" style="87" customWidth="1"/>
    <col min="7" max="7" width="19.5" style="87" customWidth="1"/>
    <col min="8" max="16384" width="10.83203125" style="87"/>
  </cols>
  <sheetData>
    <row r="1" spans="1:7" s="84" customFormat="1" ht="17" customHeight="1" x14ac:dyDescent="0.2">
      <c r="A1" s="80" t="s">
        <v>1782</v>
      </c>
      <c r="B1" s="80" t="s">
        <v>1781</v>
      </c>
      <c r="C1" s="80" t="s">
        <v>1780</v>
      </c>
      <c r="D1" s="81" t="s">
        <v>1779</v>
      </c>
      <c r="E1" s="80" t="s">
        <v>1778</v>
      </c>
      <c r="F1" s="82" t="s">
        <v>1777</v>
      </c>
      <c r="G1" s="83" t="s">
        <v>1784</v>
      </c>
    </row>
    <row r="2" spans="1:7" x14ac:dyDescent="0.2">
      <c r="A2" s="85">
        <v>1</v>
      </c>
      <c r="B2" s="85">
        <v>37</v>
      </c>
      <c r="C2" s="85" t="s">
        <v>1771</v>
      </c>
      <c r="D2" s="86" t="s">
        <v>1770</v>
      </c>
      <c r="E2" s="85" t="s">
        <v>1776</v>
      </c>
      <c r="F2" s="87" t="s">
        <v>1775</v>
      </c>
      <c r="G2" s="87" t="s">
        <v>1785</v>
      </c>
    </row>
    <row r="3" spans="1:7" x14ac:dyDescent="0.2">
      <c r="A3" s="85">
        <v>2</v>
      </c>
      <c r="B3" s="86">
        <v>25</v>
      </c>
      <c r="C3" s="85" t="s">
        <v>1774</v>
      </c>
      <c r="D3" s="86" t="s">
        <v>1770</v>
      </c>
      <c r="E3" s="85" t="s">
        <v>1769</v>
      </c>
      <c r="F3" s="87" t="s">
        <v>1773</v>
      </c>
      <c r="G3" s="87" t="s">
        <v>1785</v>
      </c>
    </row>
    <row r="4" spans="1:7" x14ac:dyDescent="0.2">
      <c r="A4" s="85">
        <v>3</v>
      </c>
      <c r="B4" s="86">
        <v>26</v>
      </c>
      <c r="C4" s="85" t="s">
        <v>1771</v>
      </c>
      <c r="D4" s="86" t="s">
        <v>1770</v>
      </c>
      <c r="E4" s="85" t="s">
        <v>1769</v>
      </c>
      <c r="F4" s="87" t="s">
        <v>1772</v>
      </c>
      <c r="G4" s="87" t="s">
        <v>1786</v>
      </c>
    </row>
    <row r="5" spans="1:7" x14ac:dyDescent="0.2">
      <c r="A5" s="85">
        <v>4</v>
      </c>
      <c r="B5" s="86">
        <v>35</v>
      </c>
      <c r="C5" s="86" t="s">
        <v>1771</v>
      </c>
      <c r="D5" s="86" t="s">
        <v>1770</v>
      </c>
      <c r="E5" s="86" t="s">
        <v>1769</v>
      </c>
      <c r="F5" s="88" t="s">
        <v>1768</v>
      </c>
      <c r="G5" s="87" t="s">
        <v>1787</v>
      </c>
    </row>
    <row r="6" spans="1:7" s="40" customFormat="1" x14ac:dyDescent="0.2"/>
    <row r="7" spans="1:7" s="40" customFormat="1" x14ac:dyDescent="0.2"/>
    <row r="8" spans="1:7" s="40" customFormat="1" x14ac:dyDescent="0.2"/>
    <row r="9" spans="1:7" s="40" customFormat="1" x14ac:dyDescent="0.2"/>
    <row r="10" spans="1:7" s="40" customFormat="1" x14ac:dyDescent="0.2"/>
    <row r="11" spans="1:7" s="40" customFormat="1" x14ac:dyDescent="0.2"/>
    <row r="12" spans="1:7" s="40" customFormat="1" x14ac:dyDescent="0.2"/>
    <row r="13" spans="1:7" s="40" customFormat="1" x14ac:dyDescent="0.2"/>
  </sheetData>
  <pageMargins left="0.75" right="0.75" top="1" bottom="1" header="0.5" footer="0.5"/>
  <pageSetup scale="86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baseColWidth="10" defaultRowHeight="16" x14ac:dyDescent="0.2"/>
  <cols>
    <col min="1" max="1" width="8.6640625" customWidth="1"/>
  </cols>
  <sheetData>
    <row r="1" spans="1:2" x14ac:dyDescent="0.2">
      <c r="A1" t="s">
        <v>1884</v>
      </c>
      <c r="B1" t="s">
        <v>1097</v>
      </c>
    </row>
    <row r="2" spans="1:2" x14ac:dyDescent="0.2">
      <c r="A2" t="s">
        <v>1885</v>
      </c>
      <c r="B2" t="s">
        <v>1767</v>
      </c>
    </row>
    <row r="3" spans="1:2" x14ac:dyDescent="0.2">
      <c r="A3" t="s">
        <v>1886</v>
      </c>
      <c r="B3" t="s">
        <v>1099</v>
      </c>
    </row>
    <row r="4" spans="1:2" x14ac:dyDescent="0.2">
      <c r="A4" t="s">
        <v>1887</v>
      </c>
      <c r="B4" t="s">
        <v>1098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14"/>
  <sheetViews>
    <sheetView workbookViewId="0"/>
  </sheetViews>
  <sheetFormatPr baseColWidth="10" defaultRowHeight="16" x14ac:dyDescent="0.2"/>
  <cols>
    <col min="1" max="1" width="28" bestFit="1" customWidth="1"/>
    <col min="2" max="2" width="99.6640625" style="16" customWidth="1"/>
    <col min="3" max="4" width="7.1640625" bestFit="1" customWidth="1"/>
    <col min="5" max="5" width="8.83203125" customWidth="1"/>
    <col min="6" max="6" width="32.33203125" style="1" customWidth="1"/>
    <col min="7" max="8" width="8.83203125" style="1" customWidth="1"/>
    <col min="9" max="9" width="7.6640625" style="22" bestFit="1" customWidth="1"/>
    <col min="10" max="20" width="7.6640625" style="12" bestFit="1" customWidth="1"/>
    <col min="21" max="21" width="7.6640625" style="22" bestFit="1" customWidth="1"/>
    <col min="22" max="31" width="7.6640625" style="12" bestFit="1" customWidth="1"/>
    <col min="32" max="32" width="7.6640625" style="22" bestFit="1" customWidth="1"/>
    <col min="33" max="43" width="7.6640625" style="12" bestFit="1" customWidth="1"/>
    <col min="44" max="44" width="7.6640625" style="22" bestFit="1" customWidth="1"/>
    <col min="45" max="55" width="7.6640625" style="12" bestFit="1" customWidth="1"/>
  </cols>
  <sheetData>
    <row r="1" spans="1:55" x14ac:dyDescent="0.2">
      <c r="A1" t="s">
        <v>0</v>
      </c>
      <c r="B1" s="12" t="s">
        <v>1</v>
      </c>
      <c r="C1" t="s">
        <v>254</v>
      </c>
      <c r="D1" t="s">
        <v>2</v>
      </c>
      <c r="E1" t="s">
        <v>971</v>
      </c>
      <c r="F1" s="1" t="s">
        <v>970</v>
      </c>
      <c r="G1" s="1" t="s">
        <v>1788</v>
      </c>
      <c r="H1" s="1" t="s">
        <v>1095</v>
      </c>
      <c r="I1" s="22" t="s">
        <v>1924</v>
      </c>
      <c r="J1" s="12" t="s">
        <v>1925</v>
      </c>
      <c r="K1" s="12" t="s">
        <v>1926</v>
      </c>
      <c r="L1" s="12" t="s">
        <v>1912</v>
      </c>
      <c r="M1" s="12" t="s">
        <v>1913</v>
      </c>
      <c r="N1" s="12" t="s">
        <v>1914</v>
      </c>
      <c r="O1" s="12" t="s">
        <v>1900</v>
      </c>
      <c r="P1" s="12" t="s">
        <v>1901</v>
      </c>
      <c r="Q1" s="12" t="s">
        <v>1902</v>
      </c>
      <c r="R1" s="12" t="s">
        <v>1888</v>
      </c>
      <c r="S1" s="12" t="s">
        <v>1889</v>
      </c>
      <c r="T1" s="12" t="s">
        <v>1890</v>
      </c>
      <c r="U1" s="22" t="s">
        <v>1927</v>
      </c>
      <c r="V1" s="12" t="s">
        <v>1928</v>
      </c>
      <c r="W1" s="12" t="s">
        <v>1915</v>
      </c>
      <c r="X1" s="12" t="s">
        <v>1916</v>
      </c>
      <c r="Y1" s="12" t="s">
        <v>1917</v>
      </c>
      <c r="Z1" s="12" t="s">
        <v>1903</v>
      </c>
      <c r="AA1" s="12" t="s">
        <v>1904</v>
      </c>
      <c r="AB1" s="12" t="s">
        <v>1905</v>
      </c>
      <c r="AC1" s="12" t="s">
        <v>1891</v>
      </c>
      <c r="AD1" s="12" t="s">
        <v>1892</v>
      </c>
      <c r="AE1" s="12" t="s">
        <v>1893</v>
      </c>
      <c r="AF1" s="22" t="s">
        <v>1929</v>
      </c>
      <c r="AG1" s="12" t="s">
        <v>1930</v>
      </c>
      <c r="AH1" s="12" t="s">
        <v>1931</v>
      </c>
      <c r="AI1" s="12" t="s">
        <v>1918</v>
      </c>
      <c r="AJ1" s="12" t="s">
        <v>1919</v>
      </c>
      <c r="AK1" s="12" t="s">
        <v>1920</v>
      </c>
      <c r="AL1" s="12" t="s">
        <v>1906</v>
      </c>
      <c r="AM1" s="12" t="s">
        <v>1907</v>
      </c>
      <c r="AN1" s="12" t="s">
        <v>1908</v>
      </c>
      <c r="AO1" s="12" t="s">
        <v>1894</v>
      </c>
      <c r="AP1" s="12" t="s">
        <v>1895</v>
      </c>
      <c r="AQ1" s="12" t="s">
        <v>1896</v>
      </c>
      <c r="AR1" s="22" t="s">
        <v>1932</v>
      </c>
      <c r="AS1" s="12" t="s">
        <v>1933</v>
      </c>
      <c r="AT1" s="12" t="s">
        <v>1934</v>
      </c>
      <c r="AU1" s="12" t="s">
        <v>1921</v>
      </c>
      <c r="AV1" s="12" t="s">
        <v>1922</v>
      </c>
      <c r="AW1" s="12" t="s">
        <v>1923</v>
      </c>
      <c r="AX1" s="12" t="s">
        <v>1909</v>
      </c>
      <c r="AY1" s="12" t="s">
        <v>1910</v>
      </c>
      <c r="AZ1" s="12" t="s">
        <v>1911</v>
      </c>
      <c r="BA1" s="12" t="s">
        <v>1897</v>
      </c>
      <c r="BB1" s="12" t="s">
        <v>1898</v>
      </c>
      <c r="BC1" s="12" t="s">
        <v>1899</v>
      </c>
    </row>
    <row r="2" spans="1:55" s="3" customFormat="1" x14ac:dyDescent="0.2">
      <c r="A2" s="3" t="s">
        <v>255</v>
      </c>
      <c r="B2" s="17" t="s">
        <v>256</v>
      </c>
      <c r="C2" s="4">
        <f t="shared" ref="C2:C33" si="0">SUM(I2:DCU2)</f>
        <v>136200</v>
      </c>
      <c r="D2" s="4">
        <f t="shared" ref="D2:D65" si="1">COUNT(I2:BC2)</f>
        <v>34</v>
      </c>
      <c r="E2" s="10" t="s">
        <v>5</v>
      </c>
      <c r="F2" s="15" t="s">
        <v>734</v>
      </c>
      <c r="G2" s="15" t="s">
        <v>734</v>
      </c>
      <c r="H2" s="15" t="s">
        <v>734</v>
      </c>
      <c r="I2" s="43">
        <v>30</v>
      </c>
      <c r="J2" s="4">
        <v>30</v>
      </c>
      <c r="K2" s="4">
        <v>190</v>
      </c>
      <c r="L2" s="4">
        <v>9440</v>
      </c>
      <c r="M2" s="4">
        <v>3640</v>
      </c>
      <c r="N2" s="4">
        <v>8520</v>
      </c>
      <c r="O2" s="4">
        <v>80</v>
      </c>
      <c r="P2" s="4">
        <v>290</v>
      </c>
      <c r="Q2" s="4">
        <v>70</v>
      </c>
      <c r="R2" s="4">
        <v>30</v>
      </c>
      <c r="S2" s="4">
        <v>40</v>
      </c>
      <c r="T2" s="4">
        <v>10</v>
      </c>
      <c r="U2" s="43">
        <v>440</v>
      </c>
      <c r="V2" s="4">
        <v>390</v>
      </c>
      <c r="W2" s="4">
        <v>24320</v>
      </c>
      <c r="X2" s="4">
        <v>24540</v>
      </c>
      <c r="Y2" s="4">
        <v>23270</v>
      </c>
      <c r="Z2" s="4">
        <v>5270</v>
      </c>
      <c r="AA2" s="4">
        <v>4040</v>
      </c>
      <c r="AB2" s="4">
        <v>7090</v>
      </c>
      <c r="AC2" s="4">
        <v>2230</v>
      </c>
      <c r="AD2" s="4">
        <v>12430</v>
      </c>
      <c r="AE2" s="4">
        <v>7460</v>
      </c>
      <c r="AF2" s="43"/>
      <c r="AG2" s="4"/>
      <c r="AH2" s="4">
        <v>10</v>
      </c>
      <c r="AI2" s="4">
        <v>10</v>
      </c>
      <c r="AJ2" s="4">
        <v>10</v>
      </c>
      <c r="AK2" s="4">
        <v>10</v>
      </c>
      <c r="AL2" s="4">
        <v>1770</v>
      </c>
      <c r="AM2" s="4">
        <v>130</v>
      </c>
      <c r="AN2" s="4">
        <v>300</v>
      </c>
      <c r="AO2" s="4">
        <v>10</v>
      </c>
      <c r="AP2" s="4">
        <v>60</v>
      </c>
      <c r="AQ2" s="4">
        <v>30</v>
      </c>
      <c r="AR2" s="43"/>
      <c r="AS2" s="4"/>
      <c r="AT2" s="4"/>
      <c r="AU2" s="4"/>
      <c r="AV2" s="4"/>
      <c r="AW2" s="4">
        <v>10</v>
      </c>
      <c r="AX2" s="4"/>
      <c r="AY2" s="4"/>
      <c r="AZ2" s="4"/>
      <c r="BA2" s="4"/>
      <c r="BB2" s="4"/>
      <c r="BC2" s="4"/>
    </row>
    <row r="3" spans="1:55" s="3" customFormat="1" x14ac:dyDescent="0.2">
      <c r="A3" s="3" t="s">
        <v>259</v>
      </c>
      <c r="B3" s="17" t="s">
        <v>260</v>
      </c>
      <c r="C3" s="4">
        <f t="shared" si="0"/>
        <v>69370</v>
      </c>
      <c r="D3" s="4">
        <f t="shared" si="1"/>
        <v>31</v>
      </c>
      <c r="E3" s="10" t="s">
        <v>5</v>
      </c>
      <c r="F3" s="15" t="s">
        <v>734</v>
      </c>
      <c r="G3" s="15" t="s">
        <v>734</v>
      </c>
      <c r="H3" s="15" t="s">
        <v>734</v>
      </c>
      <c r="I3" s="43"/>
      <c r="J3" s="4"/>
      <c r="K3" s="4"/>
      <c r="L3" s="4">
        <v>260</v>
      </c>
      <c r="M3" s="4">
        <v>30</v>
      </c>
      <c r="N3" s="4">
        <v>100</v>
      </c>
      <c r="O3" s="4">
        <v>30</v>
      </c>
      <c r="P3" s="4"/>
      <c r="Q3" s="4"/>
      <c r="R3" s="4">
        <v>50</v>
      </c>
      <c r="S3" s="4">
        <v>20</v>
      </c>
      <c r="T3" s="4">
        <v>10</v>
      </c>
      <c r="U3" s="43">
        <v>520</v>
      </c>
      <c r="V3" s="4">
        <v>680</v>
      </c>
      <c r="W3" s="4"/>
      <c r="X3" s="4">
        <v>10</v>
      </c>
      <c r="Y3" s="4"/>
      <c r="Z3" s="4">
        <v>11850</v>
      </c>
      <c r="AA3" s="4">
        <v>8810</v>
      </c>
      <c r="AB3" s="4">
        <v>11490</v>
      </c>
      <c r="AC3" s="4">
        <v>1760</v>
      </c>
      <c r="AD3" s="4">
        <v>19280</v>
      </c>
      <c r="AE3" s="4">
        <v>10360</v>
      </c>
      <c r="AF3" s="43"/>
      <c r="AG3" s="4"/>
      <c r="AH3" s="4"/>
      <c r="AI3" s="4">
        <v>10</v>
      </c>
      <c r="AJ3" s="4"/>
      <c r="AK3" s="4"/>
      <c r="AL3" s="4">
        <v>60</v>
      </c>
      <c r="AM3" s="4">
        <v>70</v>
      </c>
      <c r="AN3" s="4">
        <v>10</v>
      </c>
      <c r="AO3" s="4">
        <v>530</v>
      </c>
      <c r="AP3" s="4">
        <v>240</v>
      </c>
      <c r="AQ3" s="4">
        <v>230</v>
      </c>
      <c r="AR3" s="43">
        <v>520</v>
      </c>
      <c r="AS3" s="4">
        <v>1200</v>
      </c>
      <c r="AT3" s="4">
        <v>1050</v>
      </c>
      <c r="AU3" s="4">
        <v>50</v>
      </c>
      <c r="AV3" s="4">
        <v>30</v>
      </c>
      <c r="AW3" s="4">
        <v>10</v>
      </c>
      <c r="AX3" s="4"/>
      <c r="AY3" s="4"/>
      <c r="AZ3" s="4"/>
      <c r="BA3" s="4">
        <v>30</v>
      </c>
      <c r="BB3" s="4"/>
      <c r="BC3" s="4">
        <v>70</v>
      </c>
    </row>
    <row r="4" spans="1:55" s="3" customFormat="1" x14ac:dyDescent="0.2">
      <c r="A4" s="3" t="s">
        <v>264</v>
      </c>
      <c r="B4" s="17" t="s">
        <v>265</v>
      </c>
      <c r="C4" s="4">
        <f t="shared" si="0"/>
        <v>2510</v>
      </c>
      <c r="D4" s="4">
        <f t="shared" si="1"/>
        <v>17</v>
      </c>
      <c r="E4" s="10" t="s">
        <v>5</v>
      </c>
      <c r="F4" s="15" t="s">
        <v>734</v>
      </c>
      <c r="G4" s="15" t="s">
        <v>734</v>
      </c>
      <c r="H4" s="15" t="s">
        <v>734</v>
      </c>
      <c r="I4" s="43">
        <v>40</v>
      </c>
      <c r="J4" s="4">
        <v>10</v>
      </c>
      <c r="K4" s="4">
        <v>40</v>
      </c>
      <c r="L4" s="4"/>
      <c r="M4" s="4"/>
      <c r="N4" s="4"/>
      <c r="O4" s="4"/>
      <c r="P4" s="4"/>
      <c r="Q4" s="4"/>
      <c r="R4" s="4"/>
      <c r="S4" s="4"/>
      <c r="T4" s="4"/>
      <c r="U4" s="43">
        <v>10</v>
      </c>
      <c r="V4" s="4">
        <v>30</v>
      </c>
      <c r="W4" s="4"/>
      <c r="X4" s="4"/>
      <c r="Y4" s="4"/>
      <c r="Z4" s="4"/>
      <c r="AA4" s="4"/>
      <c r="AB4" s="4"/>
      <c r="AC4" s="4"/>
      <c r="AD4" s="4"/>
      <c r="AE4" s="4"/>
      <c r="AF4" s="43">
        <v>10</v>
      </c>
      <c r="AG4" s="4"/>
      <c r="AH4" s="4">
        <v>10</v>
      </c>
      <c r="AI4" s="4"/>
      <c r="AJ4" s="4"/>
      <c r="AK4" s="4"/>
      <c r="AL4" s="4"/>
      <c r="AM4" s="4"/>
      <c r="AN4" s="4"/>
      <c r="AO4" s="4"/>
      <c r="AP4" s="4"/>
      <c r="AQ4" s="4"/>
      <c r="AR4" s="43">
        <v>160</v>
      </c>
      <c r="AS4" s="4"/>
      <c r="AT4" s="4"/>
      <c r="AU4" s="4">
        <v>40</v>
      </c>
      <c r="AV4" s="4">
        <v>600</v>
      </c>
      <c r="AW4" s="4">
        <v>1010</v>
      </c>
      <c r="AX4" s="4">
        <v>30</v>
      </c>
      <c r="AY4" s="4">
        <v>50</v>
      </c>
      <c r="AZ4" s="4">
        <v>40</v>
      </c>
      <c r="BA4" s="4">
        <v>120</v>
      </c>
      <c r="BB4" s="4">
        <v>40</v>
      </c>
      <c r="BC4" s="4">
        <v>270</v>
      </c>
    </row>
    <row r="5" spans="1:55" s="3" customFormat="1" x14ac:dyDescent="0.2">
      <c r="A5" s="3" t="s">
        <v>257</v>
      </c>
      <c r="B5" s="1" t="s">
        <v>1882</v>
      </c>
      <c r="C5" s="4">
        <f t="shared" si="0"/>
        <v>78690</v>
      </c>
      <c r="D5" s="4">
        <f t="shared" si="1"/>
        <v>17</v>
      </c>
      <c r="E5" s="10" t="s">
        <v>5</v>
      </c>
      <c r="F5" s="15" t="s">
        <v>734</v>
      </c>
      <c r="G5" s="15" t="s">
        <v>734</v>
      </c>
      <c r="H5" s="15" t="s">
        <v>734</v>
      </c>
      <c r="I5" s="43">
        <v>100</v>
      </c>
      <c r="J5" s="4">
        <v>90</v>
      </c>
      <c r="K5" s="4">
        <v>360</v>
      </c>
      <c r="L5" s="4"/>
      <c r="M5" s="4"/>
      <c r="N5" s="4">
        <v>30</v>
      </c>
      <c r="O5" s="4">
        <v>17730</v>
      </c>
      <c r="P5" s="4">
        <v>40910</v>
      </c>
      <c r="Q5" s="4">
        <v>15220</v>
      </c>
      <c r="R5" s="4">
        <v>60</v>
      </c>
      <c r="S5" s="4">
        <v>70</v>
      </c>
      <c r="T5" s="4">
        <v>20</v>
      </c>
      <c r="U5" s="43"/>
      <c r="V5" s="4"/>
      <c r="W5" s="4"/>
      <c r="X5" s="4"/>
      <c r="Y5" s="4"/>
      <c r="Z5" s="4"/>
      <c r="AA5" s="4"/>
      <c r="AB5" s="4"/>
      <c r="AC5" s="4"/>
      <c r="AD5" s="4">
        <v>120</v>
      </c>
      <c r="AE5" s="4">
        <v>10</v>
      </c>
      <c r="AF5" s="43"/>
      <c r="AG5" s="4"/>
      <c r="AH5" s="4"/>
      <c r="AI5" s="4"/>
      <c r="AJ5" s="4"/>
      <c r="AK5" s="4"/>
      <c r="AL5" s="4"/>
      <c r="AM5" s="4"/>
      <c r="AN5" s="4"/>
      <c r="AO5" s="4">
        <v>1070</v>
      </c>
      <c r="AP5" s="4">
        <v>1280</v>
      </c>
      <c r="AQ5" s="4">
        <v>960</v>
      </c>
      <c r="AR5" s="43"/>
      <c r="AS5" s="4"/>
      <c r="AT5" s="4">
        <v>650</v>
      </c>
      <c r="AU5" s="4"/>
      <c r="AV5" s="4"/>
      <c r="AW5" s="4">
        <v>10</v>
      </c>
      <c r="AX5" s="4"/>
      <c r="AY5" s="4"/>
      <c r="AZ5" s="4"/>
      <c r="BA5" s="4"/>
      <c r="BB5" s="4"/>
      <c r="BC5" s="4"/>
    </row>
    <row r="6" spans="1:55" s="3" customFormat="1" x14ac:dyDescent="0.2">
      <c r="A6" s="3" t="s">
        <v>274</v>
      </c>
      <c r="B6" s="17" t="s">
        <v>275</v>
      </c>
      <c r="C6" s="4">
        <f t="shared" si="0"/>
        <v>130</v>
      </c>
      <c r="D6" s="4">
        <f t="shared" si="1"/>
        <v>12</v>
      </c>
      <c r="E6" s="10" t="s">
        <v>5</v>
      </c>
      <c r="F6" s="15" t="s">
        <v>734</v>
      </c>
      <c r="G6" s="15" t="s">
        <v>734</v>
      </c>
      <c r="H6" s="15" t="s">
        <v>734</v>
      </c>
      <c r="I6" s="43">
        <v>10</v>
      </c>
      <c r="J6" s="4"/>
      <c r="K6" s="4">
        <v>10</v>
      </c>
      <c r="L6" s="4">
        <v>10</v>
      </c>
      <c r="M6" s="4"/>
      <c r="N6" s="4">
        <v>10</v>
      </c>
      <c r="O6" s="4"/>
      <c r="P6" s="4">
        <v>10</v>
      </c>
      <c r="Q6" s="4"/>
      <c r="R6" s="4"/>
      <c r="S6" s="4"/>
      <c r="T6" s="4"/>
      <c r="U6" s="43"/>
      <c r="V6" s="4">
        <v>10</v>
      </c>
      <c r="W6" s="4"/>
      <c r="X6" s="4"/>
      <c r="Y6" s="4"/>
      <c r="Z6" s="4"/>
      <c r="AA6" s="4"/>
      <c r="AB6" s="4"/>
      <c r="AC6" s="4"/>
      <c r="AD6" s="4"/>
      <c r="AE6" s="4"/>
      <c r="AF6" s="43">
        <v>10</v>
      </c>
      <c r="AG6" s="4"/>
      <c r="AH6" s="4">
        <v>10</v>
      </c>
      <c r="AI6" s="4"/>
      <c r="AJ6" s="4"/>
      <c r="AK6" s="4"/>
      <c r="AL6" s="4">
        <v>10</v>
      </c>
      <c r="AM6" s="4">
        <v>20</v>
      </c>
      <c r="AN6" s="4">
        <v>10</v>
      </c>
      <c r="AO6" s="4"/>
      <c r="AP6" s="4">
        <v>10</v>
      </c>
      <c r="AQ6" s="4"/>
      <c r="AR6" s="43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</row>
    <row r="7" spans="1:55" s="3" customFormat="1" x14ac:dyDescent="0.2">
      <c r="A7" s="3" t="s">
        <v>262</v>
      </c>
      <c r="B7" s="17" t="s">
        <v>263</v>
      </c>
      <c r="C7" s="4">
        <f t="shared" si="0"/>
        <v>23170</v>
      </c>
      <c r="D7" s="4">
        <f t="shared" si="1"/>
        <v>10</v>
      </c>
      <c r="E7" s="10" t="s">
        <v>5</v>
      </c>
      <c r="F7" s="15" t="s">
        <v>734</v>
      </c>
      <c r="G7" s="15" t="s">
        <v>734</v>
      </c>
      <c r="H7" s="15" t="s">
        <v>734</v>
      </c>
      <c r="I7" s="43"/>
      <c r="J7" s="4"/>
      <c r="K7" s="4"/>
      <c r="L7" s="4"/>
      <c r="M7" s="4"/>
      <c r="N7" s="4">
        <v>100</v>
      </c>
      <c r="O7" s="4"/>
      <c r="P7" s="4"/>
      <c r="Q7" s="4"/>
      <c r="R7" s="4"/>
      <c r="S7" s="4"/>
      <c r="T7" s="4"/>
      <c r="U7" s="43"/>
      <c r="V7" s="4"/>
      <c r="W7" s="4"/>
      <c r="X7" s="4"/>
      <c r="Y7" s="4"/>
      <c r="Z7" s="4"/>
      <c r="AA7" s="4"/>
      <c r="AB7" s="4"/>
      <c r="AC7" s="4"/>
      <c r="AD7" s="4"/>
      <c r="AE7" s="4"/>
      <c r="AF7" s="43"/>
      <c r="AG7" s="4"/>
      <c r="AH7" s="4"/>
      <c r="AI7" s="4">
        <v>50</v>
      </c>
      <c r="AJ7" s="4">
        <v>40</v>
      </c>
      <c r="AK7" s="4">
        <v>130</v>
      </c>
      <c r="AL7" s="4">
        <v>12170</v>
      </c>
      <c r="AM7" s="4">
        <v>7820</v>
      </c>
      <c r="AN7" s="4">
        <v>2810</v>
      </c>
      <c r="AO7" s="4">
        <v>10</v>
      </c>
      <c r="AP7" s="4">
        <v>20</v>
      </c>
      <c r="AQ7" s="4">
        <v>20</v>
      </c>
      <c r="AR7" s="43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</row>
    <row r="8" spans="1:55" s="3" customFormat="1" x14ac:dyDescent="0.2">
      <c r="A8" s="3" t="s">
        <v>270</v>
      </c>
      <c r="B8" s="17" t="s">
        <v>271</v>
      </c>
      <c r="C8" s="4">
        <f t="shared" si="0"/>
        <v>770</v>
      </c>
      <c r="D8" s="4">
        <f t="shared" si="1"/>
        <v>8</v>
      </c>
      <c r="E8" s="10" t="s">
        <v>5</v>
      </c>
      <c r="F8" s="15" t="s">
        <v>734</v>
      </c>
      <c r="G8" s="15" t="s">
        <v>734</v>
      </c>
      <c r="H8" s="15" t="s">
        <v>734</v>
      </c>
      <c r="I8" s="43"/>
      <c r="J8" s="4"/>
      <c r="K8" s="4"/>
      <c r="L8" s="4">
        <v>210</v>
      </c>
      <c r="M8" s="4"/>
      <c r="N8" s="4">
        <v>160</v>
      </c>
      <c r="O8" s="4"/>
      <c r="P8" s="4">
        <v>10</v>
      </c>
      <c r="Q8" s="4"/>
      <c r="R8" s="4"/>
      <c r="S8" s="4"/>
      <c r="T8" s="4"/>
      <c r="U8" s="43"/>
      <c r="V8" s="4"/>
      <c r="W8" s="4"/>
      <c r="X8" s="4"/>
      <c r="Y8" s="4"/>
      <c r="Z8" s="4"/>
      <c r="AA8" s="4"/>
      <c r="AB8" s="4"/>
      <c r="AC8" s="4">
        <v>10</v>
      </c>
      <c r="AD8" s="4"/>
      <c r="AE8" s="4"/>
      <c r="AF8" s="43"/>
      <c r="AG8" s="4"/>
      <c r="AH8" s="4"/>
      <c r="AI8" s="4"/>
      <c r="AJ8" s="4"/>
      <c r="AK8" s="4"/>
      <c r="AL8" s="4">
        <v>270</v>
      </c>
      <c r="AM8" s="4">
        <v>80</v>
      </c>
      <c r="AN8" s="4"/>
      <c r="AO8" s="4"/>
      <c r="AP8" s="4"/>
      <c r="AQ8" s="4"/>
      <c r="AR8" s="43"/>
      <c r="AS8" s="4"/>
      <c r="AT8" s="4"/>
      <c r="AU8" s="4">
        <v>20</v>
      </c>
      <c r="AV8" s="4"/>
      <c r="AW8" s="4"/>
      <c r="AX8" s="4"/>
      <c r="AY8" s="4"/>
      <c r="AZ8" s="4"/>
      <c r="BA8" s="4">
        <v>10</v>
      </c>
      <c r="BB8" s="4"/>
      <c r="BC8" s="4"/>
    </row>
    <row r="9" spans="1:55" s="3" customFormat="1" x14ac:dyDescent="0.2">
      <c r="A9" s="3" t="s">
        <v>261</v>
      </c>
      <c r="B9" s="17" t="s">
        <v>969</v>
      </c>
      <c r="C9" s="4">
        <f t="shared" si="0"/>
        <v>23180</v>
      </c>
      <c r="D9" s="4">
        <f t="shared" si="1"/>
        <v>7</v>
      </c>
      <c r="E9" s="10" t="s">
        <v>5</v>
      </c>
      <c r="F9" s="15" t="s">
        <v>734</v>
      </c>
      <c r="G9" s="15" t="s">
        <v>734</v>
      </c>
      <c r="H9" s="31" t="s">
        <v>735</v>
      </c>
      <c r="I9" s="43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3"/>
      <c r="V9" s="4"/>
      <c r="W9" s="4"/>
      <c r="X9" s="4"/>
      <c r="Y9" s="4"/>
      <c r="Z9" s="4">
        <v>5500</v>
      </c>
      <c r="AA9" s="4">
        <v>4360</v>
      </c>
      <c r="AB9" s="4">
        <v>7830</v>
      </c>
      <c r="AC9" s="4">
        <v>1350</v>
      </c>
      <c r="AD9" s="4">
        <v>2840</v>
      </c>
      <c r="AE9" s="4">
        <v>1260</v>
      </c>
      <c r="AF9" s="43"/>
      <c r="AG9" s="4"/>
      <c r="AH9" s="4"/>
      <c r="AI9" s="4"/>
      <c r="AJ9" s="4"/>
      <c r="AK9" s="4"/>
      <c r="AL9" s="4">
        <v>40</v>
      </c>
      <c r="AM9" s="4"/>
      <c r="AN9" s="4"/>
      <c r="AO9" s="4"/>
      <c r="AP9" s="4"/>
      <c r="AQ9" s="4"/>
      <c r="AR9" s="43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</row>
    <row r="10" spans="1:55" s="3" customFormat="1" x14ac:dyDescent="0.2">
      <c r="A10" s="3" t="s">
        <v>276</v>
      </c>
      <c r="B10" s="17" t="s">
        <v>277</v>
      </c>
      <c r="C10" s="4">
        <f t="shared" si="0"/>
        <v>160</v>
      </c>
      <c r="D10" s="4">
        <f t="shared" si="1"/>
        <v>4</v>
      </c>
      <c r="E10" s="10" t="s">
        <v>5</v>
      </c>
      <c r="F10" s="15" t="s">
        <v>734</v>
      </c>
      <c r="G10" s="31" t="s">
        <v>735</v>
      </c>
      <c r="H10" s="15" t="s">
        <v>734</v>
      </c>
      <c r="I10" s="43"/>
      <c r="J10" s="4"/>
      <c r="K10" s="4"/>
      <c r="L10" s="4">
        <v>60</v>
      </c>
      <c r="M10" s="4"/>
      <c r="N10" s="4"/>
      <c r="O10" s="4">
        <v>10</v>
      </c>
      <c r="P10" s="4"/>
      <c r="Q10" s="4"/>
      <c r="R10" s="4"/>
      <c r="S10" s="4"/>
      <c r="T10" s="4"/>
      <c r="U10" s="43"/>
      <c r="V10" s="4"/>
      <c r="W10" s="4"/>
      <c r="X10" s="4"/>
      <c r="Y10" s="4"/>
      <c r="Z10" s="4"/>
      <c r="AA10" s="4"/>
      <c r="AB10" s="4"/>
      <c r="AC10" s="4"/>
      <c r="AD10" s="4"/>
      <c r="AE10" s="4">
        <v>10</v>
      </c>
      <c r="AF10" s="43"/>
      <c r="AG10" s="4"/>
      <c r="AH10" s="4"/>
      <c r="AI10" s="4"/>
      <c r="AJ10" s="4"/>
      <c r="AK10" s="4"/>
      <c r="AL10" s="4"/>
      <c r="AM10" s="4">
        <v>80</v>
      </c>
      <c r="AN10" s="4"/>
      <c r="AO10" s="4"/>
      <c r="AP10" s="4"/>
      <c r="AQ10" s="4"/>
      <c r="AR10" s="43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</row>
    <row r="11" spans="1:55" s="107" customFormat="1" ht="17" thickBot="1" x14ac:dyDescent="0.25">
      <c r="A11" s="107" t="s">
        <v>283</v>
      </c>
      <c r="B11" s="108" t="s">
        <v>284</v>
      </c>
      <c r="C11" s="109">
        <f>SUM(I11:DCU11)</f>
        <v>50</v>
      </c>
      <c r="D11" s="109">
        <f>COUNT(I11:BC11)</f>
        <v>2</v>
      </c>
      <c r="E11" s="110" t="s">
        <v>5</v>
      </c>
      <c r="F11" s="112" t="s">
        <v>734</v>
      </c>
      <c r="G11" s="111" t="s">
        <v>735</v>
      </c>
      <c r="H11" s="111" t="s">
        <v>735</v>
      </c>
      <c r="I11" s="113"/>
      <c r="J11" s="109"/>
      <c r="K11" s="109"/>
      <c r="L11" s="109"/>
      <c r="M11" s="109"/>
      <c r="N11" s="109"/>
      <c r="O11" s="109"/>
      <c r="P11" s="109"/>
      <c r="Q11" s="109"/>
      <c r="R11" s="109"/>
      <c r="S11" s="109"/>
      <c r="T11" s="109"/>
      <c r="U11" s="113"/>
      <c r="V11" s="109"/>
      <c r="W11" s="109"/>
      <c r="X11" s="109"/>
      <c r="Y11" s="109"/>
      <c r="Z11" s="109">
        <v>10</v>
      </c>
      <c r="AA11" s="109"/>
      <c r="AB11" s="109"/>
      <c r="AC11" s="109"/>
      <c r="AD11" s="109"/>
      <c r="AE11" s="109">
        <v>40</v>
      </c>
      <c r="AF11" s="113"/>
      <c r="AG11" s="109"/>
      <c r="AH11" s="109"/>
      <c r="AI11" s="109"/>
      <c r="AJ11" s="109"/>
      <c r="AK11" s="109"/>
      <c r="AL11" s="109"/>
      <c r="AM11" s="109"/>
      <c r="AN11" s="109"/>
      <c r="AO11" s="109"/>
      <c r="AP11" s="109"/>
      <c r="AQ11" s="109"/>
      <c r="AR11" s="113"/>
      <c r="AS11" s="109"/>
      <c r="AT11" s="109"/>
      <c r="AU11" s="109"/>
      <c r="AV11" s="109"/>
      <c r="AW11" s="109"/>
      <c r="AX11" s="109"/>
      <c r="AY11" s="109"/>
      <c r="AZ11" s="109"/>
      <c r="BA11" s="109"/>
      <c r="BB11" s="109"/>
      <c r="BC11" s="109"/>
    </row>
    <row r="12" spans="1:55" s="3" customFormat="1" x14ac:dyDescent="0.2">
      <c r="A12" s="3" t="s">
        <v>268</v>
      </c>
      <c r="B12" s="17" t="s">
        <v>269</v>
      </c>
      <c r="C12" s="4">
        <f t="shared" si="0"/>
        <v>2000</v>
      </c>
      <c r="D12" s="4">
        <f t="shared" si="1"/>
        <v>4</v>
      </c>
      <c r="E12" s="10" t="s">
        <v>5</v>
      </c>
      <c r="F12" s="31" t="s">
        <v>735</v>
      </c>
      <c r="G12" s="15" t="s">
        <v>734</v>
      </c>
      <c r="H12" s="15" t="s">
        <v>734</v>
      </c>
      <c r="I12" s="43"/>
      <c r="J12" s="4"/>
      <c r="K12" s="4"/>
      <c r="L12" s="4"/>
      <c r="M12" s="4"/>
      <c r="N12" s="4">
        <v>80</v>
      </c>
      <c r="O12" s="4"/>
      <c r="P12" s="4"/>
      <c r="Q12" s="4"/>
      <c r="R12" s="4"/>
      <c r="S12" s="4"/>
      <c r="T12" s="4"/>
      <c r="U12" s="43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3"/>
      <c r="AG12" s="4"/>
      <c r="AH12" s="4"/>
      <c r="AI12" s="4"/>
      <c r="AJ12" s="4"/>
      <c r="AK12" s="4"/>
      <c r="AL12" s="4"/>
      <c r="AM12" s="4"/>
      <c r="AN12" s="4">
        <v>20</v>
      </c>
      <c r="AO12" s="4"/>
      <c r="AP12" s="4"/>
      <c r="AQ12" s="4"/>
      <c r="AR12" s="43">
        <v>70</v>
      </c>
      <c r="AS12" s="4">
        <v>1830</v>
      </c>
      <c r="AT12" s="4"/>
      <c r="AU12" s="4"/>
      <c r="AV12" s="4"/>
      <c r="AW12" s="4"/>
      <c r="AX12" s="4"/>
      <c r="AY12" s="4"/>
      <c r="AZ12" s="4"/>
      <c r="BA12" s="4"/>
      <c r="BB12" s="4"/>
      <c r="BC12" s="4"/>
    </row>
    <row r="13" spans="1:55" s="3" customFormat="1" x14ac:dyDescent="0.2">
      <c r="A13" s="3" t="s">
        <v>278</v>
      </c>
      <c r="B13" s="17" t="s">
        <v>279</v>
      </c>
      <c r="C13" s="4">
        <f t="shared" si="0"/>
        <v>180</v>
      </c>
      <c r="D13" s="4">
        <f t="shared" si="1"/>
        <v>3</v>
      </c>
      <c r="E13" s="10" t="s">
        <v>5</v>
      </c>
      <c r="F13" s="31" t="s">
        <v>735</v>
      </c>
      <c r="G13" s="15" t="s">
        <v>734</v>
      </c>
      <c r="H13" s="15" t="s">
        <v>734</v>
      </c>
      <c r="I13" s="43"/>
      <c r="J13" s="4"/>
      <c r="K13" s="4"/>
      <c r="L13" s="4"/>
      <c r="M13" s="4">
        <v>10</v>
      </c>
      <c r="N13" s="4"/>
      <c r="O13" s="4"/>
      <c r="P13" s="4"/>
      <c r="Q13" s="4"/>
      <c r="R13" s="4"/>
      <c r="S13" s="4"/>
      <c r="T13" s="4"/>
      <c r="U13" s="43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3"/>
      <c r="AG13" s="4"/>
      <c r="AH13" s="4"/>
      <c r="AI13" s="4"/>
      <c r="AJ13" s="4"/>
      <c r="AK13" s="4"/>
      <c r="AL13" s="4">
        <v>110</v>
      </c>
      <c r="AM13" s="4"/>
      <c r="AN13" s="4"/>
      <c r="AO13" s="4"/>
      <c r="AP13" s="4"/>
      <c r="AQ13" s="4"/>
      <c r="AR13" s="43"/>
      <c r="AS13" s="4">
        <v>60</v>
      </c>
      <c r="AT13" s="4"/>
      <c r="AU13" s="4"/>
      <c r="AV13" s="4"/>
      <c r="AW13" s="4"/>
      <c r="AX13" s="4"/>
      <c r="AY13" s="4"/>
      <c r="AZ13" s="4"/>
      <c r="BA13" s="4"/>
      <c r="BB13" s="4"/>
      <c r="BC13" s="4"/>
    </row>
    <row r="14" spans="1:55" s="3" customFormat="1" x14ac:dyDescent="0.2">
      <c r="A14" s="3" t="s">
        <v>280</v>
      </c>
      <c r="B14" s="17" t="s">
        <v>279</v>
      </c>
      <c r="C14" s="4">
        <f t="shared" si="0"/>
        <v>120</v>
      </c>
      <c r="D14" s="4">
        <f t="shared" si="1"/>
        <v>3</v>
      </c>
      <c r="E14" s="10" t="s">
        <v>5</v>
      </c>
      <c r="F14" s="31" t="s">
        <v>735</v>
      </c>
      <c r="G14" s="15" t="s">
        <v>734</v>
      </c>
      <c r="H14" s="15" t="s">
        <v>734</v>
      </c>
      <c r="I14" s="43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3"/>
      <c r="V14" s="4"/>
      <c r="W14" s="4"/>
      <c r="X14" s="4"/>
      <c r="Y14" s="4">
        <v>10</v>
      </c>
      <c r="Z14" s="4"/>
      <c r="AA14" s="4"/>
      <c r="AB14" s="4"/>
      <c r="AC14" s="4"/>
      <c r="AD14" s="4"/>
      <c r="AE14" s="4"/>
      <c r="AF14" s="43"/>
      <c r="AG14" s="4"/>
      <c r="AH14" s="4"/>
      <c r="AI14" s="4"/>
      <c r="AJ14" s="4"/>
      <c r="AK14" s="4"/>
      <c r="AL14" s="4"/>
      <c r="AM14" s="4">
        <v>50</v>
      </c>
      <c r="AN14" s="4"/>
      <c r="AO14" s="4"/>
      <c r="AP14" s="4"/>
      <c r="AQ14" s="4"/>
      <c r="AR14" s="43">
        <v>60</v>
      </c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</row>
    <row r="15" spans="1:55" s="8" customFormat="1" ht="17" thickBot="1" x14ac:dyDescent="0.25">
      <c r="A15" s="8" t="s">
        <v>281</v>
      </c>
      <c r="B15" s="18" t="s">
        <v>282</v>
      </c>
      <c r="C15" s="9">
        <f t="shared" si="0"/>
        <v>110</v>
      </c>
      <c r="D15" s="9">
        <f t="shared" si="1"/>
        <v>3</v>
      </c>
      <c r="E15" s="11" t="s">
        <v>5</v>
      </c>
      <c r="F15" s="32" t="s">
        <v>735</v>
      </c>
      <c r="G15" s="103" t="s">
        <v>734</v>
      </c>
      <c r="H15" s="103" t="s">
        <v>734</v>
      </c>
      <c r="I15" s="44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44"/>
      <c r="V15" s="9"/>
      <c r="W15" s="9"/>
      <c r="X15" s="9"/>
      <c r="Y15" s="9"/>
      <c r="Z15" s="9"/>
      <c r="AA15" s="9"/>
      <c r="AB15" s="9"/>
      <c r="AC15" s="9"/>
      <c r="AD15" s="9">
        <v>90</v>
      </c>
      <c r="AE15" s="9">
        <v>10</v>
      </c>
      <c r="AF15" s="44"/>
      <c r="AG15" s="9"/>
      <c r="AH15" s="9"/>
      <c r="AI15" s="9"/>
      <c r="AJ15" s="9"/>
      <c r="AK15" s="9"/>
      <c r="AL15" s="9"/>
      <c r="AM15" s="9"/>
      <c r="AN15" s="9">
        <v>10</v>
      </c>
      <c r="AO15" s="9"/>
      <c r="AP15" s="9"/>
      <c r="AQ15" s="9"/>
      <c r="AR15" s="44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</row>
    <row r="16" spans="1:55" s="3" customFormat="1" ht="17" thickTop="1" x14ac:dyDescent="0.2">
      <c r="A16" s="3" t="s">
        <v>285</v>
      </c>
      <c r="B16" s="17" t="s">
        <v>286</v>
      </c>
      <c r="C16" s="4">
        <f t="shared" si="0"/>
        <v>700</v>
      </c>
      <c r="D16" s="4">
        <f t="shared" si="1"/>
        <v>3</v>
      </c>
      <c r="E16" s="7" t="s">
        <v>227</v>
      </c>
      <c r="F16" s="4"/>
      <c r="G16" s="4"/>
      <c r="H16" s="4"/>
      <c r="I16" s="43"/>
      <c r="J16" s="4"/>
      <c r="K16" s="4"/>
      <c r="L16" s="4"/>
      <c r="M16" s="4"/>
      <c r="N16" s="4"/>
      <c r="O16" s="4">
        <v>130</v>
      </c>
      <c r="P16" s="4">
        <v>500</v>
      </c>
      <c r="Q16" s="4">
        <v>70</v>
      </c>
      <c r="R16" s="4"/>
      <c r="S16" s="4"/>
      <c r="T16" s="4"/>
      <c r="U16" s="43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3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3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</row>
    <row r="17" spans="1:55" s="3" customFormat="1" x14ac:dyDescent="0.2">
      <c r="A17" s="3" t="s">
        <v>290</v>
      </c>
      <c r="B17" s="17" t="s">
        <v>286</v>
      </c>
      <c r="C17" s="4">
        <f t="shared" si="0"/>
        <v>310</v>
      </c>
      <c r="D17" s="4">
        <f t="shared" si="1"/>
        <v>3</v>
      </c>
      <c r="E17" s="7" t="s">
        <v>227</v>
      </c>
      <c r="F17" s="4"/>
      <c r="G17" s="4"/>
      <c r="H17" s="4"/>
      <c r="I17" s="43"/>
      <c r="J17" s="4"/>
      <c r="K17" s="4"/>
      <c r="L17" s="4"/>
      <c r="M17" s="4"/>
      <c r="N17" s="4"/>
      <c r="O17" s="4">
        <v>50</v>
      </c>
      <c r="P17" s="4">
        <v>230</v>
      </c>
      <c r="Q17" s="4">
        <v>30</v>
      </c>
      <c r="R17" s="4"/>
      <c r="S17" s="4"/>
      <c r="T17" s="4"/>
      <c r="U17" s="43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3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3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</row>
    <row r="18" spans="1:55" s="3" customFormat="1" x14ac:dyDescent="0.2">
      <c r="A18" s="3" t="s">
        <v>288</v>
      </c>
      <c r="B18" s="17" t="s">
        <v>289</v>
      </c>
      <c r="C18" s="4">
        <f t="shared" si="0"/>
        <v>380</v>
      </c>
      <c r="D18" s="4">
        <f t="shared" si="1"/>
        <v>3</v>
      </c>
      <c r="E18" s="7" t="s">
        <v>227</v>
      </c>
      <c r="F18" s="4"/>
      <c r="G18" s="4"/>
      <c r="H18" s="4"/>
      <c r="I18" s="43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3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3"/>
      <c r="AG18" s="4"/>
      <c r="AH18" s="4"/>
      <c r="AI18" s="4"/>
      <c r="AJ18" s="4"/>
      <c r="AK18" s="4"/>
      <c r="AL18" s="4"/>
      <c r="AM18" s="4"/>
      <c r="AN18" s="4"/>
      <c r="AO18" s="4">
        <v>130</v>
      </c>
      <c r="AP18" s="4">
        <v>120</v>
      </c>
      <c r="AQ18" s="4">
        <v>130</v>
      </c>
      <c r="AR18" s="43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</row>
    <row r="19" spans="1:55" s="3" customFormat="1" x14ac:dyDescent="0.2">
      <c r="A19" s="3" t="s">
        <v>287</v>
      </c>
      <c r="B19" s="16" t="s">
        <v>1071</v>
      </c>
      <c r="C19" s="4">
        <f t="shared" si="0"/>
        <v>460</v>
      </c>
      <c r="D19" s="4">
        <f t="shared" si="1"/>
        <v>3</v>
      </c>
      <c r="E19" s="7" t="s">
        <v>227</v>
      </c>
      <c r="F19" s="4"/>
      <c r="G19" s="4"/>
      <c r="H19" s="4"/>
      <c r="I19" s="43"/>
      <c r="J19" s="4"/>
      <c r="K19" s="4"/>
      <c r="L19" s="4"/>
      <c r="M19" s="4"/>
      <c r="N19" s="4"/>
      <c r="O19" s="4">
        <v>50</v>
      </c>
      <c r="P19" s="4">
        <v>330</v>
      </c>
      <c r="Q19" s="4">
        <v>80</v>
      </c>
      <c r="R19" s="4"/>
      <c r="S19" s="4"/>
      <c r="T19" s="4"/>
      <c r="U19" s="43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3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3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</row>
    <row r="20" spans="1:55" s="3" customFormat="1" x14ac:dyDescent="0.2">
      <c r="A20" s="3" t="s">
        <v>295</v>
      </c>
      <c r="B20" s="17" t="s">
        <v>296</v>
      </c>
      <c r="C20" s="4">
        <f t="shared" si="0"/>
        <v>70</v>
      </c>
      <c r="D20" s="4">
        <f t="shared" si="1"/>
        <v>2</v>
      </c>
      <c r="E20" s="7" t="s">
        <v>227</v>
      </c>
      <c r="F20" s="4"/>
      <c r="G20" s="4"/>
      <c r="H20" s="4"/>
      <c r="I20" s="43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3"/>
      <c r="V20" s="4"/>
      <c r="W20" s="4"/>
      <c r="X20" s="4"/>
      <c r="Y20" s="4"/>
      <c r="Z20" s="4"/>
      <c r="AA20" s="4"/>
      <c r="AB20" s="4"/>
      <c r="AC20" s="4"/>
      <c r="AD20" s="4">
        <v>50</v>
      </c>
      <c r="AE20" s="4">
        <v>20</v>
      </c>
      <c r="AF20" s="43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3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</row>
    <row r="21" spans="1:55" s="3" customFormat="1" x14ac:dyDescent="0.2">
      <c r="A21" s="3" t="s">
        <v>293</v>
      </c>
      <c r="B21" s="17" t="s">
        <v>294</v>
      </c>
      <c r="C21" s="4">
        <f t="shared" si="0"/>
        <v>380</v>
      </c>
      <c r="D21" s="4">
        <f t="shared" si="1"/>
        <v>2</v>
      </c>
      <c r="E21" s="7" t="s">
        <v>227</v>
      </c>
      <c r="F21" s="4"/>
      <c r="G21" s="4"/>
      <c r="H21" s="4"/>
      <c r="I21" s="43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3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3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3"/>
      <c r="AS21" s="4">
        <v>140</v>
      </c>
      <c r="AT21" s="4">
        <v>240</v>
      </c>
      <c r="AU21" s="4"/>
      <c r="AV21" s="4"/>
      <c r="AW21" s="4"/>
      <c r="AX21" s="4"/>
      <c r="AY21" s="4"/>
      <c r="AZ21" s="4"/>
      <c r="BA21" s="4"/>
      <c r="BB21" s="4"/>
      <c r="BC21" s="4"/>
    </row>
    <row r="22" spans="1:55" s="3" customFormat="1" x14ac:dyDescent="0.2">
      <c r="A22" s="3" t="s">
        <v>272</v>
      </c>
      <c r="B22" s="17" t="s">
        <v>273</v>
      </c>
      <c r="C22" s="4">
        <f t="shared" si="0"/>
        <v>20</v>
      </c>
      <c r="D22" s="4">
        <f t="shared" si="1"/>
        <v>2</v>
      </c>
      <c r="E22" s="7" t="s">
        <v>227</v>
      </c>
      <c r="F22" s="4"/>
      <c r="G22" s="4"/>
      <c r="H22" s="4"/>
      <c r="I22" s="43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3"/>
      <c r="V22" s="4"/>
      <c r="W22" s="4"/>
      <c r="X22" s="4"/>
      <c r="Y22" s="4"/>
      <c r="Z22" s="4">
        <v>10</v>
      </c>
      <c r="AA22" s="4"/>
      <c r="AB22" s="4">
        <v>10</v>
      </c>
      <c r="AC22" s="4"/>
      <c r="AD22" s="4"/>
      <c r="AE22" s="4"/>
      <c r="AF22" s="43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3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</row>
    <row r="23" spans="1:55" s="3" customFormat="1" x14ac:dyDescent="0.2">
      <c r="A23" s="3" t="s">
        <v>266</v>
      </c>
      <c r="B23" s="17" t="s">
        <v>267</v>
      </c>
      <c r="C23" s="4">
        <f t="shared" si="0"/>
        <v>30</v>
      </c>
      <c r="D23" s="4">
        <f t="shared" si="1"/>
        <v>2</v>
      </c>
      <c r="E23" s="7" t="s">
        <v>227</v>
      </c>
      <c r="F23" s="4"/>
      <c r="G23" s="4"/>
      <c r="H23" s="4"/>
      <c r="I23" s="43">
        <v>10</v>
      </c>
      <c r="J23" s="4"/>
      <c r="K23" s="4">
        <v>20</v>
      </c>
      <c r="L23" s="4"/>
      <c r="M23" s="4"/>
      <c r="N23" s="4"/>
      <c r="O23" s="4"/>
      <c r="P23" s="4"/>
      <c r="Q23" s="4"/>
      <c r="R23" s="4"/>
      <c r="S23" s="4"/>
      <c r="T23" s="4"/>
      <c r="U23" s="43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3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3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</row>
    <row r="24" spans="1:55" s="3" customFormat="1" x14ac:dyDescent="0.2">
      <c r="A24" s="3" t="s">
        <v>291</v>
      </c>
      <c r="B24" s="17" t="s">
        <v>292</v>
      </c>
      <c r="C24" s="4">
        <f t="shared" si="0"/>
        <v>490</v>
      </c>
      <c r="D24" s="4">
        <f t="shared" si="1"/>
        <v>2</v>
      </c>
      <c r="E24" s="7" t="s">
        <v>227</v>
      </c>
      <c r="F24" s="4"/>
      <c r="G24" s="4"/>
      <c r="H24" s="4"/>
      <c r="I24" s="43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3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3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3">
        <v>100</v>
      </c>
      <c r="AS24" s="4">
        <v>390</v>
      </c>
      <c r="AT24" s="4"/>
      <c r="AU24" s="4"/>
      <c r="AV24" s="4"/>
      <c r="AW24" s="4"/>
      <c r="AX24" s="4"/>
      <c r="AY24" s="4"/>
      <c r="AZ24" s="4"/>
      <c r="BA24" s="4"/>
      <c r="BB24" s="4"/>
      <c r="BC24" s="4"/>
    </row>
    <row r="25" spans="1:55" s="3" customFormat="1" x14ac:dyDescent="0.2">
      <c r="A25" s="3" t="s">
        <v>349</v>
      </c>
      <c r="B25" s="17" t="s">
        <v>350</v>
      </c>
      <c r="C25" s="4">
        <f t="shared" si="0"/>
        <v>10</v>
      </c>
      <c r="D25" s="4">
        <f t="shared" si="1"/>
        <v>1</v>
      </c>
      <c r="E25" s="7" t="s">
        <v>227</v>
      </c>
      <c r="F25" s="4"/>
      <c r="G25" s="4"/>
      <c r="H25" s="4"/>
      <c r="I25" s="43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3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3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>
        <v>10</v>
      </c>
      <c r="AR25" s="43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</row>
    <row r="26" spans="1:55" s="3" customFormat="1" x14ac:dyDescent="0.2">
      <c r="A26" s="3" t="s">
        <v>351</v>
      </c>
      <c r="B26" s="17" t="s">
        <v>352</v>
      </c>
      <c r="C26" s="4">
        <f t="shared" si="0"/>
        <v>10</v>
      </c>
      <c r="D26" s="4">
        <f t="shared" si="1"/>
        <v>1</v>
      </c>
      <c r="E26" s="7" t="s">
        <v>227</v>
      </c>
      <c r="F26" s="4"/>
      <c r="G26" s="4"/>
      <c r="H26" s="4"/>
      <c r="I26" s="43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3"/>
      <c r="V26" s="4"/>
      <c r="W26" s="4"/>
      <c r="X26" s="4"/>
      <c r="Y26" s="4"/>
      <c r="Z26" s="4"/>
      <c r="AA26" s="4"/>
      <c r="AB26" s="4"/>
      <c r="AC26" s="4"/>
      <c r="AD26" s="4"/>
      <c r="AE26" s="4">
        <v>10</v>
      </c>
      <c r="AF26" s="43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3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</row>
    <row r="27" spans="1:55" s="3" customFormat="1" x14ac:dyDescent="0.2">
      <c r="A27" s="3" t="s">
        <v>319</v>
      </c>
      <c r="B27" s="17" t="s">
        <v>320</v>
      </c>
      <c r="C27" s="4">
        <f t="shared" si="0"/>
        <v>120</v>
      </c>
      <c r="D27" s="4">
        <f t="shared" si="1"/>
        <v>1</v>
      </c>
      <c r="E27" s="7" t="s">
        <v>227</v>
      </c>
      <c r="F27" s="4"/>
      <c r="G27" s="4"/>
      <c r="H27" s="4"/>
      <c r="I27" s="43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3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3"/>
      <c r="AG27" s="4"/>
      <c r="AH27" s="4"/>
      <c r="AI27" s="4"/>
      <c r="AJ27" s="4"/>
      <c r="AK27" s="4"/>
      <c r="AL27" s="4"/>
      <c r="AM27" s="4">
        <v>120</v>
      </c>
      <c r="AN27" s="4"/>
      <c r="AO27" s="4"/>
      <c r="AP27" s="4"/>
      <c r="AQ27" s="4"/>
      <c r="AR27" s="43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</row>
    <row r="28" spans="1:55" s="3" customFormat="1" x14ac:dyDescent="0.2">
      <c r="A28" s="3" t="s">
        <v>309</v>
      </c>
      <c r="B28" s="17" t="s">
        <v>310</v>
      </c>
      <c r="C28" s="4">
        <f t="shared" si="0"/>
        <v>220</v>
      </c>
      <c r="D28" s="4">
        <f t="shared" si="1"/>
        <v>1</v>
      </c>
      <c r="E28" s="7" t="s">
        <v>227</v>
      </c>
      <c r="F28" s="4"/>
      <c r="G28" s="4"/>
      <c r="H28" s="4"/>
      <c r="I28" s="43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3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3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3"/>
      <c r="AS28" s="4"/>
      <c r="AT28" s="4">
        <v>220</v>
      </c>
      <c r="AU28" s="4"/>
      <c r="AV28" s="4"/>
      <c r="AW28" s="4"/>
      <c r="AX28" s="4"/>
      <c r="AY28" s="4"/>
      <c r="AZ28" s="4"/>
      <c r="BA28" s="4"/>
      <c r="BB28" s="4"/>
      <c r="BC28" s="4"/>
    </row>
    <row r="29" spans="1:55" s="3" customFormat="1" x14ac:dyDescent="0.2">
      <c r="A29" s="3" t="s">
        <v>321</v>
      </c>
      <c r="B29" s="17" t="s">
        <v>322</v>
      </c>
      <c r="C29" s="4">
        <f t="shared" si="0"/>
        <v>100</v>
      </c>
      <c r="D29" s="4">
        <f t="shared" si="1"/>
        <v>1</v>
      </c>
      <c r="E29" s="7" t="s">
        <v>227</v>
      </c>
      <c r="F29" s="4"/>
      <c r="G29" s="4"/>
      <c r="H29" s="4"/>
      <c r="I29" s="43"/>
      <c r="J29" s="4"/>
      <c r="K29" s="4"/>
      <c r="L29" s="4">
        <v>100</v>
      </c>
      <c r="M29" s="4"/>
      <c r="N29" s="4"/>
      <c r="O29" s="4"/>
      <c r="P29" s="4"/>
      <c r="Q29" s="4"/>
      <c r="R29" s="4"/>
      <c r="S29" s="4"/>
      <c r="T29" s="4"/>
      <c r="U29" s="43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3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3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</row>
    <row r="30" spans="1:55" s="3" customFormat="1" x14ac:dyDescent="0.2">
      <c r="A30" s="3" t="s">
        <v>303</v>
      </c>
      <c r="B30" s="17" t="s">
        <v>304</v>
      </c>
      <c r="C30" s="4">
        <f t="shared" si="0"/>
        <v>340</v>
      </c>
      <c r="D30" s="4">
        <f t="shared" si="1"/>
        <v>1</v>
      </c>
      <c r="E30" s="7" t="s">
        <v>227</v>
      </c>
      <c r="F30" s="4"/>
      <c r="G30" s="4"/>
      <c r="H30" s="4"/>
      <c r="I30" s="43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3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3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3"/>
      <c r="AS30" s="4"/>
      <c r="AT30" s="4">
        <v>340</v>
      </c>
      <c r="AU30" s="4"/>
      <c r="AV30" s="4"/>
      <c r="AW30" s="4"/>
      <c r="AX30" s="4"/>
      <c r="AY30" s="4"/>
      <c r="AZ30" s="4"/>
      <c r="BA30" s="4"/>
      <c r="BB30" s="4"/>
      <c r="BC30" s="4"/>
    </row>
    <row r="31" spans="1:55" s="3" customFormat="1" x14ac:dyDescent="0.2">
      <c r="A31" s="3" t="s">
        <v>315</v>
      </c>
      <c r="B31" s="17" t="s">
        <v>316</v>
      </c>
      <c r="C31" s="4">
        <f t="shared" si="0"/>
        <v>140</v>
      </c>
      <c r="D31" s="4">
        <f t="shared" si="1"/>
        <v>1</v>
      </c>
      <c r="E31" s="7" t="s">
        <v>227</v>
      </c>
      <c r="F31" s="4"/>
      <c r="G31" s="4"/>
      <c r="H31" s="4"/>
      <c r="I31" s="43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3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3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3"/>
      <c r="AS31" s="4">
        <v>140</v>
      </c>
      <c r="AT31" s="4"/>
      <c r="AU31" s="4"/>
      <c r="AV31" s="4"/>
      <c r="AW31" s="4"/>
      <c r="AX31" s="4"/>
      <c r="AY31" s="4"/>
      <c r="AZ31" s="4"/>
      <c r="BA31" s="4"/>
      <c r="BB31" s="4"/>
      <c r="BC31" s="4"/>
    </row>
    <row r="32" spans="1:55" s="3" customFormat="1" x14ac:dyDescent="0.2">
      <c r="A32" s="3" t="s">
        <v>353</v>
      </c>
      <c r="B32" s="17" t="s">
        <v>354</v>
      </c>
      <c r="C32" s="4">
        <f t="shared" si="0"/>
        <v>10</v>
      </c>
      <c r="D32" s="4">
        <f t="shared" si="1"/>
        <v>1</v>
      </c>
      <c r="E32" s="7" t="s">
        <v>227</v>
      </c>
      <c r="F32" s="4"/>
      <c r="G32" s="4"/>
      <c r="H32" s="4"/>
      <c r="I32" s="43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3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3"/>
      <c r="AG32" s="4"/>
      <c r="AH32" s="4"/>
      <c r="AI32" s="4"/>
      <c r="AJ32" s="4"/>
      <c r="AK32" s="4"/>
      <c r="AL32" s="4"/>
      <c r="AM32" s="4"/>
      <c r="AN32" s="4"/>
      <c r="AO32" s="4">
        <v>10</v>
      </c>
      <c r="AP32" s="4"/>
      <c r="AQ32" s="4"/>
      <c r="AR32" s="43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</row>
    <row r="33" spans="1:55" s="3" customFormat="1" x14ac:dyDescent="0.2">
      <c r="A33" s="3" t="s">
        <v>337</v>
      </c>
      <c r="B33" s="17" t="s">
        <v>338</v>
      </c>
      <c r="C33" s="4">
        <f t="shared" si="0"/>
        <v>40</v>
      </c>
      <c r="D33" s="4">
        <f t="shared" si="1"/>
        <v>1</v>
      </c>
      <c r="E33" s="7" t="s">
        <v>227</v>
      </c>
      <c r="F33" s="4"/>
      <c r="G33" s="4"/>
      <c r="H33" s="4"/>
      <c r="I33" s="43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3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3"/>
      <c r="AG33" s="4"/>
      <c r="AH33" s="4"/>
      <c r="AI33" s="4"/>
      <c r="AJ33" s="4"/>
      <c r="AK33" s="4"/>
      <c r="AL33" s="4"/>
      <c r="AM33" s="4"/>
      <c r="AN33" s="4">
        <v>40</v>
      </c>
      <c r="AO33" s="4"/>
      <c r="AP33" s="4"/>
      <c r="AQ33" s="4"/>
      <c r="AR33" s="43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</row>
    <row r="34" spans="1:55" s="3" customFormat="1" x14ac:dyDescent="0.2">
      <c r="A34" s="3" t="s">
        <v>311</v>
      </c>
      <c r="B34" s="17" t="s">
        <v>312</v>
      </c>
      <c r="C34" s="4">
        <f t="shared" ref="C34:C65" si="2">SUM(I34:DCU34)</f>
        <v>190</v>
      </c>
      <c r="D34" s="4">
        <f t="shared" si="1"/>
        <v>1</v>
      </c>
      <c r="E34" s="7" t="s">
        <v>227</v>
      </c>
      <c r="F34" s="4"/>
      <c r="G34" s="4"/>
      <c r="H34" s="4"/>
      <c r="I34" s="43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3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3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3"/>
      <c r="AS34" s="4">
        <v>190</v>
      </c>
      <c r="AT34" s="4"/>
      <c r="AU34" s="4"/>
      <c r="AV34" s="4"/>
      <c r="AW34" s="4"/>
      <c r="AX34" s="4"/>
      <c r="AY34" s="4"/>
      <c r="AZ34" s="4"/>
      <c r="BA34" s="4"/>
      <c r="BB34" s="4"/>
      <c r="BC34" s="4"/>
    </row>
    <row r="35" spans="1:55" s="3" customFormat="1" x14ac:dyDescent="0.2">
      <c r="A35" s="3" t="s">
        <v>355</v>
      </c>
      <c r="B35" s="17" t="s">
        <v>356</v>
      </c>
      <c r="C35" s="4">
        <f t="shared" si="2"/>
        <v>10</v>
      </c>
      <c r="D35" s="4">
        <f t="shared" si="1"/>
        <v>1</v>
      </c>
      <c r="E35" s="7" t="s">
        <v>227</v>
      </c>
      <c r="F35" s="4"/>
      <c r="G35" s="4"/>
      <c r="H35" s="4"/>
      <c r="I35" s="43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3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3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3"/>
      <c r="AS35" s="4"/>
      <c r="AT35" s="4"/>
      <c r="AU35" s="4"/>
      <c r="AV35" s="4"/>
      <c r="AW35" s="4">
        <v>10</v>
      </c>
      <c r="AX35" s="4"/>
      <c r="AY35" s="4"/>
      <c r="AZ35" s="4"/>
      <c r="BA35" s="4"/>
      <c r="BB35" s="4"/>
      <c r="BC35" s="4"/>
    </row>
    <row r="36" spans="1:55" s="3" customFormat="1" x14ac:dyDescent="0.2">
      <c r="A36" s="3" t="s">
        <v>339</v>
      </c>
      <c r="B36" s="17" t="s">
        <v>340</v>
      </c>
      <c r="C36" s="4">
        <f t="shared" si="2"/>
        <v>40</v>
      </c>
      <c r="D36" s="4">
        <f t="shared" si="1"/>
        <v>1</v>
      </c>
      <c r="E36" s="7" t="s">
        <v>227</v>
      </c>
      <c r="F36" s="4"/>
      <c r="G36" s="4"/>
      <c r="H36" s="4"/>
      <c r="I36" s="43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3"/>
      <c r="V36" s="4"/>
      <c r="W36" s="4"/>
      <c r="X36" s="4"/>
      <c r="Y36" s="4"/>
      <c r="Z36" s="4"/>
      <c r="AA36" s="4"/>
      <c r="AB36" s="4"/>
      <c r="AC36" s="4"/>
      <c r="AD36" s="4">
        <v>40</v>
      </c>
      <c r="AE36" s="4"/>
      <c r="AF36" s="43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3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</row>
    <row r="37" spans="1:55" s="3" customFormat="1" x14ac:dyDescent="0.2">
      <c r="A37" s="3" t="s">
        <v>357</v>
      </c>
      <c r="B37" s="17" t="s">
        <v>358</v>
      </c>
      <c r="C37" s="4">
        <f t="shared" si="2"/>
        <v>10</v>
      </c>
      <c r="D37" s="4">
        <f t="shared" si="1"/>
        <v>1</v>
      </c>
      <c r="E37" s="7" t="s">
        <v>227</v>
      </c>
      <c r="F37" s="4"/>
      <c r="G37" s="4"/>
      <c r="H37" s="4"/>
      <c r="I37" s="43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3"/>
      <c r="V37" s="4"/>
      <c r="W37" s="4"/>
      <c r="X37" s="4"/>
      <c r="Y37" s="4"/>
      <c r="Z37" s="4"/>
      <c r="AA37" s="4"/>
      <c r="AB37" s="4"/>
      <c r="AC37" s="4"/>
      <c r="AD37" s="4"/>
      <c r="AE37" s="4">
        <v>10</v>
      </c>
      <c r="AF37" s="43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3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</row>
    <row r="38" spans="1:55" s="3" customFormat="1" x14ac:dyDescent="0.2">
      <c r="A38" s="3" t="s">
        <v>359</v>
      </c>
      <c r="B38" s="17" t="s">
        <v>360</v>
      </c>
      <c r="C38" s="4">
        <f t="shared" si="2"/>
        <v>10</v>
      </c>
      <c r="D38" s="4">
        <f t="shared" si="1"/>
        <v>1</v>
      </c>
      <c r="E38" s="7" t="s">
        <v>227</v>
      </c>
      <c r="F38" s="4"/>
      <c r="G38" s="4"/>
      <c r="H38" s="4"/>
      <c r="I38" s="43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3"/>
      <c r="V38" s="4"/>
      <c r="W38" s="4"/>
      <c r="X38" s="4"/>
      <c r="Y38" s="4"/>
      <c r="Z38" s="4"/>
      <c r="AA38" s="4"/>
      <c r="AB38" s="4">
        <v>10</v>
      </c>
      <c r="AC38" s="4"/>
      <c r="AD38" s="4"/>
      <c r="AE38" s="4"/>
      <c r="AF38" s="43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3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</row>
    <row r="39" spans="1:55" s="3" customFormat="1" x14ac:dyDescent="0.2">
      <c r="A39" s="3" t="s">
        <v>345</v>
      </c>
      <c r="B39" s="17" t="s">
        <v>346</v>
      </c>
      <c r="C39" s="4">
        <f t="shared" si="2"/>
        <v>30</v>
      </c>
      <c r="D39" s="4">
        <f t="shared" si="1"/>
        <v>1</v>
      </c>
      <c r="E39" s="7" t="s">
        <v>227</v>
      </c>
      <c r="F39" s="4"/>
      <c r="G39" s="4"/>
      <c r="H39" s="4"/>
      <c r="I39" s="43"/>
      <c r="J39" s="4"/>
      <c r="K39" s="4"/>
      <c r="L39" s="4"/>
      <c r="M39" s="4"/>
      <c r="N39" s="4"/>
      <c r="O39" s="4"/>
      <c r="P39" s="4">
        <v>30</v>
      </c>
      <c r="Q39" s="4"/>
      <c r="R39" s="4"/>
      <c r="S39" s="4"/>
      <c r="T39" s="4"/>
      <c r="U39" s="43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3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3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</row>
    <row r="40" spans="1:55" s="3" customFormat="1" x14ac:dyDescent="0.2">
      <c r="A40" s="3" t="s">
        <v>361</v>
      </c>
      <c r="B40" s="17" t="s">
        <v>362</v>
      </c>
      <c r="C40" s="4">
        <f t="shared" si="2"/>
        <v>10</v>
      </c>
      <c r="D40" s="4">
        <f t="shared" si="1"/>
        <v>1</v>
      </c>
      <c r="E40" s="7" t="s">
        <v>227</v>
      </c>
      <c r="F40" s="4"/>
      <c r="G40" s="4"/>
      <c r="H40" s="4"/>
      <c r="I40" s="43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3"/>
      <c r="V40" s="4"/>
      <c r="W40" s="4"/>
      <c r="X40" s="4"/>
      <c r="Y40" s="4"/>
      <c r="Z40" s="4"/>
      <c r="AA40" s="4"/>
      <c r="AB40" s="4">
        <v>10</v>
      </c>
      <c r="AC40" s="4"/>
      <c r="AD40" s="4"/>
      <c r="AE40" s="4"/>
      <c r="AF40" s="43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3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</row>
    <row r="41" spans="1:55" s="3" customFormat="1" x14ac:dyDescent="0.2">
      <c r="A41" s="3" t="s">
        <v>363</v>
      </c>
      <c r="B41" s="17" t="s">
        <v>364</v>
      </c>
      <c r="C41" s="4">
        <f t="shared" si="2"/>
        <v>10</v>
      </c>
      <c r="D41" s="4">
        <f t="shared" si="1"/>
        <v>1</v>
      </c>
      <c r="E41" s="7" t="s">
        <v>227</v>
      </c>
      <c r="F41" s="4"/>
      <c r="G41" s="4"/>
      <c r="H41" s="4"/>
      <c r="I41" s="43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3"/>
      <c r="V41" s="4"/>
      <c r="W41" s="4"/>
      <c r="X41" s="4"/>
      <c r="Y41" s="4">
        <v>10</v>
      </c>
      <c r="Z41" s="4"/>
      <c r="AA41" s="4"/>
      <c r="AB41" s="4"/>
      <c r="AC41" s="4"/>
      <c r="AD41" s="4"/>
      <c r="AE41" s="4"/>
      <c r="AF41" s="43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3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</row>
    <row r="42" spans="1:55" s="3" customFormat="1" x14ac:dyDescent="0.2">
      <c r="A42" s="3" t="s">
        <v>341</v>
      </c>
      <c r="B42" s="17" t="s">
        <v>342</v>
      </c>
      <c r="C42" s="4">
        <f t="shared" si="2"/>
        <v>40</v>
      </c>
      <c r="D42" s="4">
        <f t="shared" si="1"/>
        <v>1</v>
      </c>
      <c r="E42" s="7" t="s">
        <v>227</v>
      </c>
      <c r="F42" s="4"/>
      <c r="G42" s="4"/>
      <c r="H42" s="4"/>
      <c r="I42" s="43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3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3"/>
      <c r="AG42" s="4"/>
      <c r="AH42" s="4"/>
      <c r="AI42" s="4"/>
      <c r="AJ42" s="4"/>
      <c r="AK42" s="4"/>
      <c r="AL42" s="4"/>
      <c r="AM42" s="4">
        <v>40</v>
      </c>
      <c r="AN42" s="4"/>
      <c r="AO42" s="4"/>
      <c r="AP42" s="4"/>
      <c r="AQ42" s="4"/>
      <c r="AR42" s="43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</row>
    <row r="43" spans="1:55" s="3" customFormat="1" x14ac:dyDescent="0.2">
      <c r="A43" s="3" t="s">
        <v>333</v>
      </c>
      <c r="B43" s="17" t="s">
        <v>334</v>
      </c>
      <c r="C43" s="4">
        <f t="shared" si="2"/>
        <v>50</v>
      </c>
      <c r="D43" s="4">
        <f t="shared" si="1"/>
        <v>1</v>
      </c>
      <c r="E43" s="7" t="s">
        <v>227</v>
      </c>
      <c r="F43" s="4"/>
      <c r="G43" s="4"/>
      <c r="H43" s="4"/>
      <c r="I43" s="43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3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3"/>
      <c r="AG43" s="4"/>
      <c r="AH43" s="4"/>
      <c r="AI43" s="4"/>
      <c r="AJ43" s="4"/>
      <c r="AK43" s="4"/>
      <c r="AL43" s="4"/>
      <c r="AM43" s="4">
        <v>50</v>
      </c>
      <c r="AN43" s="4"/>
      <c r="AO43" s="4"/>
      <c r="AP43" s="4"/>
      <c r="AQ43" s="4"/>
      <c r="AR43" s="43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</row>
    <row r="44" spans="1:55" s="3" customFormat="1" x14ac:dyDescent="0.2">
      <c r="A44" s="3" t="s">
        <v>313</v>
      </c>
      <c r="B44" s="17" t="s">
        <v>314</v>
      </c>
      <c r="C44" s="4">
        <f t="shared" si="2"/>
        <v>180</v>
      </c>
      <c r="D44" s="4">
        <f t="shared" si="1"/>
        <v>1</v>
      </c>
      <c r="E44" s="7" t="s">
        <v>227</v>
      </c>
      <c r="F44" s="4"/>
      <c r="G44" s="4"/>
      <c r="H44" s="4"/>
      <c r="I44" s="43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3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3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3"/>
      <c r="AS44" s="4"/>
      <c r="AT44" s="4">
        <v>180</v>
      </c>
      <c r="AU44" s="4"/>
      <c r="AV44" s="4"/>
      <c r="AW44" s="4"/>
      <c r="AX44" s="4"/>
      <c r="AY44" s="4"/>
      <c r="AZ44" s="4"/>
      <c r="BA44" s="4"/>
      <c r="BB44" s="4"/>
      <c r="BC44" s="4"/>
    </row>
    <row r="45" spans="1:55" s="3" customFormat="1" x14ac:dyDescent="0.2">
      <c r="A45" s="3" t="s">
        <v>317</v>
      </c>
      <c r="B45" s="17" t="s">
        <v>318</v>
      </c>
      <c r="C45" s="4">
        <f t="shared" si="2"/>
        <v>140</v>
      </c>
      <c r="D45" s="4">
        <f t="shared" si="1"/>
        <v>1</v>
      </c>
      <c r="E45" s="7" t="s">
        <v>227</v>
      </c>
      <c r="F45" s="4"/>
      <c r="G45" s="4"/>
      <c r="H45" s="4"/>
      <c r="I45" s="43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3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3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3">
        <v>140</v>
      </c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</row>
    <row r="46" spans="1:55" s="3" customFormat="1" x14ac:dyDescent="0.2">
      <c r="A46" s="3" t="s">
        <v>347</v>
      </c>
      <c r="B46" s="17" t="s">
        <v>348</v>
      </c>
      <c r="C46" s="4">
        <f t="shared" si="2"/>
        <v>30</v>
      </c>
      <c r="D46" s="4">
        <f t="shared" si="1"/>
        <v>1</v>
      </c>
      <c r="E46" s="7" t="s">
        <v>227</v>
      </c>
      <c r="F46" s="4"/>
      <c r="G46" s="4"/>
      <c r="H46" s="4"/>
      <c r="I46" s="43"/>
      <c r="J46" s="4"/>
      <c r="K46" s="4"/>
      <c r="L46" s="4"/>
      <c r="M46" s="4"/>
      <c r="N46" s="4"/>
      <c r="O46" s="4">
        <v>30</v>
      </c>
      <c r="P46" s="4"/>
      <c r="Q46" s="4"/>
      <c r="R46" s="4"/>
      <c r="S46" s="4"/>
      <c r="T46" s="4"/>
      <c r="U46" s="43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3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3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</row>
    <row r="47" spans="1:55" s="3" customFormat="1" x14ac:dyDescent="0.2">
      <c r="A47" s="3" t="s">
        <v>365</v>
      </c>
      <c r="B47" s="17" t="s">
        <v>366</v>
      </c>
      <c r="C47" s="4">
        <f t="shared" si="2"/>
        <v>10</v>
      </c>
      <c r="D47" s="4">
        <f t="shared" si="1"/>
        <v>1</v>
      </c>
      <c r="E47" s="7" t="s">
        <v>227</v>
      </c>
      <c r="F47" s="4"/>
      <c r="G47" s="4"/>
      <c r="H47" s="4"/>
      <c r="I47" s="43"/>
      <c r="J47" s="4"/>
      <c r="K47" s="4"/>
      <c r="L47" s="4"/>
      <c r="M47" s="4">
        <v>10</v>
      </c>
      <c r="N47" s="4"/>
      <c r="O47" s="4"/>
      <c r="P47" s="4"/>
      <c r="Q47" s="4"/>
      <c r="R47" s="4"/>
      <c r="S47" s="4"/>
      <c r="T47" s="4"/>
      <c r="U47" s="43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3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3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</row>
    <row r="48" spans="1:55" s="3" customFormat="1" x14ac:dyDescent="0.2">
      <c r="A48" s="3" t="s">
        <v>325</v>
      </c>
      <c r="B48" s="17" t="s">
        <v>326</v>
      </c>
      <c r="C48" s="4">
        <f t="shared" si="2"/>
        <v>90</v>
      </c>
      <c r="D48" s="4">
        <f t="shared" si="1"/>
        <v>1</v>
      </c>
      <c r="E48" s="7" t="s">
        <v>227</v>
      </c>
      <c r="F48" s="4"/>
      <c r="G48" s="4"/>
      <c r="H48" s="4"/>
      <c r="I48" s="43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3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3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3"/>
      <c r="AS48" s="4">
        <v>90</v>
      </c>
      <c r="AT48" s="4"/>
      <c r="AU48" s="4"/>
      <c r="AV48" s="4"/>
      <c r="AW48" s="4"/>
      <c r="AX48" s="4"/>
      <c r="AY48" s="4"/>
      <c r="AZ48" s="4"/>
      <c r="BA48" s="4"/>
      <c r="BB48" s="4"/>
      <c r="BC48" s="4"/>
    </row>
    <row r="49" spans="1:55" s="3" customFormat="1" x14ac:dyDescent="0.2">
      <c r="A49" s="3" t="s">
        <v>305</v>
      </c>
      <c r="B49" s="17" t="s">
        <v>306</v>
      </c>
      <c r="C49" s="4">
        <f t="shared" si="2"/>
        <v>340</v>
      </c>
      <c r="D49" s="4">
        <f t="shared" si="1"/>
        <v>1</v>
      </c>
      <c r="E49" s="7" t="s">
        <v>227</v>
      </c>
      <c r="F49" s="4"/>
      <c r="G49" s="4"/>
      <c r="H49" s="4"/>
      <c r="I49" s="43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3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3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3"/>
      <c r="AS49" s="4"/>
      <c r="AT49" s="4">
        <v>340</v>
      </c>
      <c r="AU49" s="4"/>
      <c r="AV49" s="4"/>
      <c r="AW49" s="4"/>
      <c r="AX49" s="4"/>
      <c r="AY49" s="4"/>
      <c r="AZ49" s="4"/>
      <c r="BA49" s="4"/>
      <c r="BB49" s="4"/>
      <c r="BC49" s="4"/>
    </row>
    <row r="50" spans="1:55" s="3" customFormat="1" x14ac:dyDescent="0.2">
      <c r="A50" s="3" t="s">
        <v>335</v>
      </c>
      <c r="B50" s="17" t="s">
        <v>336</v>
      </c>
      <c r="C50" s="4">
        <f t="shared" si="2"/>
        <v>50</v>
      </c>
      <c r="D50" s="4">
        <f t="shared" si="1"/>
        <v>1</v>
      </c>
      <c r="E50" s="7" t="s">
        <v>227</v>
      </c>
      <c r="F50" s="4"/>
      <c r="G50" s="4"/>
      <c r="H50" s="4"/>
      <c r="I50" s="43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3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3"/>
      <c r="AG50" s="4"/>
      <c r="AH50" s="4"/>
      <c r="AI50" s="4"/>
      <c r="AJ50" s="4"/>
      <c r="AK50" s="4"/>
      <c r="AL50" s="4">
        <v>50</v>
      </c>
      <c r="AM50" s="4"/>
      <c r="AN50" s="4"/>
      <c r="AO50" s="4"/>
      <c r="AP50" s="4"/>
      <c r="AQ50" s="4"/>
      <c r="AR50" s="43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</row>
    <row r="51" spans="1:55" s="3" customFormat="1" x14ac:dyDescent="0.2">
      <c r="A51" s="3" t="s">
        <v>297</v>
      </c>
      <c r="B51" s="17" t="s">
        <v>298</v>
      </c>
      <c r="C51" s="4">
        <f t="shared" si="2"/>
        <v>670</v>
      </c>
      <c r="D51" s="4">
        <f t="shared" si="1"/>
        <v>1</v>
      </c>
      <c r="E51" s="7" t="s">
        <v>227</v>
      </c>
      <c r="F51" s="4"/>
      <c r="G51" s="4"/>
      <c r="H51" s="4"/>
      <c r="I51" s="43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3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3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3"/>
      <c r="AS51" s="4"/>
      <c r="AT51" s="4">
        <v>670</v>
      </c>
      <c r="AU51" s="4"/>
      <c r="AV51" s="4"/>
      <c r="AW51" s="4"/>
      <c r="AX51" s="4"/>
      <c r="AY51" s="4"/>
      <c r="AZ51" s="4"/>
      <c r="BA51" s="4"/>
      <c r="BB51" s="4"/>
      <c r="BC51" s="4"/>
    </row>
    <row r="52" spans="1:55" s="3" customFormat="1" x14ac:dyDescent="0.2">
      <c r="A52" s="3" t="s">
        <v>307</v>
      </c>
      <c r="B52" s="17" t="s">
        <v>308</v>
      </c>
      <c r="C52" s="4">
        <f t="shared" si="2"/>
        <v>280</v>
      </c>
      <c r="D52" s="4">
        <f t="shared" si="1"/>
        <v>1</v>
      </c>
      <c r="E52" s="7" t="s">
        <v>227</v>
      </c>
      <c r="F52" s="4"/>
      <c r="G52" s="4"/>
      <c r="H52" s="4"/>
      <c r="I52" s="43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3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3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3">
        <v>280</v>
      </c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</row>
    <row r="53" spans="1:55" s="3" customFormat="1" x14ac:dyDescent="0.2">
      <c r="A53" s="3" t="s">
        <v>301</v>
      </c>
      <c r="B53" s="17" t="s">
        <v>302</v>
      </c>
      <c r="C53" s="4">
        <f t="shared" si="2"/>
        <v>1040</v>
      </c>
      <c r="D53" s="4">
        <f t="shared" si="1"/>
        <v>1</v>
      </c>
      <c r="E53" s="7" t="s">
        <v>227</v>
      </c>
      <c r="F53" s="4"/>
      <c r="G53" s="4"/>
      <c r="H53" s="4"/>
      <c r="I53" s="43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3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3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3"/>
      <c r="AS53" s="4"/>
      <c r="AT53" s="4">
        <v>1040</v>
      </c>
      <c r="AU53" s="4"/>
      <c r="AV53" s="4"/>
      <c r="AW53" s="4"/>
      <c r="AX53" s="4"/>
      <c r="AY53" s="4"/>
      <c r="AZ53" s="4"/>
      <c r="BA53" s="4"/>
      <c r="BB53" s="4"/>
      <c r="BC53" s="4"/>
    </row>
    <row r="54" spans="1:55" s="3" customFormat="1" x14ac:dyDescent="0.2">
      <c r="A54" s="3" t="s">
        <v>299</v>
      </c>
      <c r="B54" s="17" t="s">
        <v>300</v>
      </c>
      <c r="C54" s="4">
        <f t="shared" si="2"/>
        <v>360</v>
      </c>
      <c r="D54" s="4">
        <f t="shared" si="1"/>
        <v>1</v>
      </c>
      <c r="E54" s="7" t="s">
        <v>227</v>
      </c>
      <c r="F54" s="4"/>
      <c r="G54" s="4"/>
      <c r="H54" s="4"/>
      <c r="I54" s="43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3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3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3"/>
      <c r="AS54" s="4"/>
      <c r="AT54" s="4">
        <v>360</v>
      </c>
      <c r="AU54" s="4"/>
      <c r="AV54" s="4"/>
      <c r="AW54" s="4"/>
      <c r="AX54" s="4"/>
      <c r="AY54" s="4"/>
      <c r="AZ54" s="4"/>
      <c r="BA54" s="4"/>
      <c r="BB54" s="4"/>
      <c r="BC54" s="4"/>
    </row>
    <row r="55" spans="1:55" s="3" customFormat="1" x14ac:dyDescent="0.2">
      <c r="A55" s="3" t="s">
        <v>343</v>
      </c>
      <c r="B55" s="17" t="s">
        <v>344</v>
      </c>
      <c r="C55" s="4">
        <f t="shared" si="2"/>
        <v>40</v>
      </c>
      <c r="D55" s="4">
        <f t="shared" si="1"/>
        <v>1</v>
      </c>
      <c r="E55" s="7" t="s">
        <v>227</v>
      </c>
      <c r="F55" s="4"/>
      <c r="G55" s="4"/>
      <c r="H55" s="4"/>
      <c r="I55" s="43"/>
      <c r="J55" s="4"/>
      <c r="K55" s="4"/>
      <c r="L55" s="4"/>
      <c r="M55" s="4"/>
      <c r="N55" s="4">
        <v>40</v>
      </c>
      <c r="O55" s="4"/>
      <c r="P55" s="4"/>
      <c r="Q55" s="4"/>
      <c r="R55" s="4"/>
      <c r="S55" s="4"/>
      <c r="T55" s="4"/>
      <c r="U55" s="43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3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3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</row>
    <row r="56" spans="1:55" s="3" customFormat="1" x14ac:dyDescent="0.2">
      <c r="A56" s="3" t="s">
        <v>331</v>
      </c>
      <c r="B56" s="17" t="s">
        <v>332</v>
      </c>
      <c r="C56" s="4">
        <f t="shared" si="2"/>
        <v>70</v>
      </c>
      <c r="D56" s="4">
        <f t="shared" si="1"/>
        <v>1</v>
      </c>
      <c r="E56" s="7" t="s">
        <v>227</v>
      </c>
      <c r="F56" s="4"/>
      <c r="G56" s="4"/>
      <c r="H56" s="4"/>
      <c r="I56" s="43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3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3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3"/>
      <c r="AS56" s="4">
        <v>70</v>
      </c>
      <c r="AT56" s="4"/>
      <c r="AU56" s="4"/>
      <c r="AV56" s="4"/>
      <c r="AW56" s="4"/>
      <c r="AX56" s="4"/>
      <c r="AY56" s="4"/>
      <c r="AZ56" s="4"/>
      <c r="BA56" s="4"/>
      <c r="BB56" s="4"/>
      <c r="BC56" s="4"/>
    </row>
    <row r="57" spans="1:55" s="3" customFormat="1" x14ac:dyDescent="0.2">
      <c r="A57" s="3" t="s">
        <v>329</v>
      </c>
      <c r="B57" s="17" t="s">
        <v>330</v>
      </c>
      <c r="C57" s="4">
        <f t="shared" si="2"/>
        <v>80</v>
      </c>
      <c r="D57" s="4">
        <f t="shared" si="1"/>
        <v>1</v>
      </c>
      <c r="E57" s="7" t="s">
        <v>227</v>
      </c>
      <c r="F57" s="4"/>
      <c r="G57" s="4"/>
      <c r="H57" s="4"/>
      <c r="I57" s="43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3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3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3"/>
      <c r="AS57" s="4">
        <v>80</v>
      </c>
      <c r="AT57" s="4"/>
      <c r="AU57" s="4"/>
      <c r="AV57" s="4"/>
      <c r="AW57" s="4"/>
      <c r="AX57" s="4"/>
      <c r="AY57" s="4"/>
      <c r="AZ57" s="4"/>
      <c r="BA57" s="4"/>
      <c r="BB57" s="4"/>
      <c r="BC57" s="4"/>
    </row>
    <row r="58" spans="1:55" s="3" customFormat="1" x14ac:dyDescent="0.2">
      <c r="A58" s="3" t="s">
        <v>367</v>
      </c>
      <c r="B58" s="17" t="s">
        <v>368</v>
      </c>
      <c r="C58" s="4">
        <f t="shared" si="2"/>
        <v>10</v>
      </c>
      <c r="D58" s="4">
        <f t="shared" si="1"/>
        <v>1</v>
      </c>
      <c r="E58" s="7" t="s">
        <v>227</v>
      </c>
      <c r="F58" s="4"/>
      <c r="G58" s="4"/>
      <c r="H58" s="4"/>
      <c r="I58" s="43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3"/>
      <c r="V58" s="4"/>
      <c r="W58" s="4"/>
      <c r="X58" s="4"/>
      <c r="Y58" s="4"/>
      <c r="Z58" s="4"/>
      <c r="AA58" s="4"/>
      <c r="AB58" s="4">
        <v>10</v>
      </c>
      <c r="AC58" s="4"/>
      <c r="AD58" s="4"/>
      <c r="AE58" s="4"/>
      <c r="AF58" s="43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3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</row>
    <row r="59" spans="1:55" s="3" customFormat="1" x14ac:dyDescent="0.2">
      <c r="A59" s="3" t="s">
        <v>323</v>
      </c>
      <c r="B59" s="17" t="s">
        <v>324</v>
      </c>
      <c r="C59" s="4">
        <f t="shared" si="2"/>
        <v>100</v>
      </c>
      <c r="D59" s="4">
        <f t="shared" si="1"/>
        <v>1</v>
      </c>
      <c r="E59" s="7" t="s">
        <v>227</v>
      </c>
      <c r="F59" s="4"/>
      <c r="G59" s="4"/>
      <c r="H59" s="4"/>
      <c r="I59" s="43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3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3"/>
      <c r="AG59" s="4"/>
      <c r="AH59" s="4"/>
      <c r="AI59" s="4"/>
      <c r="AJ59" s="4"/>
      <c r="AK59" s="4"/>
      <c r="AL59" s="4">
        <v>100</v>
      </c>
      <c r="AM59" s="4"/>
      <c r="AN59" s="4"/>
      <c r="AO59" s="4"/>
      <c r="AP59" s="4"/>
      <c r="AQ59" s="4"/>
      <c r="AR59" s="43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</row>
    <row r="60" spans="1:55" s="3" customFormat="1" x14ac:dyDescent="0.2">
      <c r="A60" s="3" t="s">
        <v>369</v>
      </c>
      <c r="B60" s="17" t="s">
        <v>370</v>
      </c>
      <c r="C60" s="4">
        <f t="shared" si="2"/>
        <v>10</v>
      </c>
      <c r="D60" s="4">
        <f t="shared" si="1"/>
        <v>1</v>
      </c>
      <c r="E60" s="7" t="s">
        <v>227</v>
      </c>
      <c r="F60" s="4"/>
      <c r="G60" s="4"/>
      <c r="H60" s="4"/>
      <c r="I60" s="43"/>
      <c r="J60" s="4"/>
      <c r="K60" s="4"/>
      <c r="L60" s="4"/>
      <c r="M60" s="4"/>
      <c r="N60" s="4"/>
      <c r="O60" s="4">
        <v>10</v>
      </c>
      <c r="P60" s="4"/>
      <c r="Q60" s="4"/>
      <c r="R60" s="4"/>
      <c r="S60" s="4"/>
      <c r="T60" s="4"/>
      <c r="U60" s="43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3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3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</row>
    <row r="61" spans="1:55" s="3" customFormat="1" ht="17" thickBot="1" x14ac:dyDescent="0.25">
      <c r="A61" s="3" t="s">
        <v>327</v>
      </c>
      <c r="B61" s="17" t="s">
        <v>328</v>
      </c>
      <c r="C61" s="4">
        <f t="shared" si="2"/>
        <v>90</v>
      </c>
      <c r="D61" s="4">
        <f t="shared" si="1"/>
        <v>1</v>
      </c>
      <c r="E61" s="79" t="s">
        <v>227</v>
      </c>
      <c r="F61" s="4"/>
      <c r="G61" s="4"/>
      <c r="H61" s="4"/>
      <c r="I61" s="43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3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3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3"/>
      <c r="AS61" s="4"/>
      <c r="AT61" s="4">
        <v>90</v>
      </c>
      <c r="AU61" s="4"/>
      <c r="AV61" s="4"/>
      <c r="AW61" s="4"/>
      <c r="AX61" s="4"/>
      <c r="AY61" s="4"/>
      <c r="AZ61" s="4"/>
      <c r="BA61" s="4"/>
      <c r="BB61" s="4"/>
      <c r="BC61" s="4"/>
    </row>
    <row r="62" spans="1:55" s="5" customFormat="1" ht="17" thickTop="1" x14ac:dyDescent="0.2">
      <c r="A62" s="5" t="s">
        <v>371</v>
      </c>
      <c r="B62" s="6" t="s">
        <v>372</v>
      </c>
      <c r="C62" s="6">
        <f t="shared" si="2"/>
        <v>740</v>
      </c>
      <c r="D62" s="6">
        <f t="shared" si="1"/>
        <v>3</v>
      </c>
      <c r="E62" s="42" t="s">
        <v>1783</v>
      </c>
      <c r="F62" s="6"/>
      <c r="G62" s="6"/>
      <c r="H62" s="6"/>
      <c r="I62" s="45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45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45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45">
        <v>270</v>
      </c>
      <c r="AS62" s="6">
        <v>210</v>
      </c>
      <c r="AT62" s="6">
        <v>260</v>
      </c>
      <c r="AU62" s="6"/>
      <c r="AV62" s="6"/>
      <c r="AW62" s="6"/>
      <c r="AX62" s="6"/>
      <c r="AY62" s="6"/>
      <c r="AZ62" s="6"/>
      <c r="BA62" s="6"/>
      <c r="BB62" s="6"/>
      <c r="BC62" s="6"/>
    </row>
    <row r="63" spans="1:55" s="1" customFormat="1" x14ac:dyDescent="0.2">
      <c r="A63" s="1" t="s">
        <v>471</v>
      </c>
      <c r="B63" s="2" t="s">
        <v>472</v>
      </c>
      <c r="C63" s="2">
        <f t="shared" si="2"/>
        <v>2190</v>
      </c>
      <c r="D63" s="2">
        <f t="shared" si="1"/>
        <v>7</v>
      </c>
      <c r="E63" s="42" t="s">
        <v>1783</v>
      </c>
      <c r="F63" s="2"/>
      <c r="G63" s="2"/>
      <c r="H63" s="2"/>
      <c r="I63" s="24"/>
      <c r="J63" s="2"/>
      <c r="K63" s="2"/>
      <c r="L63" s="2">
        <v>420</v>
      </c>
      <c r="M63" s="2">
        <v>120</v>
      </c>
      <c r="N63" s="2">
        <v>320</v>
      </c>
      <c r="O63" s="2">
        <v>410</v>
      </c>
      <c r="P63" s="2">
        <v>340</v>
      </c>
      <c r="Q63" s="2">
        <v>540</v>
      </c>
      <c r="R63" s="2"/>
      <c r="S63" s="2"/>
      <c r="T63" s="2"/>
      <c r="U63" s="24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4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4">
        <v>40</v>
      </c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</row>
    <row r="64" spans="1:55" s="1" customFormat="1" x14ac:dyDescent="0.2">
      <c r="A64" s="1" t="s">
        <v>373</v>
      </c>
      <c r="B64" s="2" t="s">
        <v>374</v>
      </c>
      <c r="C64" s="2">
        <f t="shared" si="2"/>
        <v>10</v>
      </c>
      <c r="D64" s="2">
        <f t="shared" si="1"/>
        <v>1</v>
      </c>
      <c r="E64" s="42" t="s">
        <v>1783</v>
      </c>
      <c r="F64" s="2"/>
      <c r="G64" s="2"/>
      <c r="H64" s="2"/>
      <c r="I64" s="24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4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4"/>
      <c r="AG64" s="2"/>
      <c r="AH64" s="2"/>
      <c r="AI64" s="2"/>
      <c r="AJ64" s="2"/>
      <c r="AK64" s="2"/>
      <c r="AL64" s="2"/>
      <c r="AM64" s="2"/>
      <c r="AN64" s="2">
        <v>10</v>
      </c>
      <c r="AO64" s="2"/>
      <c r="AP64" s="2"/>
      <c r="AQ64" s="2"/>
      <c r="AR64" s="24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</row>
    <row r="65" spans="1:55" s="1" customFormat="1" x14ac:dyDescent="0.2">
      <c r="A65" s="1" t="s">
        <v>375</v>
      </c>
      <c r="B65" s="2" t="s">
        <v>376</v>
      </c>
      <c r="C65" s="2">
        <f t="shared" si="2"/>
        <v>150</v>
      </c>
      <c r="D65" s="2">
        <f t="shared" si="1"/>
        <v>3</v>
      </c>
      <c r="E65" s="42" t="s">
        <v>1783</v>
      </c>
      <c r="F65" s="2"/>
      <c r="G65" s="2"/>
      <c r="H65" s="2"/>
      <c r="I65" s="24"/>
      <c r="J65" s="2"/>
      <c r="K65" s="2"/>
      <c r="L65" s="2">
        <v>60</v>
      </c>
      <c r="M65" s="2"/>
      <c r="N65" s="2">
        <v>40</v>
      </c>
      <c r="O65" s="2"/>
      <c r="P65" s="2"/>
      <c r="Q65" s="2"/>
      <c r="R65" s="2"/>
      <c r="S65" s="2"/>
      <c r="T65" s="2"/>
      <c r="U65" s="24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4"/>
      <c r="AG65" s="2"/>
      <c r="AH65" s="2"/>
      <c r="AI65" s="2"/>
      <c r="AJ65" s="2"/>
      <c r="AK65" s="2"/>
      <c r="AL65" s="2"/>
      <c r="AM65" s="2">
        <v>50</v>
      </c>
      <c r="AN65" s="2"/>
      <c r="AO65" s="2"/>
      <c r="AP65" s="2"/>
      <c r="AQ65" s="2"/>
      <c r="AR65" s="24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</row>
    <row r="66" spans="1:55" s="1" customFormat="1" x14ac:dyDescent="0.2">
      <c r="A66" s="1" t="s">
        <v>377</v>
      </c>
      <c r="B66" s="2" t="s">
        <v>378</v>
      </c>
      <c r="C66" s="2">
        <f t="shared" ref="C66:C97" si="3">SUM(I66:DCU66)</f>
        <v>0</v>
      </c>
      <c r="D66" s="2">
        <f t="shared" ref="D66:D114" si="4">COUNT(I66:BC66)</f>
        <v>0</v>
      </c>
      <c r="E66" s="42" t="s">
        <v>1783</v>
      </c>
      <c r="F66" s="2"/>
      <c r="G66" s="2"/>
      <c r="H66" s="2"/>
      <c r="I66" s="24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4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4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4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</row>
    <row r="67" spans="1:55" s="1" customFormat="1" x14ac:dyDescent="0.2">
      <c r="A67" s="1" t="s">
        <v>379</v>
      </c>
      <c r="B67" s="2" t="s">
        <v>380</v>
      </c>
      <c r="C67" s="2">
        <f t="shared" si="3"/>
        <v>320</v>
      </c>
      <c r="D67" s="2">
        <f t="shared" si="4"/>
        <v>8</v>
      </c>
      <c r="E67" s="42" t="s">
        <v>1783</v>
      </c>
      <c r="F67" s="2"/>
      <c r="G67" s="2"/>
      <c r="H67" s="2"/>
      <c r="I67" s="24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4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4">
        <v>10</v>
      </c>
      <c r="AG67" s="2"/>
      <c r="AH67" s="2">
        <v>10</v>
      </c>
      <c r="AI67" s="2">
        <v>10</v>
      </c>
      <c r="AJ67" s="2">
        <v>10</v>
      </c>
      <c r="AK67" s="2"/>
      <c r="AL67" s="2">
        <v>140</v>
      </c>
      <c r="AM67" s="2">
        <v>100</v>
      </c>
      <c r="AN67" s="2">
        <v>20</v>
      </c>
      <c r="AO67" s="2"/>
      <c r="AP67" s="2"/>
      <c r="AQ67" s="2"/>
      <c r="AR67" s="24">
        <v>20</v>
      </c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</row>
    <row r="68" spans="1:55" s="1" customFormat="1" x14ac:dyDescent="0.2">
      <c r="A68" s="1" t="s">
        <v>381</v>
      </c>
      <c r="B68" s="2" t="s">
        <v>382</v>
      </c>
      <c r="C68" s="2">
        <f t="shared" si="3"/>
        <v>50</v>
      </c>
      <c r="D68" s="2">
        <f t="shared" si="4"/>
        <v>3</v>
      </c>
      <c r="E68" s="42" t="s">
        <v>1783</v>
      </c>
      <c r="F68" s="2"/>
      <c r="G68" s="2"/>
      <c r="H68" s="2"/>
      <c r="I68" s="24"/>
      <c r="J68" s="2"/>
      <c r="K68" s="2"/>
      <c r="L68" s="2"/>
      <c r="M68" s="2"/>
      <c r="N68" s="2"/>
      <c r="O68" s="2"/>
      <c r="P68" s="2">
        <v>10</v>
      </c>
      <c r="Q68" s="2"/>
      <c r="R68" s="2"/>
      <c r="S68" s="2"/>
      <c r="T68" s="2"/>
      <c r="U68" s="24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4"/>
      <c r="AG68" s="2"/>
      <c r="AH68" s="2"/>
      <c r="AI68" s="2"/>
      <c r="AJ68" s="2"/>
      <c r="AK68" s="2"/>
      <c r="AL68" s="2"/>
      <c r="AM68" s="2">
        <v>30</v>
      </c>
      <c r="AN68" s="2"/>
      <c r="AO68" s="2"/>
      <c r="AP68" s="2">
        <v>10</v>
      </c>
      <c r="AQ68" s="2"/>
      <c r="AR68" s="24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</row>
    <row r="69" spans="1:55" s="1" customFormat="1" x14ac:dyDescent="0.2">
      <c r="A69" s="1" t="s">
        <v>383</v>
      </c>
      <c r="B69" s="2" t="s">
        <v>384</v>
      </c>
      <c r="C69" s="2">
        <f t="shared" si="3"/>
        <v>3500</v>
      </c>
      <c r="D69" s="2">
        <f t="shared" si="4"/>
        <v>9</v>
      </c>
      <c r="E69" s="42" t="s">
        <v>1783</v>
      </c>
      <c r="F69" s="2"/>
      <c r="G69" s="2"/>
      <c r="H69" s="2"/>
      <c r="I69" s="24"/>
      <c r="J69" s="2"/>
      <c r="K69" s="2"/>
      <c r="L69" s="2"/>
      <c r="M69" s="2"/>
      <c r="N69" s="2"/>
      <c r="O69" s="2"/>
      <c r="P69" s="2">
        <v>60</v>
      </c>
      <c r="Q69" s="2"/>
      <c r="R69" s="2"/>
      <c r="S69" s="2"/>
      <c r="T69" s="2"/>
      <c r="U69" s="24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4"/>
      <c r="AG69" s="2"/>
      <c r="AH69" s="2"/>
      <c r="AI69" s="2"/>
      <c r="AJ69" s="2"/>
      <c r="AK69" s="2"/>
      <c r="AL69" s="2">
        <v>300</v>
      </c>
      <c r="AM69" s="2">
        <v>2970</v>
      </c>
      <c r="AN69" s="2">
        <v>60</v>
      </c>
      <c r="AO69" s="2">
        <v>10</v>
      </c>
      <c r="AP69" s="2">
        <v>20</v>
      </c>
      <c r="AQ69" s="2">
        <v>20</v>
      </c>
      <c r="AR69" s="24">
        <v>10</v>
      </c>
      <c r="AS69" s="2"/>
      <c r="AT69" s="2">
        <v>50</v>
      </c>
      <c r="AU69" s="2"/>
      <c r="AV69" s="2"/>
      <c r="AW69" s="2"/>
      <c r="AX69" s="2"/>
      <c r="AY69" s="2"/>
      <c r="AZ69" s="2"/>
      <c r="BA69" s="2"/>
      <c r="BB69" s="2"/>
      <c r="BC69" s="2"/>
    </row>
    <row r="70" spans="1:55" s="1" customFormat="1" x14ac:dyDescent="0.2">
      <c r="A70" s="1" t="s">
        <v>385</v>
      </c>
      <c r="B70" s="2" t="s">
        <v>386</v>
      </c>
      <c r="C70" s="2">
        <f t="shared" si="3"/>
        <v>40</v>
      </c>
      <c r="D70" s="2">
        <f t="shared" si="4"/>
        <v>2</v>
      </c>
      <c r="E70" s="42" t="s">
        <v>1783</v>
      </c>
      <c r="F70" s="2"/>
      <c r="G70" s="2"/>
      <c r="H70" s="2"/>
      <c r="I70" s="24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4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4"/>
      <c r="AG70" s="2"/>
      <c r="AH70" s="2"/>
      <c r="AI70" s="2"/>
      <c r="AJ70" s="2"/>
      <c r="AK70" s="2"/>
      <c r="AL70" s="2"/>
      <c r="AM70" s="2">
        <v>10</v>
      </c>
      <c r="AN70" s="2">
        <v>30</v>
      </c>
      <c r="AO70" s="2"/>
      <c r="AP70" s="2"/>
      <c r="AQ70" s="2"/>
      <c r="AR70" s="24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</row>
    <row r="71" spans="1:55" s="1" customFormat="1" x14ac:dyDescent="0.2">
      <c r="A71" s="1" t="s">
        <v>387</v>
      </c>
      <c r="B71" s="2" t="s">
        <v>388</v>
      </c>
      <c r="C71" s="2">
        <f t="shared" si="3"/>
        <v>27000</v>
      </c>
      <c r="D71" s="2">
        <f t="shared" si="4"/>
        <v>10</v>
      </c>
      <c r="E71" s="42" t="s">
        <v>1783</v>
      </c>
      <c r="F71" s="2"/>
      <c r="G71" s="2"/>
      <c r="H71" s="2"/>
      <c r="I71" s="24"/>
      <c r="J71" s="2"/>
      <c r="K71" s="2"/>
      <c r="L71" s="2">
        <v>220</v>
      </c>
      <c r="M71" s="2">
        <v>670</v>
      </c>
      <c r="N71" s="2">
        <v>210</v>
      </c>
      <c r="O71" s="2"/>
      <c r="P71" s="2">
        <v>310</v>
      </c>
      <c r="Q71" s="2">
        <v>10</v>
      </c>
      <c r="R71" s="2"/>
      <c r="S71" s="2"/>
      <c r="T71" s="2"/>
      <c r="U71" s="24">
        <v>10300</v>
      </c>
      <c r="V71" s="2">
        <v>10800</v>
      </c>
      <c r="W71" s="2"/>
      <c r="X71" s="2"/>
      <c r="Y71" s="2"/>
      <c r="Z71" s="2"/>
      <c r="AA71" s="2"/>
      <c r="AB71" s="2"/>
      <c r="AC71" s="2"/>
      <c r="AD71" s="2"/>
      <c r="AE71" s="2"/>
      <c r="AF71" s="24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4">
        <v>2070</v>
      </c>
      <c r="AS71" s="2">
        <v>310</v>
      </c>
      <c r="AT71" s="2">
        <v>2100</v>
      </c>
      <c r="AU71" s="2"/>
      <c r="AV71" s="2"/>
      <c r="AW71" s="2"/>
      <c r="AX71" s="2"/>
      <c r="AY71" s="2"/>
      <c r="AZ71" s="2"/>
      <c r="BA71" s="2"/>
      <c r="BB71" s="2"/>
      <c r="BC71" s="2"/>
    </row>
    <row r="72" spans="1:55" s="1" customFormat="1" x14ac:dyDescent="0.2">
      <c r="A72" s="1" t="s">
        <v>389</v>
      </c>
      <c r="B72" s="2" t="s">
        <v>390</v>
      </c>
      <c r="C72" s="2">
        <f t="shared" si="3"/>
        <v>40</v>
      </c>
      <c r="D72" s="2">
        <f t="shared" si="4"/>
        <v>3</v>
      </c>
      <c r="E72" s="42" t="s">
        <v>1783</v>
      </c>
      <c r="F72" s="2"/>
      <c r="G72" s="2"/>
      <c r="H72" s="2"/>
      <c r="I72" s="24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4"/>
      <c r="V72" s="2"/>
      <c r="W72" s="2"/>
      <c r="X72" s="2"/>
      <c r="Y72" s="2"/>
      <c r="Z72" s="2">
        <v>10</v>
      </c>
      <c r="AA72" s="2">
        <v>10</v>
      </c>
      <c r="AB72" s="2">
        <v>20</v>
      </c>
      <c r="AC72" s="2"/>
      <c r="AD72" s="2"/>
      <c r="AE72" s="2"/>
      <c r="AF72" s="24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4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</row>
    <row r="73" spans="1:55" s="1" customFormat="1" x14ac:dyDescent="0.2">
      <c r="A73" s="1" t="s">
        <v>391</v>
      </c>
      <c r="B73" s="2" t="s">
        <v>392</v>
      </c>
      <c r="C73" s="2">
        <f t="shared" si="3"/>
        <v>1380</v>
      </c>
      <c r="D73" s="2">
        <f t="shared" si="4"/>
        <v>4</v>
      </c>
      <c r="E73" s="42" t="s">
        <v>1783</v>
      </c>
      <c r="F73" s="2"/>
      <c r="G73" s="2"/>
      <c r="H73" s="2"/>
      <c r="I73" s="24"/>
      <c r="J73" s="2"/>
      <c r="K73" s="2"/>
      <c r="L73" s="2"/>
      <c r="M73" s="2"/>
      <c r="N73" s="2"/>
      <c r="O73" s="2">
        <v>10</v>
      </c>
      <c r="P73" s="2"/>
      <c r="Q73" s="2"/>
      <c r="R73" s="2"/>
      <c r="S73" s="2"/>
      <c r="T73" s="2"/>
      <c r="U73" s="24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4"/>
      <c r="AG73" s="2"/>
      <c r="AH73" s="2"/>
      <c r="AI73" s="2"/>
      <c r="AJ73" s="2"/>
      <c r="AK73" s="2"/>
      <c r="AL73" s="2"/>
      <c r="AM73" s="2"/>
      <c r="AN73" s="2"/>
      <c r="AO73" s="2">
        <v>230</v>
      </c>
      <c r="AP73" s="2">
        <v>1080</v>
      </c>
      <c r="AQ73" s="2">
        <v>60</v>
      </c>
      <c r="AR73" s="24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</row>
    <row r="74" spans="1:55" s="1" customFormat="1" x14ac:dyDescent="0.2">
      <c r="A74" s="1" t="s">
        <v>393</v>
      </c>
      <c r="B74" s="2" t="s">
        <v>392</v>
      </c>
      <c r="C74" s="2">
        <f t="shared" si="3"/>
        <v>2860</v>
      </c>
      <c r="D74" s="2">
        <f t="shared" si="4"/>
        <v>3</v>
      </c>
      <c r="E74" s="42" t="s">
        <v>1783</v>
      </c>
      <c r="F74" s="2"/>
      <c r="G74" s="2"/>
      <c r="H74" s="2"/>
      <c r="I74" s="24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4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4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4">
        <v>530</v>
      </c>
      <c r="AS74" s="2">
        <v>1140</v>
      </c>
      <c r="AT74" s="2">
        <v>1190</v>
      </c>
      <c r="AU74" s="2"/>
      <c r="AV74" s="2"/>
      <c r="AW74" s="2"/>
      <c r="AX74" s="2"/>
      <c r="AY74" s="2"/>
      <c r="AZ74" s="2"/>
      <c r="BA74" s="2"/>
      <c r="BB74" s="2"/>
      <c r="BC74" s="2"/>
    </row>
    <row r="75" spans="1:55" s="1" customFormat="1" x14ac:dyDescent="0.2">
      <c r="A75" s="1" t="s">
        <v>394</v>
      </c>
      <c r="B75" s="2" t="s">
        <v>395</v>
      </c>
      <c r="C75" s="2">
        <f t="shared" si="3"/>
        <v>260</v>
      </c>
      <c r="D75" s="2">
        <f t="shared" si="4"/>
        <v>3</v>
      </c>
      <c r="E75" s="42" t="s">
        <v>1783</v>
      </c>
      <c r="F75" s="2"/>
      <c r="G75" s="2"/>
      <c r="H75" s="2"/>
      <c r="I75" s="24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4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4"/>
      <c r="AG75" s="2"/>
      <c r="AH75" s="2"/>
      <c r="AI75" s="2"/>
      <c r="AJ75" s="2"/>
      <c r="AK75" s="2"/>
      <c r="AL75" s="2"/>
      <c r="AM75" s="2"/>
      <c r="AN75" s="2"/>
      <c r="AO75" s="2">
        <v>90</v>
      </c>
      <c r="AP75" s="2">
        <v>40</v>
      </c>
      <c r="AQ75" s="2">
        <v>130</v>
      </c>
      <c r="AR75" s="24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</row>
    <row r="76" spans="1:55" s="1" customFormat="1" x14ac:dyDescent="0.2">
      <c r="A76" s="1" t="s">
        <v>396</v>
      </c>
      <c r="B76" s="2" t="s">
        <v>397</v>
      </c>
      <c r="C76" s="2">
        <f t="shared" si="3"/>
        <v>110</v>
      </c>
      <c r="D76" s="2">
        <f t="shared" si="4"/>
        <v>2</v>
      </c>
      <c r="E76" s="42" t="s">
        <v>1783</v>
      </c>
      <c r="F76" s="2"/>
      <c r="G76" s="2"/>
      <c r="H76" s="2"/>
      <c r="I76" s="24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4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4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4"/>
      <c r="AS76" s="2">
        <v>60</v>
      </c>
      <c r="AT76" s="2"/>
      <c r="AU76" s="2"/>
      <c r="AV76" s="2"/>
      <c r="AW76" s="2"/>
      <c r="AX76" s="2"/>
      <c r="AY76" s="2"/>
      <c r="AZ76" s="2"/>
      <c r="BA76" s="2"/>
      <c r="BB76" s="2"/>
      <c r="BC76" s="2">
        <v>50</v>
      </c>
    </row>
    <row r="77" spans="1:55" s="1" customFormat="1" x14ac:dyDescent="0.2">
      <c r="A77" s="1" t="s">
        <v>398</v>
      </c>
      <c r="B77" s="2" t="s">
        <v>399</v>
      </c>
      <c r="C77" s="2">
        <f t="shared" si="3"/>
        <v>7370</v>
      </c>
      <c r="D77" s="2">
        <f t="shared" si="4"/>
        <v>7</v>
      </c>
      <c r="E77" s="42" t="s">
        <v>1783</v>
      </c>
      <c r="F77" s="2"/>
      <c r="G77" s="2"/>
      <c r="H77" s="2"/>
      <c r="I77" s="24"/>
      <c r="J77" s="2"/>
      <c r="K77" s="2"/>
      <c r="L77" s="2">
        <v>3000</v>
      </c>
      <c r="M77" s="2">
        <v>1180</v>
      </c>
      <c r="N77" s="2">
        <v>1530</v>
      </c>
      <c r="O77" s="2"/>
      <c r="P77" s="2"/>
      <c r="Q77" s="2"/>
      <c r="R77" s="2"/>
      <c r="S77" s="2"/>
      <c r="T77" s="2"/>
      <c r="U77" s="24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4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4">
        <v>290</v>
      </c>
      <c r="AS77" s="2">
        <v>600</v>
      </c>
      <c r="AT77" s="2">
        <v>750</v>
      </c>
      <c r="AU77" s="2"/>
      <c r="AV77" s="2"/>
      <c r="AW77" s="2"/>
      <c r="AX77" s="2">
        <v>20</v>
      </c>
      <c r="AY77" s="2"/>
      <c r="AZ77" s="2"/>
      <c r="BA77" s="2"/>
      <c r="BB77" s="2"/>
      <c r="BC77" s="2"/>
    </row>
    <row r="78" spans="1:55" s="1" customFormat="1" x14ac:dyDescent="0.2">
      <c r="A78" s="1" t="s">
        <v>400</v>
      </c>
      <c r="B78" s="2" t="s">
        <v>401</v>
      </c>
      <c r="C78" s="2">
        <f t="shared" si="3"/>
        <v>10</v>
      </c>
      <c r="D78" s="2">
        <f t="shared" si="4"/>
        <v>1</v>
      </c>
      <c r="E78" s="42" t="s">
        <v>1783</v>
      </c>
      <c r="F78" s="2"/>
      <c r="G78" s="2"/>
      <c r="H78" s="2"/>
      <c r="I78" s="24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4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4"/>
      <c r="AG78" s="2"/>
      <c r="AH78" s="2"/>
      <c r="AI78" s="2"/>
      <c r="AJ78" s="2">
        <v>10</v>
      </c>
      <c r="AK78" s="2"/>
      <c r="AL78" s="2"/>
      <c r="AM78" s="2"/>
      <c r="AN78" s="2"/>
      <c r="AO78" s="2"/>
      <c r="AP78" s="2"/>
      <c r="AQ78" s="2"/>
      <c r="AR78" s="24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</row>
    <row r="79" spans="1:55" s="1" customFormat="1" x14ac:dyDescent="0.2">
      <c r="A79" s="1" t="s">
        <v>402</v>
      </c>
      <c r="B79" s="2" t="s">
        <v>403</v>
      </c>
      <c r="C79" s="2">
        <f t="shared" si="3"/>
        <v>160</v>
      </c>
      <c r="D79" s="2">
        <f t="shared" si="4"/>
        <v>3</v>
      </c>
      <c r="E79" s="42" t="s">
        <v>1783</v>
      </c>
      <c r="F79" s="2"/>
      <c r="G79" s="2"/>
      <c r="H79" s="2"/>
      <c r="I79" s="24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4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4"/>
      <c r="AG79" s="2"/>
      <c r="AH79" s="2"/>
      <c r="AI79" s="2"/>
      <c r="AJ79" s="2"/>
      <c r="AK79" s="2"/>
      <c r="AL79" s="2"/>
      <c r="AM79" s="2"/>
      <c r="AN79" s="2"/>
      <c r="AO79" s="2"/>
      <c r="AP79" s="2">
        <v>10</v>
      </c>
      <c r="AQ79" s="2">
        <v>10</v>
      </c>
      <c r="AR79" s="24">
        <v>140</v>
      </c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</row>
    <row r="80" spans="1:55" s="1" customFormat="1" x14ac:dyDescent="0.2">
      <c r="A80" s="1" t="s">
        <v>404</v>
      </c>
      <c r="B80" s="2" t="s">
        <v>405</v>
      </c>
      <c r="C80" s="2">
        <f t="shared" si="3"/>
        <v>470</v>
      </c>
      <c r="D80" s="2">
        <f t="shared" si="4"/>
        <v>5</v>
      </c>
      <c r="E80" s="42" t="s">
        <v>1783</v>
      </c>
      <c r="F80" s="2"/>
      <c r="G80" s="2"/>
      <c r="H80" s="2"/>
      <c r="I80" s="24"/>
      <c r="J80" s="2"/>
      <c r="K80" s="2"/>
      <c r="L80" s="2"/>
      <c r="M80" s="2">
        <v>20</v>
      </c>
      <c r="N80" s="2">
        <v>20</v>
      </c>
      <c r="O80" s="2"/>
      <c r="P80" s="2"/>
      <c r="Q80" s="2"/>
      <c r="R80" s="2">
        <v>30</v>
      </c>
      <c r="S80" s="2"/>
      <c r="T80" s="2"/>
      <c r="U80" s="24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4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4">
        <v>200</v>
      </c>
      <c r="AS80" s="2">
        <v>200</v>
      </c>
      <c r="AT80" s="2"/>
      <c r="AU80" s="2"/>
      <c r="AV80" s="2"/>
      <c r="AW80" s="2"/>
      <c r="AX80" s="2"/>
      <c r="AY80" s="2"/>
      <c r="AZ80" s="2"/>
      <c r="BA80" s="2"/>
      <c r="BB80" s="2"/>
      <c r="BC80" s="2"/>
    </row>
    <row r="81" spans="1:55" s="1" customFormat="1" x14ac:dyDescent="0.2">
      <c r="A81" s="1" t="s">
        <v>406</v>
      </c>
      <c r="B81" s="2" t="s">
        <v>407</v>
      </c>
      <c r="C81" s="2">
        <f t="shared" si="3"/>
        <v>210800</v>
      </c>
      <c r="D81" s="2">
        <f t="shared" si="4"/>
        <v>10</v>
      </c>
      <c r="E81" s="42" t="s">
        <v>1783</v>
      </c>
      <c r="F81" s="2"/>
      <c r="G81" s="2"/>
      <c r="H81" s="2"/>
      <c r="I81" s="24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4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4">
        <v>11700</v>
      </c>
      <c r="AG81" s="2">
        <v>22340</v>
      </c>
      <c r="AH81" s="2">
        <v>11980</v>
      </c>
      <c r="AI81" s="2">
        <v>26600</v>
      </c>
      <c r="AJ81" s="2">
        <v>25500</v>
      </c>
      <c r="AK81" s="2">
        <v>24980</v>
      </c>
      <c r="AL81" s="2">
        <v>30550</v>
      </c>
      <c r="AM81" s="2">
        <v>35030</v>
      </c>
      <c r="AN81" s="2">
        <v>22110</v>
      </c>
      <c r="AO81" s="2"/>
      <c r="AP81" s="2"/>
      <c r="AQ81" s="2">
        <v>10</v>
      </c>
      <c r="AR81" s="24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</row>
    <row r="82" spans="1:55" s="1" customFormat="1" x14ac:dyDescent="0.2">
      <c r="A82" s="1" t="s">
        <v>408</v>
      </c>
      <c r="B82" s="2" t="s">
        <v>409</v>
      </c>
      <c r="C82" s="2">
        <f t="shared" si="3"/>
        <v>20</v>
      </c>
      <c r="D82" s="2">
        <f t="shared" si="4"/>
        <v>1</v>
      </c>
      <c r="E82" s="42" t="s">
        <v>1783</v>
      </c>
      <c r="F82" s="2"/>
      <c r="G82" s="2"/>
      <c r="H82" s="2"/>
      <c r="I82" s="24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4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4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4"/>
      <c r="AS82" s="2"/>
      <c r="AT82" s="2"/>
      <c r="AU82" s="2">
        <v>20</v>
      </c>
      <c r="AV82" s="2"/>
      <c r="AW82" s="2"/>
      <c r="AX82" s="2"/>
      <c r="AY82" s="2"/>
      <c r="AZ82" s="2"/>
      <c r="BA82" s="2"/>
      <c r="BB82" s="2"/>
      <c r="BC82" s="2"/>
    </row>
    <row r="83" spans="1:55" s="1" customFormat="1" x14ac:dyDescent="0.2">
      <c r="A83" s="1" t="s">
        <v>410</v>
      </c>
      <c r="B83" s="2" t="s">
        <v>411</v>
      </c>
      <c r="C83" s="2">
        <f t="shared" si="3"/>
        <v>32190</v>
      </c>
      <c r="D83" s="2">
        <f t="shared" si="4"/>
        <v>15</v>
      </c>
      <c r="E83" s="42" t="s">
        <v>1783</v>
      </c>
      <c r="F83" s="2"/>
      <c r="G83" s="2"/>
      <c r="H83" s="2"/>
      <c r="I83" s="24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4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4">
        <v>40</v>
      </c>
      <c r="AG83" s="2">
        <v>10</v>
      </c>
      <c r="AH83" s="2">
        <v>50</v>
      </c>
      <c r="AI83" s="2">
        <v>10</v>
      </c>
      <c r="AJ83" s="2"/>
      <c r="AK83" s="2">
        <v>10</v>
      </c>
      <c r="AL83" s="2"/>
      <c r="AM83" s="2"/>
      <c r="AN83" s="2"/>
      <c r="AO83" s="2"/>
      <c r="AP83" s="2"/>
      <c r="AQ83" s="2"/>
      <c r="AR83" s="24">
        <v>30</v>
      </c>
      <c r="AS83" s="2"/>
      <c r="AT83" s="2"/>
      <c r="AU83" s="2">
        <v>10950</v>
      </c>
      <c r="AV83" s="2">
        <v>170</v>
      </c>
      <c r="AW83" s="2">
        <v>80</v>
      </c>
      <c r="AX83" s="2">
        <v>2400</v>
      </c>
      <c r="AY83" s="2">
        <v>5020</v>
      </c>
      <c r="AZ83" s="2">
        <v>160</v>
      </c>
      <c r="BA83" s="2">
        <v>3560</v>
      </c>
      <c r="BB83" s="2">
        <v>580</v>
      </c>
      <c r="BC83" s="2">
        <v>9120</v>
      </c>
    </row>
    <row r="84" spans="1:55" s="1" customFormat="1" x14ac:dyDescent="0.2">
      <c r="A84" s="1" t="s">
        <v>412</v>
      </c>
      <c r="B84" s="2" t="s">
        <v>413</v>
      </c>
      <c r="C84" s="2">
        <f t="shared" si="3"/>
        <v>140</v>
      </c>
      <c r="D84" s="2">
        <f t="shared" si="4"/>
        <v>2</v>
      </c>
      <c r="E84" s="42" t="s">
        <v>1783</v>
      </c>
      <c r="F84" s="2"/>
      <c r="G84" s="2"/>
      <c r="H84" s="2"/>
      <c r="I84" s="24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4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4">
        <v>50</v>
      </c>
      <c r="AG84" s="2"/>
      <c r="AH84" s="2">
        <v>90</v>
      </c>
      <c r="AI84" s="2"/>
      <c r="AJ84" s="2"/>
      <c r="AK84" s="2"/>
      <c r="AL84" s="2"/>
      <c r="AM84" s="2"/>
      <c r="AN84" s="2"/>
      <c r="AO84" s="2"/>
      <c r="AP84" s="2"/>
      <c r="AQ84" s="2"/>
      <c r="AR84" s="24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</row>
    <row r="85" spans="1:55" s="1" customFormat="1" x14ac:dyDescent="0.2">
      <c r="A85" s="1" t="s">
        <v>414</v>
      </c>
      <c r="B85" s="2" t="s">
        <v>415</v>
      </c>
      <c r="C85" s="2">
        <f t="shared" si="3"/>
        <v>2960</v>
      </c>
      <c r="D85" s="2">
        <f t="shared" si="4"/>
        <v>5</v>
      </c>
      <c r="E85" s="42" t="s">
        <v>1783</v>
      </c>
      <c r="F85" s="2"/>
      <c r="G85" s="2"/>
      <c r="H85" s="2"/>
      <c r="I85" s="24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4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4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4">
        <v>1580</v>
      </c>
      <c r="AS85" s="2">
        <v>1020</v>
      </c>
      <c r="AT85" s="2">
        <v>280</v>
      </c>
      <c r="AU85" s="2"/>
      <c r="AV85" s="2">
        <v>10</v>
      </c>
      <c r="AW85" s="2">
        <v>70</v>
      </c>
      <c r="AX85" s="2"/>
      <c r="AY85" s="2"/>
      <c r="AZ85" s="2"/>
      <c r="BA85" s="2"/>
      <c r="BB85" s="2"/>
      <c r="BC85" s="2"/>
    </row>
    <row r="86" spans="1:55" s="1" customFormat="1" x14ac:dyDescent="0.2">
      <c r="A86" s="1" t="s">
        <v>416</v>
      </c>
      <c r="B86" s="2" t="s">
        <v>417</v>
      </c>
      <c r="C86" s="2">
        <f t="shared" si="3"/>
        <v>250</v>
      </c>
      <c r="D86" s="2">
        <f t="shared" si="4"/>
        <v>2</v>
      </c>
      <c r="E86" s="42" t="s">
        <v>1783</v>
      </c>
      <c r="F86" s="2"/>
      <c r="G86" s="2"/>
      <c r="H86" s="2"/>
      <c r="I86" s="24"/>
      <c r="J86" s="2"/>
      <c r="K86" s="2"/>
      <c r="L86" s="2">
        <v>30</v>
      </c>
      <c r="M86" s="2"/>
      <c r="N86" s="2">
        <v>220</v>
      </c>
      <c r="O86" s="2"/>
      <c r="P86" s="2"/>
      <c r="Q86" s="2"/>
      <c r="R86" s="2"/>
      <c r="S86" s="2"/>
      <c r="T86" s="2"/>
      <c r="U86" s="24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4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4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</row>
    <row r="87" spans="1:55" s="1" customFormat="1" x14ac:dyDescent="0.2">
      <c r="A87" s="1" t="s">
        <v>418</v>
      </c>
      <c r="B87" s="2" t="s">
        <v>419</v>
      </c>
      <c r="C87" s="2">
        <f t="shared" si="3"/>
        <v>110</v>
      </c>
      <c r="D87" s="2">
        <f t="shared" si="4"/>
        <v>1</v>
      </c>
      <c r="E87" s="42" t="s">
        <v>1783</v>
      </c>
      <c r="F87" s="2"/>
      <c r="G87" s="2"/>
      <c r="H87" s="2"/>
      <c r="I87" s="24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4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4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4"/>
      <c r="AS87" s="2"/>
      <c r="AT87" s="2">
        <v>110</v>
      </c>
      <c r="AU87" s="2"/>
      <c r="AV87" s="2"/>
      <c r="AW87" s="2"/>
      <c r="AX87" s="2"/>
      <c r="AY87" s="2"/>
      <c r="AZ87" s="2"/>
      <c r="BA87" s="2"/>
      <c r="BB87" s="2"/>
      <c r="BC87" s="2"/>
    </row>
    <row r="88" spans="1:55" s="1" customFormat="1" x14ac:dyDescent="0.2">
      <c r="A88" s="1" t="s">
        <v>420</v>
      </c>
      <c r="B88" s="2" t="s">
        <v>421</v>
      </c>
      <c r="C88" s="2">
        <f t="shared" si="3"/>
        <v>400</v>
      </c>
      <c r="D88" s="2">
        <f t="shared" si="4"/>
        <v>2</v>
      </c>
      <c r="E88" s="42" t="s">
        <v>1783</v>
      </c>
      <c r="F88" s="2"/>
      <c r="G88" s="2"/>
      <c r="H88" s="2"/>
      <c r="I88" s="24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4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4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4">
        <v>240</v>
      </c>
      <c r="AS88" s="2"/>
      <c r="AT88" s="2">
        <v>160</v>
      </c>
      <c r="AU88" s="2"/>
      <c r="AV88" s="2"/>
      <c r="AW88" s="2"/>
      <c r="AX88" s="2"/>
      <c r="AY88" s="2"/>
      <c r="AZ88" s="2"/>
      <c r="BA88" s="2"/>
      <c r="BB88" s="2"/>
      <c r="BC88" s="2"/>
    </row>
    <row r="89" spans="1:55" s="1" customFormat="1" x14ac:dyDescent="0.2">
      <c r="A89" s="1" t="s">
        <v>422</v>
      </c>
      <c r="B89" s="2" t="s">
        <v>423</v>
      </c>
      <c r="C89" s="2">
        <f t="shared" si="3"/>
        <v>100</v>
      </c>
      <c r="D89" s="2">
        <f t="shared" si="4"/>
        <v>1</v>
      </c>
      <c r="E89" s="42" t="s">
        <v>1783</v>
      </c>
      <c r="F89" s="2"/>
      <c r="G89" s="2"/>
      <c r="H89" s="2"/>
      <c r="I89" s="24"/>
      <c r="J89" s="2"/>
      <c r="K89" s="2"/>
      <c r="L89" s="2">
        <v>100</v>
      </c>
      <c r="M89" s="2"/>
      <c r="N89" s="2"/>
      <c r="O89" s="2"/>
      <c r="P89" s="2"/>
      <c r="Q89" s="2"/>
      <c r="R89" s="2"/>
      <c r="S89" s="2"/>
      <c r="T89" s="2"/>
      <c r="U89" s="24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4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4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</row>
    <row r="90" spans="1:55" s="1" customFormat="1" x14ac:dyDescent="0.2">
      <c r="A90" s="1" t="s">
        <v>424</v>
      </c>
      <c r="B90" s="2" t="s">
        <v>425</v>
      </c>
      <c r="C90" s="2">
        <f t="shared" si="3"/>
        <v>101410</v>
      </c>
      <c r="D90" s="2">
        <f t="shared" si="4"/>
        <v>7</v>
      </c>
      <c r="E90" s="42" t="s">
        <v>1783</v>
      </c>
      <c r="F90" s="2"/>
      <c r="G90" s="2"/>
      <c r="H90" s="2"/>
      <c r="I90" s="24"/>
      <c r="J90" s="2"/>
      <c r="K90" s="2"/>
      <c r="L90" s="2"/>
      <c r="M90" s="2"/>
      <c r="N90" s="2"/>
      <c r="O90" s="2"/>
      <c r="P90" s="2"/>
      <c r="Q90" s="2"/>
      <c r="R90" s="2">
        <v>21120</v>
      </c>
      <c r="S90" s="2">
        <v>13820</v>
      </c>
      <c r="T90" s="2">
        <v>14080</v>
      </c>
      <c r="U90" s="24"/>
      <c r="V90" s="2"/>
      <c r="W90" s="2"/>
      <c r="X90" s="2"/>
      <c r="Y90" s="2"/>
      <c r="Z90" s="2"/>
      <c r="AA90" s="2"/>
      <c r="AB90" s="2"/>
      <c r="AC90" s="2"/>
      <c r="AD90" s="2">
        <v>10</v>
      </c>
      <c r="AE90" s="2"/>
      <c r="AF90" s="24"/>
      <c r="AG90" s="2"/>
      <c r="AH90" s="2"/>
      <c r="AI90" s="2"/>
      <c r="AJ90" s="2"/>
      <c r="AK90" s="2"/>
      <c r="AL90" s="2"/>
      <c r="AM90" s="2"/>
      <c r="AN90" s="2"/>
      <c r="AO90" s="2">
        <v>15430</v>
      </c>
      <c r="AP90" s="2">
        <v>18090</v>
      </c>
      <c r="AQ90" s="2">
        <v>18860</v>
      </c>
      <c r="AR90" s="24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</row>
    <row r="91" spans="1:55" s="1" customFormat="1" x14ac:dyDescent="0.2">
      <c r="A91" s="1" t="s">
        <v>426</v>
      </c>
      <c r="B91" s="2" t="s">
        <v>427</v>
      </c>
      <c r="C91" s="2">
        <f t="shared" si="3"/>
        <v>40</v>
      </c>
      <c r="D91" s="2">
        <f t="shared" si="4"/>
        <v>4</v>
      </c>
      <c r="E91" s="42" t="s">
        <v>1783</v>
      </c>
      <c r="F91" s="2"/>
      <c r="G91" s="2"/>
      <c r="H91" s="2"/>
      <c r="I91" s="24"/>
      <c r="J91" s="2"/>
      <c r="K91" s="2"/>
      <c r="L91" s="2"/>
      <c r="M91" s="2"/>
      <c r="N91" s="2"/>
      <c r="O91" s="2"/>
      <c r="P91" s="2"/>
      <c r="Q91" s="2"/>
      <c r="R91" s="2">
        <v>10</v>
      </c>
      <c r="S91" s="2">
        <v>10</v>
      </c>
      <c r="T91" s="2"/>
      <c r="U91" s="24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4"/>
      <c r="AG91" s="2"/>
      <c r="AH91" s="2"/>
      <c r="AI91" s="2"/>
      <c r="AJ91" s="2"/>
      <c r="AK91" s="2"/>
      <c r="AL91" s="2"/>
      <c r="AM91" s="2"/>
      <c r="AN91" s="2"/>
      <c r="AO91" s="2"/>
      <c r="AP91" s="2">
        <v>10</v>
      </c>
      <c r="AQ91" s="2">
        <v>10</v>
      </c>
      <c r="AR91" s="24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</row>
    <row r="92" spans="1:55" s="1" customFormat="1" x14ac:dyDescent="0.2">
      <c r="A92" s="1" t="s">
        <v>428</v>
      </c>
      <c r="B92" s="2" t="s">
        <v>429</v>
      </c>
      <c r="C92" s="2">
        <f t="shared" si="3"/>
        <v>50</v>
      </c>
      <c r="D92" s="2">
        <f t="shared" si="4"/>
        <v>2</v>
      </c>
      <c r="E92" s="42" t="s">
        <v>1783</v>
      </c>
      <c r="F92" s="2"/>
      <c r="G92" s="2"/>
      <c r="H92" s="2"/>
      <c r="I92" s="24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4"/>
      <c r="V92" s="2"/>
      <c r="W92" s="2"/>
      <c r="X92" s="2"/>
      <c r="Y92" s="2"/>
      <c r="Z92" s="2"/>
      <c r="AA92" s="2"/>
      <c r="AB92" s="2"/>
      <c r="AC92" s="2"/>
      <c r="AD92" s="2">
        <v>30</v>
      </c>
      <c r="AE92" s="2">
        <v>20</v>
      </c>
      <c r="AF92" s="24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4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</row>
    <row r="93" spans="1:55" s="1" customFormat="1" x14ac:dyDescent="0.2">
      <c r="A93" s="1" t="s">
        <v>430</v>
      </c>
      <c r="B93" s="2" t="s">
        <v>431</v>
      </c>
      <c r="C93" s="2">
        <f t="shared" si="3"/>
        <v>37770</v>
      </c>
      <c r="D93" s="2">
        <f t="shared" si="4"/>
        <v>16</v>
      </c>
      <c r="E93" s="42" t="s">
        <v>1783</v>
      </c>
      <c r="F93" s="2"/>
      <c r="G93" s="2"/>
      <c r="H93" s="2"/>
      <c r="I93" s="24">
        <v>8800</v>
      </c>
      <c r="J93" s="2">
        <v>5710</v>
      </c>
      <c r="K93" s="2">
        <v>9420</v>
      </c>
      <c r="L93" s="2"/>
      <c r="M93" s="2"/>
      <c r="N93" s="2"/>
      <c r="O93" s="2"/>
      <c r="P93" s="2">
        <v>10</v>
      </c>
      <c r="Q93" s="2"/>
      <c r="R93" s="2"/>
      <c r="S93" s="2"/>
      <c r="T93" s="2"/>
      <c r="U93" s="24">
        <v>4830</v>
      </c>
      <c r="V93" s="2">
        <v>4730</v>
      </c>
      <c r="W93" s="2"/>
      <c r="X93" s="2"/>
      <c r="Y93" s="2"/>
      <c r="Z93" s="2"/>
      <c r="AA93" s="2"/>
      <c r="AB93" s="2"/>
      <c r="AC93" s="2">
        <v>10</v>
      </c>
      <c r="AD93" s="2"/>
      <c r="AE93" s="2"/>
      <c r="AF93" s="24">
        <v>2550</v>
      </c>
      <c r="AG93" s="2">
        <v>180</v>
      </c>
      <c r="AH93" s="2">
        <v>530</v>
      </c>
      <c r="AI93" s="2"/>
      <c r="AJ93" s="2"/>
      <c r="AK93" s="2"/>
      <c r="AL93" s="2">
        <v>20</v>
      </c>
      <c r="AM93" s="2"/>
      <c r="AN93" s="2"/>
      <c r="AO93" s="2"/>
      <c r="AP93" s="2"/>
      <c r="AQ93" s="2"/>
      <c r="AR93" s="24"/>
      <c r="AS93" s="2">
        <v>60</v>
      </c>
      <c r="AT93" s="2">
        <v>530</v>
      </c>
      <c r="AU93" s="2">
        <v>130</v>
      </c>
      <c r="AV93" s="2">
        <v>150</v>
      </c>
      <c r="AW93" s="2">
        <v>110</v>
      </c>
      <c r="AX93" s="2"/>
      <c r="AY93" s="2"/>
      <c r="AZ93" s="2"/>
      <c r="BA93" s="2"/>
      <c r="BB93" s="2"/>
      <c r="BC93" s="2"/>
    </row>
    <row r="94" spans="1:55" s="1" customFormat="1" x14ac:dyDescent="0.2">
      <c r="A94" s="1" t="s">
        <v>432</v>
      </c>
      <c r="B94" s="2" t="s">
        <v>433</v>
      </c>
      <c r="C94" s="2">
        <f t="shared" si="3"/>
        <v>10</v>
      </c>
      <c r="D94" s="2">
        <f t="shared" si="4"/>
        <v>1</v>
      </c>
      <c r="E94" s="42" t="s">
        <v>1783</v>
      </c>
      <c r="F94" s="2"/>
      <c r="G94" s="2"/>
      <c r="H94" s="2"/>
      <c r="I94" s="24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4"/>
      <c r="V94" s="2"/>
      <c r="W94" s="2"/>
      <c r="X94" s="2"/>
      <c r="Y94" s="2"/>
      <c r="Z94" s="2">
        <v>10</v>
      </c>
      <c r="AA94" s="2"/>
      <c r="AB94" s="2"/>
      <c r="AC94" s="2"/>
      <c r="AD94" s="2"/>
      <c r="AE94" s="2"/>
      <c r="AF94" s="24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4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</row>
    <row r="95" spans="1:55" s="1" customFormat="1" x14ac:dyDescent="0.2">
      <c r="A95" s="1" t="s">
        <v>434</v>
      </c>
      <c r="B95" s="2" t="s">
        <v>435</v>
      </c>
      <c r="C95" s="2">
        <f t="shared" si="3"/>
        <v>20</v>
      </c>
      <c r="D95" s="2">
        <f t="shared" si="4"/>
        <v>2</v>
      </c>
      <c r="E95" s="42" t="s">
        <v>1783</v>
      </c>
      <c r="F95" s="2"/>
      <c r="G95" s="2"/>
      <c r="H95" s="2"/>
      <c r="I95" s="24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4"/>
      <c r="V95" s="2"/>
      <c r="W95" s="2"/>
      <c r="X95" s="2"/>
      <c r="Y95" s="2"/>
      <c r="Z95" s="2">
        <v>10</v>
      </c>
      <c r="AA95" s="2">
        <v>10</v>
      </c>
      <c r="AB95" s="2"/>
      <c r="AC95" s="2"/>
      <c r="AD95" s="2"/>
      <c r="AE95" s="2"/>
      <c r="AF95" s="24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4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</row>
    <row r="96" spans="1:55" s="1" customFormat="1" x14ac:dyDescent="0.2">
      <c r="A96" s="1" t="s">
        <v>436</v>
      </c>
      <c r="B96" s="2" t="s">
        <v>437</v>
      </c>
      <c r="C96" s="2">
        <f t="shared" si="3"/>
        <v>13250</v>
      </c>
      <c r="D96" s="2">
        <f t="shared" si="4"/>
        <v>6</v>
      </c>
      <c r="E96" s="42" t="s">
        <v>1783</v>
      </c>
      <c r="F96" s="2"/>
      <c r="G96" s="2"/>
      <c r="H96" s="2"/>
      <c r="I96" s="24"/>
      <c r="J96" s="2"/>
      <c r="K96" s="2"/>
      <c r="L96" s="2">
        <v>6820</v>
      </c>
      <c r="M96" s="2">
        <v>2620</v>
      </c>
      <c r="N96" s="2">
        <v>3450</v>
      </c>
      <c r="O96" s="2"/>
      <c r="P96" s="2"/>
      <c r="Q96" s="2"/>
      <c r="R96" s="2">
        <v>90</v>
      </c>
      <c r="S96" s="2">
        <v>160</v>
      </c>
      <c r="T96" s="2">
        <v>110</v>
      </c>
      <c r="U96" s="24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4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4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</row>
    <row r="97" spans="1:55" s="1" customFormat="1" x14ac:dyDescent="0.2">
      <c r="A97" s="1" t="s">
        <v>438</v>
      </c>
      <c r="B97" s="2" t="s">
        <v>439</v>
      </c>
      <c r="C97" s="2">
        <f t="shared" si="3"/>
        <v>10</v>
      </c>
      <c r="D97" s="2">
        <f t="shared" si="4"/>
        <v>1</v>
      </c>
      <c r="E97" s="42" t="s">
        <v>1783</v>
      </c>
      <c r="F97" s="2"/>
      <c r="G97" s="2"/>
      <c r="H97" s="2"/>
      <c r="I97" s="24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4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4"/>
      <c r="AG97" s="2"/>
      <c r="AH97" s="2"/>
      <c r="AI97" s="2">
        <v>10</v>
      </c>
      <c r="AJ97" s="2"/>
      <c r="AK97" s="2"/>
      <c r="AL97" s="2"/>
      <c r="AM97" s="2"/>
      <c r="AN97" s="2"/>
      <c r="AO97" s="2"/>
      <c r="AP97" s="2"/>
      <c r="AQ97" s="2"/>
      <c r="AR97" s="24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</row>
    <row r="98" spans="1:55" s="1" customFormat="1" x14ac:dyDescent="0.2">
      <c r="A98" s="1" t="s">
        <v>440</v>
      </c>
      <c r="B98" s="2" t="s">
        <v>441</v>
      </c>
      <c r="C98" s="2">
        <f t="shared" ref="C98:C114" si="5">SUM(I98:DCU98)</f>
        <v>950</v>
      </c>
      <c r="D98" s="2">
        <f t="shared" si="4"/>
        <v>5</v>
      </c>
      <c r="E98" s="42" t="s">
        <v>1783</v>
      </c>
      <c r="F98" s="2"/>
      <c r="G98" s="2"/>
      <c r="H98" s="2"/>
      <c r="I98" s="24"/>
      <c r="J98" s="2"/>
      <c r="K98" s="2"/>
      <c r="L98" s="2">
        <v>110</v>
      </c>
      <c r="M98" s="2"/>
      <c r="N98" s="2">
        <v>400</v>
      </c>
      <c r="O98" s="2"/>
      <c r="P98" s="2"/>
      <c r="Q98" s="2">
        <v>10</v>
      </c>
      <c r="R98" s="2"/>
      <c r="S98" s="2"/>
      <c r="T98" s="2"/>
      <c r="U98" s="24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4"/>
      <c r="AG98" s="2"/>
      <c r="AH98" s="2"/>
      <c r="AI98" s="2"/>
      <c r="AJ98" s="2"/>
      <c r="AK98" s="2"/>
      <c r="AL98" s="2"/>
      <c r="AM98" s="2"/>
      <c r="AN98" s="2"/>
      <c r="AO98" s="2"/>
      <c r="AP98" s="2">
        <v>160</v>
      </c>
      <c r="AQ98" s="2">
        <v>270</v>
      </c>
      <c r="AR98" s="24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</row>
    <row r="99" spans="1:55" s="1" customFormat="1" x14ac:dyDescent="0.2">
      <c r="A99" s="1" t="s">
        <v>442</v>
      </c>
      <c r="B99" s="2" t="s">
        <v>443</v>
      </c>
      <c r="C99" s="2">
        <f t="shared" si="5"/>
        <v>340</v>
      </c>
      <c r="D99" s="2">
        <f t="shared" si="4"/>
        <v>8</v>
      </c>
      <c r="E99" s="42" t="s">
        <v>1783</v>
      </c>
      <c r="F99" s="2"/>
      <c r="G99" s="2"/>
      <c r="H99" s="2"/>
      <c r="I99" s="24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4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4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4"/>
      <c r="AS99" s="2"/>
      <c r="AT99" s="2"/>
      <c r="AU99" s="2"/>
      <c r="AV99" s="2">
        <v>10</v>
      </c>
      <c r="AW99" s="2">
        <v>50</v>
      </c>
      <c r="AX99" s="2">
        <v>40</v>
      </c>
      <c r="AY99" s="2">
        <v>30</v>
      </c>
      <c r="AZ99" s="2">
        <v>20</v>
      </c>
      <c r="BA99" s="2">
        <v>40</v>
      </c>
      <c r="BB99" s="2">
        <v>40</v>
      </c>
      <c r="BC99" s="2">
        <v>110</v>
      </c>
    </row>
    <row r="100" spans="1:55" s="1" customFormat="1" x14ac:dyDescent="0.2">
      <c r="A100" s="1" t="s">
        <v>444</v>
      </c>
      <c r="B100" s="2" t="s">
        <v>445</v>
      </c>
      <c r="C100" s="2">
        <f t="shared" si="5"/>
        <v>153590</v>
      </c>
      <c r="D100" s="2">
        <f t="shared" si="4"/>
        <v>9</v>
      </c>
      <c r="E100" s="42" t="s">
        <v>1783</v>
      </c>
      <c r="F100" s="2"/>
      <c r="G100" s="2"/>
      <c r="H100" s="2"/>
      <c r="I100" s="24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4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4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4"/>
      <c r="AS100" s="2"/>
      <c r="AT100" s="2"/>
      <c r="AU100" s="2">
        <v>2310</v>
      </c>
      <c r="AV100" s="2">
        <v>5000</v>
      </c>
      <c r="AW100" s="2">
        <v>15480</v>
      </c>
      <c r="AX100" s="2">
        <v>21860</v>
      </c>
      <c r="AY100" s="2">
        <v>14110</v>
      </c>
      <c r="AZ100" s="2">
        <v>11640</v>
      </c>
      <c r="BA100" s="2">
        <v>24110</v>
      </c>
      <c r="BB100" s="2">
        <v>17570</v>
      </c>
      <c r="BC100" s="2">
        <v>41510</v>
      </c>
    </row>
    <row r="101" spans="1:55" s="1" customFormat="1" x14ac:dyDescent="0.2">
      <c r="A101" s="1" t="s">
        <v>446</v>
      </c>
      <c r="B101" s="2" t="s">
        <v>447</v>
      </c>
      <c r="C101" s="2">
        <f t="shared" si="5"/>
        <v>2050</v>
      </c>
      <c r="D101" s="2">
        <f t="shared" si="4"/>
        <v>4</v>
      </c>
      <c r="E101" s="42" t="s">
        <v>1783</v>
      </c>
      <c r="F101" s="2"/>
      <c r="G101" s="2"/>
      <c r="H101" s="2"/>
      <c r="I101" s="24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4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4"/>
      <c r="AG101" s="2"/>
      <c r="AH101" s="2"/>
      <c r="AI101" s="2"/>
      <c r="AJ101" s="2"/>
      <c r="AK101" s="2"/>
      <c r="AL101" s="2"/>
      <c r="AM101" s="2"/>
      <c r="AN101" s="2"/>
      <c r="AO101" s="2">
        <v>610</v>
      </c>
      <c r="AP101" s="2">
        <v>870</v>
      </c>
      <c r="AQ101" s="2">
        <v>500</v>
      </c>
      <c r="AR101" s="24"/>
      <c r="AS101" s="2"/>
      <c r="AT101" s="2">
        <v>70</v>
      </c>
      <c r="AU101" s="2"/>
      <c r="AV101" s="2"/>
      <c r="AW101" s="2"/>
      <c r="AX101" s="2"/>
      <c r="AY101" s="2"/>
      <c r="AZ101" s="2"/>
      <c r="BA101" s="2"/>
      <c r="BB101" s="2"/>
      <c r="BC101" s="2"/>
    </row>
    <row r="102" spans="1:55" s="1" customFormat="1" x14ac:dyDescent="0.2">
      <c r="A102" s="1" t="s">
        <v>448</v>
      </c>
      <c r="B102" s="2" t="s">
        <v>449</v>
      </c>
      <c r="C102" s="2">
        <f t="shared" si="5"/>
        <v>1520</v>
      </c>
      <c r="D102" s="2">
        <f t="shared" si="4"/>
        <v>3</v>
      </c>
      <c r="E102" s="42" t="s">
        <v>1783</v>
      </c>
      <c r="F102" s="2"/>
      <c r="G102" s="2"/>
      <c r="H102" s="2"/>
      <c r="I102" s="24"/>
      <c r="J102" s="2"/>
      <c r="K102" s="2"/>
      <c r="L102" s="2"/>
      <c r="M102" s="2"/>
      <c r="N102" s="2"/>
      <c r="O102" s="2">
        <v>80</v>
      </c>
      <c r="P102" s="2">
        <v>110</v>
      </c>
      <c r="Q102" s="2">
        <v>1330</v>
      </c>
      <c r="R102" s="2"/>
      <c r="S102" s="2"/>
      <c r="T102" s="2"/>
      <c r="U102" s="24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4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4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</row>
    <row r="103" spans="1:55" s="1" customFormat="1" x14ac:dyDescent="0.2">
      <c r="A103" s="1" t="s">
        <v>450</v>
      </c>
      <c r="B103" s="2" t="s">
        <v>451</v>
      </c>
      <c r="C103" s="2">
        <f t="shared" si="5"/>
        <v>3550</v>
      </c>
      <c r="D103" s="2">
        <f t="shared" si="4"/>
        <v>8</v>
      </c>
      <c r="E103" s="42" t="s">
        <v>1783</v>
      </c>
      <c r="F103" s="2"/>
      <c r="G103" s="2"/>
      <c r="H103" s="2"/>
      <c r="I103" s="24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4"/>
      <c r="V103" s="2"/>
      <c r="W103" s="2"/>
      <c r="X103" s="2"/>
      <c r="Y103" s="2"/>
      <c r="Z103" s="2">
        <v>20</v>
      </c>
      <c r="AA103" s="2">
        <v>10</v>
      </c>
      <c r="AB103" s="2"/>
      <c r="AC103" s="2">
        <v>200</v>
      </c>
      <c r="AD103" s="2">
        <v>710</v>
      </c>
      <c r="AE103" s="2">
        <v>800</v>
      </c>
      <c r="AF103" s="24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4"/>
      <c r="AS103" s="2"/>
      <c r="AT103" s="2"/>
      <c r="AU103" s="2"/>
      <c r="AV103" s="2"/>
      <c r="AW103" s="2"/>
      <c r="AX103" s="2"/>
      <c r="AY103" s="2"/>
      <c r="AZ103" s="2"/>
      <c r="BA103" s="2">
        <v>250</v>
      </c>
      <c r="BB103" s="2">
        <v>240</v>
      </c>
      <c r="BC103" s="2">
        <v>1320</v>
      </c>
    </row>
    <row r="104" spans="1:55" s="1" customFormat="1" x14ac:dyDescent="0.2">
      <c r="A104" s="1" t="s">
        <v>452</v>
      </c>
      <c r="B104" s="2" t="s">
        <v>453</v>
      </c>
      <c r="C104" s="2">
        <f t="shared" si="5"/>
        <v>110860</v>
      </c>
      <c r="D104" s="2">
        <f t="shared" si="4"/>
        <v>26</v>
      </c>
      <c r="E104" s="42" t="s">
        <v>1783</v>
      </c>
      <c r="F104" s="2"/>
      <c r="G104" s="2"/>
      <c r="H104" s="2"/>
      <c r="I104" s="24">
        <v>18770</v>
      </c>
      <c r="J104" s="2">
        <v>18070</v>
      </c>
      <c r="K104" s="2">
        <v>17540</v>
      </c>
      <c r="L104" s="2">
        <v>140</v>
      </c>
      <c r="M104" s="2"/>
      <c r="N104" s="2">
        <v>50</v>
      </c>
      <c r="O104" s="2"/>
      <c r="P104" s="2"/>
      <c r="Q104" s="2"/>
      <c r="R104" s="2"/>
      <c r="S104" s="2"/>
      <c r="T104" s="2"/>
      <c r="U104" s="24">
        <v>5530</v>
      </c>
      <c r="V104" s="2">
        <v>4750</v>
      </c>
      <c r="W104" s="2"/>
      <c r="X104" s="2"/>
      <c r="Y104" s="2"/>
      <c r="Z104" s="2">
        <v>1990</v>
      </c>
      <c r="AA104" s="2">
        <v>3350</v>
      </c>
      <c r="AB104" s="2">
        <v>120</v>
      </c>
      <c r="AC104" s="2">
        <v>60</v>
      </c>
      <c r="AD104" s="2">
        <v>360</v>
      </c>
      <c r="AE104" s="2">
        <v>580</v>
      </c>
      <c r="AF104" s="24">
        <v>9300</v>
      </c>
      <c r="AG104" s="2">
        <v>3630</v>
      </c>
      <c r="AH104" s="2">
        <v>11520</v>
      </c>
      <c r="AI104" s="2"/>
      <c r="AJ104" s="2"/>
      <c r="AK104" s="2"/>
      <c r="AL104" s="2"/>
      <c r="AM104" s="2"/>
      <c r="AN104" s="2"/>
      <c r="AO104" s="2"/>
      <c r="AP104" s="2"/>
      <c r="AQ104" s="2"/>
      <c r="AR104" s="24"/>
      <c r="AS104" s="2">
        <v>50</v>
      </c>
      <c r="AT104" s="2"/>
      <c r="AU104" s="2">
        <v>560</v>
      </c>
      <c r="AV104" s="2">
        <v>8470</v>
      </c>
      <c r="AW104" s="2">
        <v>2030</v>
      </c>
      <c r="AX104" s="2">
        <v>100</v>
      </c>
      <c r="AY104" s="2">
        <v>1110</v>
      </c>
      <c r="AZ104" s="2">
        <v>220</v>
      </c>
      <c r="BA104" s="2">
        <v>190</v>
      </c>
      <c r="BB104" s="2">
        <v>260</v>
      </c>
      <c r="BC104" s="2">
        <v>2110</v>
      </c>
    </row>
    <row r="105" spans="1:55" s="1" customFormat="1" x14ac:dyDescent="0.2">
      <c r="A105" s="1" t="s">
        <v>454</v>
      </c>
      <c r="B105" s="2" t="s">
        <v>455</v>
      </c>
      <c r="C105" s="2">
        <f t="shared" si="5"/>
        <v>170</v>
      </c>
      <c r="D105" s="2">
        <f t="shared" si="4"/>
        <v>7</v>
      </c>
      <c r="E105" s="42" t="s">
        <v>1783</v>
      </c>
      <c r="F105" s="2"/>
      <c r="G105" s="2"/>
      <c r="H105" s="2"/>
      <c r="I105" s="24">
        <v>40</v>
      </c>
      <c r="J105" s="2">
        <v>30</v>
      </c>
      <c r="K105" s="2">
        <v>50</v>
      </c>
      <c r="L105" s="2"/>
      <c r="M105" s="2"/>
      <c r="N105" s="2"/>
      <c r="O105" s="2"/>
      <c r="P105" s="2"/>
      <c r="Q105" s="2"/>
      <c r="R105" s="2"/>
      <c r="S105" s="2"/>
      <c r="T105" s="2"/>
      <c r="U105" s="24"/>
      <c r="V105" s="2">
        <v>20</v>
      </c>
      <c r="W105" s="2"/>
      <c r="X105" s="2"/>
      <c r="Y105" s="2"/>
      <c r="Z105" s="2"/>
      <c r="AA105" s="2"/>
      <c r="AB105" s="2"/>
      <c r="AC105" s="2"/>
      <c r="AD105" s="2"/>
      <c r="AE105" s="2"/>
      <c r="AF105" s="24">
        <v>10</v>
      </c>
      <c r="AG105" s="2"/>
      <c r="AH105" s="2">
        <v>10</v>
      </c>
      <c r="AI105" s="2"/>
      <c r="AJ105" s="2"/>
      <c r="AK105" s="2"/>
      <c r="AL105" s="2"/>
      <c r="AM105" s="2"/>
      <c r="AN105" s="2"/>
      <c r="AO105" s="2"/>
      <c r="AP105" s="2"/>
      <c r="AQ105" s="2"/>
      <c r="AR105" s="24"/>
      <c r="AS105" s="2"/>
      <c r="AT105" s="2"/>
      <c r="AU105" s="2"/>
      <c r="AV105" s="2">
        <v>10</v>
      </c>
      <c r="AW105" s="2"/>
      <c r="AX105" s="2"/>
      <c r="AY105" s="2"/>
      <c r="AZ105" s="2"/>
      <c r="BA105" s="2"/>
      <c r="BB105" s="2"/>
      <c r="BC105" s="2"/>
    </row>
    <row r="106" spans="1:55" s="1" customFormat="1" x14ac:dyDescent="0.2">
      <c r="A106" s="1" t="s">
        <v>456</v>
      </c>
      <c r="B106" s="2" t="s">
        <v>457</v>
      </c>
      <c r="C106" s="2">
        <f t="shared" si="5"/>
        <v>64960</v>
      </c>
      <c r="D106" s="2">
        <f t="shared" si="4"/>
        <v>22</v>
      </c>
      <c r="E106" s="42" t="s">
        <v>1783</v>
      </c>
      <c r="F106" s="2"/>
      <c r="G106" s="2"/>
      <c r="H106" s="2"/>
      <c r="I106" s="24">
        <v>320</v>
      </c>
      <c r="J106" s="2">
        <v>390</v>
      </c>
      <c r="K106" s="2">
        <v>580</v>
      </c>
      <c r="L106" s="2">
        <v>10580</v>
      </c>
      <c r="M106" s="2">
        <v>5500</v>
      </c>
      <c r="N106" s="2">
        <v>24260</v>
      </c>
      <c r="O106" s="2">
        <v>10</v>
      </c>
      <c r="P106" s="2">
        <v>70</v>
      </c>
      <c r="Q106" s="2"/>
      <c r="R106" s="2">
        <v>3760</v>
      </c>
      <c r="S106" s="2">
        <v>6790</v>
      </c>
      <c r="T106" s="2">
        <v>9440</v>
      </c>
      <c r="U106" s="24">
        <v>20</v>
      </c>
      <c r="V106" s="2">
        <v>60</v>
      </c>
      <c r="W106" s="2"/>
      <c r="X106" s="2"/>
      <c r="Y106" s="2"/>
      <c r="Z106" s="2">
        <v>80</v>
      </c>
      <c r="AA106" s="2">
        <v>50</v>
      </c>
      <c r="AB106" s="2">
        <v>200</v>
      </c>
      <c r="AC106" s="2">
        <v>280</v>
      </c>
      <c r="AD106" s="2">
        <v>970</v>
      </c>
      <c r="AE106" s="2">
        <v>1540</v>
      </c>
      <c r="AF106" s="24">
        <v>20</v>
      </c>
      <c r="AG106" s="2">
        <v>10</v>
      </c>
      <c r="AH106" s="2">
        <v>30</v>
      </c>
      <c r="AI106" s="2"/>
      <c r="AJ106" s="2"/>
      <c r="AK106" s="2"/>
      <c r="AL106" s="2"/>
      <c r="AM106" s="2"/>
      <c r="AN106" s="2"/>
      <c r="AO106" s="2"/>
      <c r="AP106" s="2"/>
      <c r="AQ106" s="2"/>
      <c r="AR106" s="24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</row>
    <row r="107" spans="1:55" s="1" customFormat="1" x14ac:dyDescent="0.2">
      <c r="A107" s="1" t="s">
        <v>458</v>
      </c>
      <c r="B107" s="2" t="s">
        <v>457</v>
      </c>
      <c r="C107" s="2">
        <f t="shared" si="5"/>
        <v>28090</v>
      </c>
      <c r="D107" s="2">
        <f t="shared" si="4"/>
        <v>6</v>
      </c>
      <c r="E107" s="42" t="s">
        <v>1783</v>
      </c>
      <c r="F107" s="2"/>
      <c r="G107" s="2"/>
      <c r="H107" s="2"/>
      <c r="I107" s="24"/>
      <c r="J107" s="2"/>
      <c r="K107" s="2"/>
      <c r="L107" s="2">
        <v>12520</v>
      </c>
      <c r="M107" s="2">
        <v>4300</v>
      </c>
      <c r="N107" s="2">
        <v>6560</v>
      </c>
      <c r="O107" s="2"/>
      <c r="P107" s="2"/>
      <c r="Q107" s="2"/>
      <c r="R107" s="2">
        <v>4520</v>
      </c>
      <c r="S107" s="2">
        <v>80</v>
      </c>
      <c r="T107" s="2">
        <v>110</v>
      </c>
      <c r="U107" s="24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4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4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</row>
    <row r="108" spans="1:55" s="1" customFormat="1" x14ac:dyDescent="0.2">
      <c r="A108" s="1" t="s">
        <v>459</v>
      </c>
      <c r="B108" s="2" t="s">
        <v>460</v>
      </c>
      <c r="C108" s="2">
        <f t="shared" si="5"/>
        <v>280</v>
      </c>
      <c r="D108" s="2">
        <f t="shared" si="4"/>
        <v>3</v>
      </c>
      <c r="E108" s="42" t="s">
        <v>1783</v>
      </c>
      <c r="F108" s="2"/>
      <c r="G108" s="2"/>
      <c r="H108" s="2"/>
      <c r="I108" s="24">
        <v>260</v>
      </c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4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4">
        <v>10</v>
      </c>
      <c r="AG108" s="2"/>
      <c r="AH108" s="2">
        <v>10</v>
      </c>
      <c r="AI108" s="2"/>
      <c r="AJ108" s="2"/>
      <c r="AK108" s="2"/>
      <c r="AL108" s="2"/>
      <c r="AM108" s="2"/>
      <c r="AN108" s="2"/>
      <c r="AO108" s="2"/>
      <c r="AP108" s="2"/>
      <c r="AQ108" s="2"/>
      <c r="AR108" s="24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</row>
    <row r="109" spans="1:55" s="1" customFormat="1" x14ac:dyDescent="0.2">
      <c r="A109" s="1" t="s">
        <v>461</v>
      </c>
      <c r="B109" s="2" t="s">
        <v>462</v>
      </c>
      <c r="C109" s="2">
        <f t="shared" si="5"/>
        <v>370</v>
      </c>
      <c r="D109" s="2">
        <f t="shared" si="4"/>
        <v>3</v>
      </c>
      <c r="E109" s="42" t="s">
        <v>1783</v>
      </c>
      <c r="F109" s="2"/>
      <c r="G109" s="2"/>
      <c r="H109" s="2"/>
      <c r="I109" s="24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4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4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4">
        <v>70</v>
      </c>
      <c r="AS109" s="2">
        <v>140</v>
      </c>
      <c r="AT109" s="2">
        <v>160</v>
      </c>
      <c r="AU109" s="2"/>
      <c r="AV109" s="2"/>
      <c r="AW109" s="2"/>
      <c r="AX109" s="2"/>
      <c r="AY109" s="2"/>
      <c r="AZ109" s="2"/>
      <c r="BA109" s="2"/>
      <c r="BB109" s="2"/>
      <c r="BC109" s="2"/>
    </row>
    <row r="110" spans="1:55" s="1" customFormat="1" x14ac:dyDescent="0.2">
      <c r="A110" s="1" t="s">
        <v>463</v>
      </c>
      <c r="B110" s="2" t="s">
        <v>464</v>
      </c>
      <c r="C110" s="2">
        <f t="shared" si="5"/>
        <v>330</v>
      </c>
      <c r="D110" s="2">
        <f t="shared" si="4"/>
        <v>3</v>
      </c>
      <c r="E110" s="42" t="s">
        <v>1783</v>
      </c>
      <c r="F110" s="2"/>
      <c r="G110" s="2"/>
      <c r="H110" s="2"/>
      <c r="I110" s="24"/>
      <c r="J110" s="2"/>
      <c r="K110" s="2"/>
      <c r="L110" s="2">
        <v>10</v>
      </c>
      <c r="M110" s="2"/>
      <c r="N110" s="2"/>
      <c r="O110" s="2"/>
      <c r="P110" s="2"/>
      <c r="Q110" s="2"/>
      <c r="R110" s="2"/>
      <c r="S110" s="2"/>
      <c r="T110" s="2"/>
      <c r="U110" s="24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4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4"/>
      <c r="AS110" s="2"/>
      <c r="AT110" s="2"/>
      <c r="AU110" s="2"/>
      <c r="AV110" s="2"/>
      <c r="AW110" s="2"/>
      <c r="AX110" s="2"/>
      <c r="AY110" s="2">
        <v>130</v>
      </c>
      <c r="AZ110" s="2">
        <v>190</v>
      </c>
      <c r="BA110" s="2"/>
      <c r="BB110" s="2"/>
      <c r="BC110" s="2"/>
    </row>
    <row r="111" spans="1:55" s="1" customFormat="1" x14ac:dyDescent="0.2">
      <c r="A111" s="1" t="s">
        <v>465</v>
      </c>
      <c r="B111" s="2" t="s">
        <v>466</v>
      </c>
      <c r="C111" s="2">
        <f t="shared" si="5"/>
        <v>39640</v>
      </c>
      <c r="D111" s="2">
        <f t="shared" si="4"/>
        <v>15</v>
      </c>
      <c r="E111" s="42" t="s">
        <v>1783</v>
      </c>
      <c r="F111" s="2"/>
      <c r="G111" s="2"/>
      <c r="H111" s="2"/>
      <c r="I111" s="24">
        <v>480</v>
      </c>
      <c r="J111" s="2"/>
      <c r="K111" s="2"/>
      <c r="L111" s="2"/>
      <c r="M111" s="2"/>
      <c r="N111" s="2"/>
      <c r="O111" s="2"/>
      <c r="P111" s="2"/>
      <c r="Q111" s="2"/>
      <c r="R111" s="2"/>
      <c r="S111" s="2">
        <v>130</v>
      </c>
      <c r="T111" s="2">
        <v>50</v>
      </c>
      <c r="U111" s="24">
        <v>410</v>
      </c>
      <c r="V111" s="2"/>
      <c r="W111" s="2"/>
      <c r="X111" s="2"/>
      <c r="Y111" s="2"/>
      <c r="Z111" s="2"/>
      <c r="AA111" s="2"/>
      <c r="AB111" s="2"/>
      <c r="AC111" s="2"/>
      <c r="AD111" s="2"/>
      <c r="AE111" s="2">
        <v>20</v>
      </c>
      <c r="AF111" s="24"/>
      <c r="AG111" s="2"/>
      <c r="AH111" s="2"/>
      <c r="AI111" s="2"/>
      <c r="AJ111" s="2"/>
      <c r="AK111" s="2"/>
      <c r="AL111" s="2"/>
      <c r="AM111" s="2">
        <v>50</v>
      </c>
      <c r="AN111" s="2">
        <v>30</v>
      </c>
      <c r="AO111" s="2"/>
      <c r="AP111" s="2"/>
      <c r="AQ111" s="2"/>
      <c r="AR111" s="24">
        <v>10</v>
      </c>
      <c r="AS111" s="2">
        <v>100</v>
      </c>
      <c r="AT111" s="2"/>
      <c r="AU111" s="2"/>
      <c r="AV111" s="2">
        <v>2760</v>
      </c>
      <c r="AW111" s="2">
        <v>5140</v>
      </c>
      <c r="AX111" s="2"/>
      <c r="AY111" s="2">
        <v>4130</v>
      </c>
      <c r="AZ111" s="2">
        <v>12220</v>
      </c>
      <c r="BA111" s="2"/>
      <c r="BB111" s="2">
        <v>9170</v>
      </c>
      <c r="BC111" s="2">
        <v>4940</v>
      </c>
    </row>
    <row r="112" spans="1:55" s="1" customFormat="1" x14ac:dyDescent="0.2">
      <c r="A112" s="1" t="s">
        <v>467</v>
      </c>
      <c r="B112" s="2" t="s">
        <v>468</v>
      </c>
      <c r="C112" s="2">
        <f t="shared" si="5"/>
        <v>20</v>
      </c>
      <c r="D112" s="2">
        <f t="shared" si="4"/>
        <v>1</v>
      </c>
      <c r="E112" s="42" t="s">
        <v>1783</v>
      </c>
      <c r="F112" s="2"/>
      <c r="G112" s="2"/>
      <c r="H112" s="2"/>
      <c r="I112" s="24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4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4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4">
        <v>20</v>
      </c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</row>
    <row r="113" spans="1:55" s="1" customFormat="1" x14ac:dyDescent="0.2">
      <c r="A113" s="1" t="s">
        <v>469</v>
      </c>
      <c r="B113" s="2" t="s">
        <v>470</v>
      </c>
      <c r="C113" s="2">
        <f t="shared" si="5"/>
        <v>270</v>
      </c>
      <c r="D113" s="2">
        <f t="shared" si="4"/>
        <v>1</v>
      </c>
      <c r="E113" s="42" t="s">
        <v>1783</v>
      </c>
      <c r="F113" s="2"/>
      <c r="G113" s="2"/>
      <c r="H113" s="2"/>
      <c r="I113" s="24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4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4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4">
        <v>270</v>
      </c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</row>
    <row r="114" spans="1:55" s="1" customFormat="1" x14ac:dyDescent="0.2">
      <c r="A114" s="1" t="s">
        <v>473</v>
      </c>
      <c r="B114" s="2" t="s">
        <v>474</v>
      </c>
      <c r="C114" s="2">
        <f t="shared" si="5"/>
        <v>9590</v>
      </c>
      <c r="D114" s="2">
        <f t="shared" si="4"/>
        <v>25</v>
      </c>
      <c r="E114" s="42" t="s">
        <v>1783</v>
      </c>
      <c r="F114" s="2"/>
      <c r="G114" s="2"/>
      <c r="H114" s="2"/>
      <c r="I114" s="24">
        <v>320</v>
      </c>
      <c r="J114" s="2">
        <v>1640</v>
      </c>
      <c r="K114" s="2">
        <v>350</v>
      </c>
      <c r="L114" s="2">
        <v>1860</v>
      </c>
      <c r="M114" s="2">
        <v>790</v>
      </c>
      <c r="N114" s="2">
        <v>1080</v>
      </c>
      <c r="O114" s="2">
        <v>110</v>
      </c>
      <c r="P114" s="2">
        <v>10</v>
      </c>
      <c r="Q114" s="2"/>
      <c r="R114" s="2">
        <v>1150</v>
      </c>
      <c r="S114" s="2">
        <v>930</v>
      </c>
      <c r="T114" s="2">
        <v>750</v>
      </c>
      <c r="U114" s="24"/>
      <c r="V114" s="2"/>
      <c r="W114" s="2">
        <v>10</v>
      </c>
      <c r="X114" s="2">
        <v>20</v>
      </c>
      <c r="Y114" s="2">
        <v>20</v>
      </c>
      <c r="Z114" s="2"/>
      <c r="AA114" s="2"/>
      <c r="AB114" s="2"/>
      <c r="AC114" s="2"/>
      <c r="AD114" s="2"/>
      <c r="AE114" s="2"/>
      <c r="AF114" s="24">
        <v>70</v>
      </c>
      <c r="AG114" s="2">
        <v>10</v>
      </c>
      <c r="AH114" s="2">
        <v>50</v>
      </c>
      <c r="AI114" s="2"/>
      <c r="AJ114" s="2"/>
      <c r="AK114" s="2"/>
      <c r="AL114" s="2"/>
      <c r="AM114" s="2"/>
      <c r="AN114" s="2"/>
      <c r="AO114" s="2"/>
      <c r="AP114" s="2"/>
      <c r="AQ114" s="2"/>
      <c r="AR114" s="24"/>
      <c r="AS114" s="2"/>
      <c r="AT114" s="2"/>
      <c r="AU114" s="2">
        <v>10</v>
      </c>
      <c r="AV114" s="2">
        <v>90</v>
      </c>
      <c r="AW114" s="2">
        <v>50</v>
      </c>
      <c r="AX114" s="2">
        <v>60</v>
      </c>
      <c r="AY114" s="2">
        <v>20</v>
      </c>
      <c r="AZ114" s="2">
        <v>10</v>
      </c>
      <c r="BA114" s="2">
        <v>60</v>
      </c>
      <c r="BB114" s="2"/>
      <c r="BC114" s="2">
        <v>120</v>
      </c>
    </row>
  </sheetData>
  <pageMargins left="0.75" right="0.75" top="1" bottom="1" header="0.5" footer="0.5"/>
  <pageSetup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57"/>
  <sheetViews>
    <sheetView workbookViewId="0">
      <pane xSplit="3" topLeftCell="D1" activePane="topRight" state="frozen"/>
      <selection activeCell="A2" sqref="A2"/>
      <selection pane="topRight"/>
    </sheetView>
  </sheetViews>
  <sheetFormatPr baseColWidth="10" defaultRowHeight="16" x14ac:dyDescent="0.2"/>
  <cols>
    <col min="1" max="1" width="27" style="1" customWidth="1"/>
    <col min="2" max="2" width="124.33203125" style="1" customWidth="1"/>
    <col min="3" max="4" width="7.1640625" style="1" bestFit="1" customWidth="1"/>
    <col min="5" max="5" width="15.1640625" style="1" bestFit="1" customWidth="1"/>
    <col min="6" max="6" width="16.1640625" style="1" bestFit="1" customWidth="1"/>
    <col min="7" max="7" width="16.83203125" style="1" bestFit="1" customWidth="1"/>
    <col min="8" max="8" width="17.83203125" style="1" bestFit="1" customWidth="1"/>
    <col min="9" max="9" width="15.1640625" style="1" bestFit="1" customWidth="1"/>
    <col min="10" max="10" width="16.1640625" style="1" bestFit="1" customWidth="1"/>
    <col min="11" max="11" width="17" style="1" bestFit="1" customWidth="1"/>
    <col min="12" max="12" width="18" style="1" bestFit="1" customWidth="1"/>
    <col min="13" max="13" width="13.6640625" style="1" bestFit="1" customWidth="1"/>
    <col min="14" max="14" width="14.6640625" style="1" bestFit="1" customWidth="1"/>
    <col min="15" max="15" width="17.1640625" style="1" bestFit="1" customWidth="1"/>
    <col min="16" max="16" width="18.1640625" style="1" bestFit="1" customWidth="1"/>
    <col min="17" max="17" width="14.83203125" style="1" bestFit="1" customWidth="1"/>
    <col min="18" max="18" width="15.83203125" style="1" bestFit="1" customWidth="1"/>
    <col min="19" max="19" width="13.83203125" style="1" bestFit="1" customWidth="1"/>
    <col min="20" max="20" width="14.6640625" style="1" bestFit="1" customWidth="1"/>
    <col min="21" max="21" width="12.83203125" style="1" bestFit="1" customWidth="1"/>
    <col min="22" max="22" width="13.6640625" style="1" bestFit="1" customWidth="1"/>
    <col min="23" max="23" width="12.1640625" style="1" bestFit="1" customWidth="1"/>
    <col min="24" max="24" width="13.1640625" style="1" bestFit="1" customWidth="1"/>
    <col min="25" max="26" width="11.83203125" style="1" bestFit="1" customWidth="1"/>
    <col min="27" max="27" width="13.33203125" style="1" bestFit="1" customWidth="1"/>
    <col min="28" max="28" width="14.1640625" style="1" bestFit="1" customWidth="1"/>
    <col min="29" max="29" width="20" style="1" bestFit="1" customWidth="1"/>
    <col min="30" max="30" width="19" style="1" bestFit="1" customWidth="1"/>
    <col min="31" max="31" width="12.1640625" style="1" bestFit="1" customWidth="1"/>
    <col min="32" max="32" width="13" style="1" bestFit="1" customWidth="1"/>
    <col min="33" max="33" width="15.6640625" style="1" bestFit="1" customWidth="1"/>
    <col min="34" max="34" width="11.6640625" style="1" bestFit="1" customWidth="1"/>
    <col min="35" max="36" width="12.6640625" style="1" bestFit="1" customWidth="1"/>
    <col min="37" max="37" width="13.6640625" style="1" bestFit="1" customWidth="1"/>
    <col min="38" max="38" width="16.5" style="1" bestFit="1" customWidth="1"/>
    <col min="39" max="46" width="7.83203125" style="1" bestFit="1" customWidth="1"/>
    <col min="47" max="48" width="16" style="1" bestFit="1" customWidth="1"/>
    <col min="49" max="16384" width="10.83203125" style="1"/>
  </cols>
  <sheetData>
    <row r="1" spans="1:48" x14ac:dyDescent="0.2">
      <c r="A1" t="s">
        <v>0</v>
      </c>
      <c r="B1" s="1" t="s">
        <v>1</v>
      </c>
      <c r="C1" s="1" t="s">
        <v>254</v>
      </c>
      <c r="D1" s="1" t="s">
        <v>1086</v>
      </c>
      <c r="E1" s="1" t="s">
        <v>1935</v>
      </c>
      <c r="F1" s="1" t="s">
        <v>1936</v>
      </c>
      <c r="G1" s="1" t="s">
        <v>1937</v>
      </c>
      <c r="H1" s="1" t="s">
        <v>1938</v>
      </c>
      <c r="I1" s="1" t="s">
        <v>1939</v>
      </c>
      <c r="J1" s="1" t="s">
        <v>1940</v>
      </c>
      <c r="K1" s="1" t="s">
        <v>1941</v>
      </c>
      <c r="L1" s="1" t="s">
        <v>1942</v>
      </c>
      <c r="M1" s="1" t="s">
        <v>1943</v>
      </c>
      <c r="N1" s="1" t="s">
        <v>1944</v>
      </c>
      <c r="O1" s="1" t="s">
        <v>1945</v>
      </c>
      <c r="P1" s="1" t="s">
        <v>1946</v>
      </c>
      <c r="Q1" s="1" t="s">
        <v>1947</v>
      </c>
      <c r="R1" s="1" t="s">
        <v>1948</v>
      </c>
      <c r="S1" s="1" t="s">
        <v>1949</v>
      </c>
      <c r="T1" s="1" t="s">
        <v>1950</v>
      </c>
      <c r="U1" s="1" t="s">
        <v>1951</v>
      </c>
      <c r="V1" s="1" t="s">
        <v>1952</v>
      </c>
      <c r="W1" s="1" t="s">
        <v>1953</v>
      </c>
      <c r="X1" s="1" t="s">
        <v>1954</v>
      </c>
      <c r="Y1" s="1" t="s">
        <v>1955</v>
      </c>
      <c r="Z1" s="1" t="s">
        <v>1956</v>
      </c>
      <c r="AA1" s="1" t="s">
        <v>1957</v>
      </c>
      <c r="AB1" s="1" t="s">
        <v>1958</v>
      </c>
      <c r="AC1" s="1" t="s">
        <v>1959</v>
      </c>
      <c r="AD1" s="1" t="s">
        <v>1960</v>
      </c>
      <c r="AE1" s="1" t="s">
        <v>1961</v>
      </c>
      <c r="AF1" s="1" t="s">
        <v>1962</v>
      </c>
      <c r="AG1" s="1" t="s">
        <v>1963</v>
      </c>
      <c r="AH1" s="1" t="s">
        <v>1964</v>
      </c>
      <c r="AI1" s="1" t="s">
        <v>1965</v>
      </c>
      <c r="AJ1" s="1" t="s">
        <v>1966</v>
      </c>
      <c r="AK1" s="1" t="s">
        <v>1967</v>
      </c>
      <c r="AL1" s="1" t="s">
        <v>1968</v>
      </c>
      <c r="AM1" s="1" t="s">
        <v>1087</v>
      </c>
      <c r="AN1" s="1" t="s">
        <v>1088</v>
      </c>
      <c r="AO1" s="1" t="s">
        <v>1089</v>
      </c>
      <c r="AP1" s="1" t="s">
        <v>1090</v>
      </c>
      <c r="AQ1" s="1" t="s">
        <v>1091</v>
      </c>
      <c r="AR1" s="1" t="s">
        <v>1092</v>
      </c>
      <c r="AS1" s="1" t="s">
        <v>1093</v>
      </c>
      <c r="AT1" s="1" t="s">
        <v>1094</v>
      </c>
      <c r="AU1" s="1" t="s">
        <v>972</v>
      </c>
      <c r="AV1" s="1" t="s">
        <v>973</v>
      </c>
    </row>
    <row r="2" spans="1:48" x14ac:dyDescent="0.2">
      <c r="A2" s="1" t="s">
        <v>430</v>
      </c>
      <c r="B2" s="1" t="s">
        <v>431</v>
      </c>
      <c r="C2" s="2">
        <f t="shared" ref="C2:C65" si="0">SUM(D2:AV2)</f>
        <v>225460</v>
      </c>
      <c r="E2" s="1">
        <v>26510</v>
      </c>
      <c r="F2" s="1">
        <v>70</v>
      </c>
      <c r="G2" s="1">
        <v>340</v>
      </c>
      <c r="H2" s="1">
        <v>21890</v>
      </c>
      <c r="I2" s="1">
        <v>1770</v>
      </c>
      <c r="J2" s="1">
        <v>32120</v>
      </c>
      <c r="K2" s="1">
        <v>3120</v>
      </c>
      <c r="L2" s="1">
        <v>16850</v>
      </c>
      <c r="M2" s="1">
        <v>15540</v>
      </c>
      <c r="N2" s="1">
        <v>25470</v>
      </c>
      <c r="O2" s="1">
        <v>18870</v>
      </c>
      <c r="P2" s="1">
        <v>15070</v>
      </c>
      <c r="Q2" s="1">
        <v>21500</v>
      </c>
      <c r="R2" s="1">
        <v>26340</v>
      </c>
    </row>
    <row r="3" spans="1:48" x14ac:dyDescent="0.2">
      <c r="A3" s="1" t="s">
        <v>424</v>
      </c>
      <c r="B3" s="1" t="s">
        <v>425</v>
      </c>
      <c r="C3" s="2">
        <f t="shared" si="0"/>
        <v>78010</v>
      </c>
      <c r="O3" s="1">
        <v>100</v>
      </c>
      <c r="AJ3" s="1">
        <v>9590</v>
      </c>
      <c r="AK3" s="1">
        <v>38830</v>
      </c>
      <c r="AQ3" s="1">
        <v>17220</v>
      </c>
      <c r="AR3" s="1">
        <v>12270</v>
      </c>
    </row>
    <row r="4" spans="1:48" x14ac:dyDescent="0.2">
      <c r="A4" s="1" t="s">
        <v>383</v>
      </c>
      <c r="B4" s="1" t="s">
        <v>384</v>
      </c>
      <c r="C4" s="2">
        <f t="shared" si="0"/>
        <v>65020</v>
      </c>
      <c r="AA4" s="1">
        <v>7380</v>
      </c>
      <c r="AB4" s="1">
        <v>40890</v>
      </c>
      <c r="AC4" s="1">
        <v>4490</v>
      </c>
      <c r="AE4" s="1">
        <v>10</v>
      </c>
      <c r="AF4" s="1">
        <v>9450</v>
      </c>
      <c r="AG4" s="1">
        <v>1470</v>
      </c>
      <c r="AI4" s="1">
        <v>10</v>
      </c>
      <c r="AL4" s="1">
        <v>580</v>
      </c>
      <c r="AM4" s="1">
        <v>30</v>
      </c>
      <c r="AN4" s="1">
        <v>20</v>
      </c>
      <c r="AO4" s="1">
        <v>10</v>
      </c>
      <c r="AQ4" s="1">
        <v>220</v>
      </c>
      <c r="AR4" s="1">
        <v>30</v>
      </c>
      <c r="AS4" s="1">
        <v>220</v>
      </c>
      <c r="AT4" s="1">
        <v>210</v>
      </c>
    </row>
    <row r="5" spans="1:48" x14ac:dyDescent="0.2">
      <c r="A5" s="1" t="s">
        <v>259</v>
      </c>
      <c r="B5" s="1" t="s">
        <v>260</v>
      </c>
      <c r="C5" s="2">
        <f t="shared" si="0"/>
        <v>57720</v>
      </c>
      <c r="N5" s="1">
        <v>20</v>
      </c>
      <c r="V5" s="1">
        <v>600</v>
      </c>
      <c r="AE5" s="1">
        <v>5890</v>
      </c>
      <c r="AF5" s="1">
        <v>32680</v>
      </c>
      <c r="AG5" s="1">
        <v>11090</v>
      </c>
      <c r="AH5" s="1">
        <v>3010</v>
      </c>
      <c r="AI5" s="1">
        <v>530</v>
      </c>
      <c r="AO5" s="1">
        <v>20</v>
      </c>
      <c r="AQ5" s="1">
        <v>590</v>
      </c>
      <c r="AR5" s="1">
        <v>1680</v>
      </c>
      <c r="AS5" s="1">
        <v>890</v>
      </c>
      <c r="AT5" s="1">
        <v>680</v>
      </c>
      <c r="AU5" s="1">
        <v>10</v>
      </c>
      <c r="AV5" s="1">
        <v>30</v>
      </c>
    </row>
    <row r="6" spans="1:48" x14ac:dyDescent="0.2">
      <c r="A6" s="1" t="s">
        <v>272</v>
      </c>
      <c r="B6" s="1" t="s">
        <v>273</v>
      </c>
      <c r="C6" s="2">
        <f t="shared" si="0"/>
        <v>52180</v>
      </c>
      <c r="AS6" s="1">
        <v>250</v>
      </c>
      <c r="AT6" s="1">
        <v>290</v>
      </c>
      <c r="AU6" s="1">
        <v>26540</v>
      </c>
      <c r="AV6" s="1">
        <v>25100</v>
      </c>
    </row>
    <row r="7" spans="1:48" x14ac:dyDescent="0.2">
      <c r="A7" s="1" t="s">
        <v>452</v>
      </c>
      <c r="B7" s="1" t="s">
        <v>453</v>
      </c>
      <c r="C7" s="2">
        <f t="shared" si="0"/>
        <v>49840</v>
      </c>
      <c r="E7" s="1">
        <v>17480</v>
      </c>
      <c r="F7" s="1">
        <v>22290</v>
      </c>
      <c r="H7" s="1">
        <v>1740</v>
      </c>
      <c r="J7" s="1">
        <v>350</v>
      </c>
      <c r="K7" s="1">
        <v>70</v>
      </c>
      <c r="L7" s="1">
        <v>1290</v>
      </c>
      <c r="M7" s="1">
        <v>1400</v>
      </c>
      <c r="N7" s="1">
        <v>1710</v>
      </c>
      <c r="O7" s="1">
        <v>760</v>
      </c>
      <c r="P7" s="1">
        <v>2720</v>
      </c>
      <c r="Q7" s="1">
        <v>20</v>
      </c>
      <c r="AV7" s="1">
        <v>10</v>
      </c>
    </row>
    <row r="8" spans="1:48" x14ac:dyDescent="0.2">
      <c r="A8" s="1" t="s">
        <v>416</v>
      </c>
      <c r="B8" s="1" t="s">
        <v>417</v>
      </c>
      <c r="C8" s="2">
        <f t="shared" si="0"/>
        <v>45260</v>
      </c>
      <c r="AO8" s="1">
        <v>22050</v>
      </c>
      <c r="AP8" s="1">
        <v>23210</v>
      </c>
    </row>
    <row r="9" spans="1:48" x14ac:dyDescent="0.2">
      <c r="A9" s="1" t="s">
        <v>266</v>
      </c>
      <c r="B9" s="1" t="s">
        <v>267</v>
      </c>
      <c r="C9" s="2">
        <f t="shared" si="0"/>
        <v>40170</v>
      </c>
      <c r="H9" s="1">
        <v>30</v>
      </c>
      <c r="AM9" s="1">
        <v>19880</v>
      </c>
      <c r="AN9" s="1">
        <v>20260</v>
      </c>
    </row>
    <row r="10" spans="1:48" x14ac:dyDescent="0.2">
      <c r="A10" s="1" t="s">
        <v>465</v>
      </c>
      <c r="B10" s="1" t="s">
        <v>466</v>
      </c>
      <c r="C10" s="2">
        <f t="shared" si="0"/>
        <v>20000</v>
      </c>
      <c r="AS10" s="1">
        <v>9480</v>
      </c>
      <c r="AT10" s="1">
        <v>10520</v>
      </c>
    </row>
    <row r="11" spans="1:48" x14ac:dyDescent="0.2">
      <c r="A11" s="1" t="s">
        <v>396</v>
      </c>
      <c r="B11" s="1" t="s">
        <v>397</v>
      </c>
      <c r="C11" s="2">
        <f t="shared" si="0"/>
        <v>16930</v>
      </c>
      <c r="AO11" s="1">
        <v>780</v>
      </c>
      <c r="AP11" s="1">
        <v>580</v>
      </c>
      <c r="AS11" s="1">
        <v>7450</v>
      </c>
      <c r="AT11" s="1">
        <v>8120</v>
      </c>
    </row>
    <row r="12" spans="1:48" x14ac:dyDescent="0.2">
      <c r="A12" s="1" t="s">
        <v>475</v>
      </c>
      <c r="B12" s="1" t="s">
        <v>476</v>
      </c>
      <c r="C12" s="2">
        <f t="shared" si="0"/>
        <v>15890</v>
      </c>
      <c r="W12" s="1">
        <v>15890</v>
      </c>
    </row>
    <row r="13" spans="1:48" x14ac:dyDescent="0.2">
      <c r="A13" s="1" t="s">
        <v>477</v>
      </c>
      <c r="B13" s="1" t="s">
        <v>478</v>
      </c>
      <c r="C13" s="2">
        <f t="shared" si="0"/>
        <v>13480</v>
      </c>
      <c r="AL13" s="1">
        <v>13480</v>
      </c>
    </row>
    <row r="14" spans="1:48" x14ac:dyDescent="0.2">
      <c r="A14" s="1" t="s">
        <v>479</v>
      </c>
      <c r="B14" s="1" t="s">
        <v>480</v>
      </c>
      <c r="C14" s="2">
        <f t="shared" si="0"/>
        <v>10810</v>
      </c>
      <c r="W14" s="1">
        <v>10810</v>
      </c>
    </row>
    <row r="15" spans="1:48" x14ac:dyDescent="0.2">
      <c r="A15" s="1" t="s">
        <v>257</v>
      </c>
      <c r="B15" s="1" t="s">
        <v>258</v>
      </c>
      <c r="C15" s="2">
        <f t="shared" si="0"/>
        <v>10160</v>
      </c>
      <c r="E15" s="1">
        <v>10</v>
      </c>
      <c r="H15" s="1">
        <v>10</v>
      </c>
      <c r="L15" s="1">
        <v>20</v>
      </c>
      <c r="N15" s="1">
        <v>400</v>
      </c>
      <c r="P15" s="1">
        <v>30</v>
      </c>
      <c r="AL15" s="1">
        <v>80</v>
      </c>
      <c r="AM15" s="1">
        <v>5070</v>
      </c>
      <c r="AN15" s="1">
        <v>4540</v>
      </c>
    </row>
    <row r="16" spans="1:48" x14ac:dyDescent="0.2">
      <c r="A16" s="1" t="s">
        <v>264</v>
      </c>
      <c r="B16" s="1" t="s">
        <v>265</v>
      </c>
      <c r="C16" s="2">
        <f t="shared" si="0"/>
        <v>9900</v>
      </c>
      <c r="E16" s="1">
        <v>130</v>
      </c>
      <c r="H16" s="1">
        <v>100</v>
      </c>
      <c r="J16" s="1">
        <v>60</v>
      </c>
      <c r="L16" s="1">
        <v>280</v>
      </c>
      <c r="M16" s="1">
        <v>490</v>
      </c>
      <c r="N16" s="1">
        <v>8500</v>
      </c>
      <c r="O16" s="1">
        <v>30</v>
      </c>
      <c r="P16" s="1">
        <v>300</v>
      </c>
      <c r="Q16" s="1">
        <v>10</v>
      </c>
    </row>
    <row r="17" spans="1:48" x14ac:dyDescent="0.2">
      <c r="A17" s="1" t="s">
        <v>402</v>
      </c>
      <c r="B17" s="1" t="s">
        <v>403</v>
      </c>
      <c r="C17" s="2">
        <f t="shared" si="0"/>
        <v>6070</v>
      </c>
      <c r="H17" s="1">
        <v>10</v>
      </c>
      <c r="AM17" s="1">
        <v>3060</v>
      </c>
      <c r="AN17" s="1">
        <v>3000</v>
      </c>
    </row>
    <row r="18" spans="1:48" x14ac:dyDescent="0.2">
      <c r="A18" s="1" t="s">
        <v>359</v>
      </c>
      <c r="B18" s="1" t="s">
        <v>360</v>
      </c>
      <c r="C18" s="2">
        <f t="shared" si="0"/>
        <v>5500</v>
      </c>
      <c r="V18" s="1">
        <v>290</v>
      </c>
      <c r="AU18" s="1">
        <v>2200</v>
      </c>
      <c r="AV18" s="1">
        <v>3010</v>
      </c>
    </row>
    <row r="19" spans="1:48" x14ac:dyDescent="0.2">
      <c r="A19" s="1" t="s">
        <v>367</v>
      </c>
      <c r="B19" s="1" t="s">
        <v>368</v>
      </c>
      <c r="C19" s="2">
        <f t="shared" si="0"/>
        <v>5400</v>
      </c>
      <c r="AU19" s="1">
        <v>2810</v>
      </c>
      <c r="AV19" s="1">
        <v>2590</v>
      </c>
    </row>
    <row r="20" spans="1:48" x14ac:dyDescent="0.2">
      <c r="A20" s="1" t="s">
        <v>463</v>
      </c>
      <c r="B20" s="1" t="s">
        <v>464</v>
      </c>
      <c r="C20" s="2">
        <f t="shared" si="0"/>
        <v>4890</v>
      </c>
      <c r="AS20" s="1">
        <v>2060</v>
      </c>
      <c r="AT20" s="1">
        <v>2830</v>
      </c>
    </row>
    <row r="21" spans="1:48" x14ac:dyDescent="0.2">
      <c r="A21" s="1" t="s">
        <v>369</v>
      </c>
      <c r="B21" s="1" t="s">
        <v>328</v>
      </c>
      <c r="C21" s="2">
        <f t="shared" si="0"/>
        <v>3750</v>
      </c>
      <c r="E21" s="1">
        <v>270</v>
      </c>
      <c r="H21" s="1">
        <v>30</v>
      </c>
      <c r="I21" s="1">
        <v>50</v>
      </c>
      <c r="J21" s="1">
        <v>3000</v>
      </c>
      <c r="K21" s="1">
        <v>120</v>
      </c>
      <c r="N21" s="1">
        <v>20</v>
      </c>
      <c r="O21" s="1">
        <v>250</v>
      </c>
      <c r="P21" s="1">
        <v>10</v>
      </c>
    </row>
    <row r="22" spans="1:48" x14ac:dyDescent="0.2">
      <c r="A22" s="1" t="s">
        <v>481</v>
      </c>
      <c r="B22" s="1" t="s">
        <v>482</v>
      </c>
      <c r="C22" s="2">
        <f t="shared" si="0"/>
        <v>2950</v>
      </c>
      <c r="AI22" s="1">
        <v>2950</v>
      </c>
    </row>
    <row r="23" spans="1:48" x14ac:dyDescent="0.2">
      <c r="A23" s="1" t="s">
        <v>262</v>
      </c>
      <c r="B23" s="1" t="s">
        <v>263</v>
      </c>
      <c r="C23" s="2">
        <f t="shared" si="0"/>
        <v>2620</v>
      </c>
      <c r="AL23" s="1">
        <v>2580</v>
      </c>
      <c r="AQ23" s="1">
        <v>20</v>
      </c>
      <c r="AS23" s="1">
        <v>10</v>
      </c>
      <c r="AT23" s="1">
        <v>10</v>
      </c>
    </row>
    <row r="24" spans="1:48" x14ac:dyDescent="0.2">
      <c r="A24" s="1" t="s">
        <v>422</v>
      </c>
      <c r="B24" s="1" t="s">
        <v>423</v>
      </c>
      <c r="C24" s="2">
        <f t="shared" si="0"/>
        <v>2450</v>
      </c>
      <c r="T24" s="1">
        <v>2450</v>
      </c>
    </row>
    <row r="25" spans="1:48" x14ac:dyDescent="0.2">
      <c r="A25" s="1" t="s">
        <v>483</v>
      </c>
      <c r="B25" s="1" t="s">
        <v>484</v>
      </c>
      <c r="C25" s="2">
        <f t="shared" si="0"/>
        <v>2440</v>
      </c>
      <c r="AL25" s="1">
        <v>2440</v>
      </c>
    </row>
    <row r="26" spans="1:48" x14ac:dyDescent="0.2">
      <c r="A26" s="1" t="s">
        <v>485</v>
      </c>
      <c r="B26" s="1" t="s">
        <v>328</v>
      </c>
      <c r="C26" s="2">
        <f t="shared" si="0"/>
        <v>2330</v>
      </c>
      <c r="AL26" s="1">
        <v>2330</v>
      </c>
    </row>
    <row r="27" spans="1:48" x14ac:dyDescent="0.2">
      <c r="A27" s="1" t="s">
        <v>486</v>
      </c>
      <c r="B27" s="1" t="s">
        <v>487</v>
      </c>
      <c r="C27" s="2">
        <f t="shared" si="0"/>
        <v>1900</v>
      </c>
      <c r="E27" s="1">
        <v>270</v>
      </c>
      <c r="H27" s="1">
        <v>30</v>
      </c>
      <c r="I27" s="1">
        <v>80</v>
      </c>
      <c r="J27" s="1">
        <v>130</v>
      </c>
      <c r="N27" s="1">
        <v>10</v>
      </c>
      <c r="Q27" s="1">
        <v>40</v>
      </c>
      <c r="AA27" s="1">
        <v>490</v>
      </c>
      <c r="AB27" s="1">
        <v>720</v>
      </c>
      <c r="AF27" s="1">
        <v>80</v>
      </c>
      <c r="AQ27" s="1">
        <v>20</v>
      </c>
      <c r="AS27" s="1">
        <v>10</v>
      </c>
      <c r="AT27" s="1">
        <v>20</v>
      </c>
    </row>
    <row r="28" spans="1:48" x14ac:dyDescent="0.2">
      <c r="A28" s="1" t="s">
        <v>410</v>
      </c>
      <c r="B28" s="1" t="s">
        <v>411</v>
      </c>
      <c r="C28" s="2">
        <f t="shared" si="0"/>
        <v>1720</v>
      </c>
      <c r="AS28" s="1">
        <v>940</v>
      </c>
      <c r="AT28" s="1">
        <v>780</v>
      </c>
    </row>
    <row r="29" spans="1:48" x14ac:dyDescent="0.2">
      <c r="A29" s="1" t="s">
        <v>309</v>
      </c>
      <c r="B29" s="1" t="s">
        <v>310</v>
      </c>
      <c r="C29" s="2">
        <f t="shared" si="0"/>
        <v>1700</v>
      </c>
      <c r="AA29" s="1">
        <v>140</v>
      </c>
      <c r="AU29" s="1">
        <v>920</v>
      </c>
      <c r="AV29" s="1">
        <v>640</v>
      </c>
    </row>
    <row r="30" spans="1:48" x14ac:dyDescent="0.2">
      <c r="A30" s="1" t="s">
        <v>381</v>
      </c>
      <c r="B30" s="1" t="s">
        <v>382</v>
      </c>
      <c r="C30" s="2">
        <f t="shared" si="0"/>
        <v>1500</v>
      </c>
      <c r="AA30" s="1">
        <v>10</v>
      </c>
      <c r="AB30" s="1">
        <v>50</v>
      </c>
      <c r="AE30" s="1">
        <v>40</v>
      </c>
      <c r="AF30" s="1">
        <v>1000</v>
      </c>
      <c r="AG30" s="1">
        <v>240</v>
      </c>
      <c r="AL30" s="1">
        <v>20</v>
      </c>
      <c r="AQ30" s="1">
        <v>30</v>
      </c>
      <c r="AS30" s="1">
        <v>60</v>
      </c>
      <c r="AT30" s="1">
        <v>50</v>
      </c>
    </row>
    <row r="31" spans="1:48" x14ac:dyDescent="0.2">
      <c r="A31" s="1" t="s">
        <v>488</v>
      </c>
      <c r="B31" s="1" t="s">
        <v>370</v>
      </c>
      <c r="C31" s="2">
        <f t="shared" si="0"/>
        <v>1400</v>
      </c>
      <c r="E31" s="1">
        <v>110</v>
      </c>
      <c r="H31" s="1">
        <v>10</v>
      </c>
      <c r="J31" s="1">
        <v>1280</v>
      </c>
    </row>
    <row r="32" spans="1:48" x14ac:dyDescent="0.2">
      <c r="A32" s="1" t="s">
        <v>270</v>
      </c>
      <c r="B32" s="1" t="s">
        <v>271</v>
      </c>
      <c r="C32" s="2">
        <f t="shared" si="0"/>
        <v>1120</v>
      </c>
      <c r="E32" s="1">
        <v>100</v>
      </c>
      <c r="J32" s="1">
        <v>370</v>
      </c>
      <c r="AB32" s="1">
        <v>100</v>
      </c>
      <c r="AF32" s="1">
        <v>40</v>
      </c>
      <c r="AG32" s="1">
        <v>230</v>
      </c>
      <c r="AI32" s="1">
        <v>240</v>
      </c>
      <c r="AJ32" s="1">
        <v>40</v>
      </c>
    </row>
    <row r="33" spans="1:46" x14ac:dyDescent="0.2">
      <c r="A33" s="1" t="s">
        <v>489</v>
      </c>
      <c r="B33" s="1" t="s">
        <v>328</v>
      </c>
      <c r="C33" s="2">
        <f t="shared" si="0"/>
        <v>1060</v>
      </c>
      <c r="W33" s="1">
        <v>1060</v>
      </c>
    </row>
    <row r="34" spans="1:46" x14ac:dyDescent="0.2">
      <c r="A34" s="1" t="s">
        <v>391</v>
      </c>
      <c r="B34" s="1" t="s">
        <v>392</v>
      </c>
      <c r="C34" s="2">
        <f t="shared" si="0"/>
        <v>940</v>
      </c>
      <c r="AM34" s="1">
        <v>390</v>
      </c>
      <c r="AN34" s="1">
        <v>550</v>
      </c>
    </row>
    <row r="35" spans="1:46" x14ac:dyDescent="0.2">
      <c r="A35" s="1" t="s">
        <v>490</v>
      </c>
      <c r="B35" s="1" t="s">
        <v>491</v>
      </c>
      <c r="C35" s="2">
        <f t="shared" si="0"/>
        <v>910</v>
      </c>
      <c r="H35" s="1">
        <v>10</v>
      </c>
      <c r="J35" s="1">
        <v>590</v>
      </c>
      <c r="L35" s="1">
        <v>20</v>
      </c>
      <c r="M35" s="1">
        <v>240</v>
      </c>
      <c r="Q35" s="1">
        <v>50</v>
      </c>
    </row>
    <row r="36" spans="1:46" x14ac:dyDescent="0.2">
      <c r="A36" s="1" t="s">
        <v>281</v>
      </c>
      <c r="B36" s="1" t="s">
        <v>282</v>
      </c>
      <c r="C36" s="2">
        <f t="shared" si="0"/>
        <v>900</v>
      </c>
      <c r="J36" s="1">
        <v>410</v>
      </c>
      <c r="AG36" s="1">
        <v>490</v>
      </c>
    </row>
    <row r="37" spans="1:46" x14ac:dyDescent="0.2">
      <c r="A37" s="1" t="s">
        <v>492</v>
      </c>
      <c r="B37" s="1" t="s">
        <v>328</v>
      </c>
      <c r="C37" s="2">
        <f t="shared" si="0"/>
        <v>870</v>
      </c>
      <c r="AL37" s="1">
        <v>870</v>
      </c>
    </row>
    <row r="38" spans="1:46" x14ac:dyDescent="0.2">
      <c r="A38" s="1" t="s">
        <v>493</v>
      </c>
      <c r="B38" s="1" t="s">
        <v>494</v>
      </c>
      <c r="C38" s="2">
        <f t="shared" si="0"/>
        <v>860</v>
      </c>
      <c r="J38" s="1">
        <v>860</v>
      </c>
    </row>
    <row r="39" spans="1:46" x14ac:dyDescent="0.2">
      <c r="A39" s="1" t="s">
        <v>495</v>
      </c>
      <c r="B39" s="1" t="s">
        <v>328</v>
      </c>
      <c r="C39" s="2">
        <f t="shared" si="0"/>
        <v>850</v>
      </c>
      <c r="AL39" s="1">
        <v>850</v>
      </c>
    </row>
    <row r="40" spans="1:46" x14ac:dyDescent="0.2">
      <c r="A40" s="1" t="s">
        <v>496</v>
      </c>
      <c r="B40" s="1" t="s">
        <v>497</v>
      </c>
      <c r="C40" s="2">
        <f t="shared" si="0"/>
        <v>770</v>
      </c>
      <c r="AL40" s="1">
        <v>770</v>
      </c>
    </row>
    <row r="41" spans="1:46" x14ac:dyDescent="0.2">
      <c r="A41" s="1" t="s">
        <v>498</v>
      </c>
      <c r="B41" s="1" t="s">
        <v>499</v>
      </c>
      <c r="C41" s="2">
        <f t="shared" si="0"/>
        <v>700</v>
      </c>
      <c r="J41" s="1">
        <v>440</v>
      </c>
      <c r="O41" s="1">
        <v>220</v>
      </c>
      <c r="P41" s="1">
        <v>40</v>
      </c>
    </row>
    <row r="42" spans="1:46" x14ac:dyDescent="0.2">
      <c r="A42" s="1" t="s">
        <v>280</v>
      </c>
      <c r="B42" s="1" t="s">
        <v>279</v>
      </c>
      <c r="C42" s="2">
        <f t="shared" si="0"/>
        <v>700</v>
      </c>
      <c r="H42" s="1">
        <v>60</v>
      </c>
      <c r="J42" s="1">
        <v>240</v>
      </c>
      <c r="L42" s="1">
        <v>20</v>
      </c>
      <c r="N42" s="1">
        <v>10</v>
      </c>
      <c r="P42" s="1">
        <v>250</v>
      </c>
      <c r="AB42" s="1">
        <v>10</v>
      </c>
      <c r="AL42" s="1">
        <v>110</v>
      </c>
    </row>
    <row r="43" spans="1:46" x14ac:dyDescent="0.2">
      <c r="A43" s="1" t="s">
        <v>500</v>
      </c>
      <c r="B43" s="1" t="s">
        <v>501</v>
      </c>
      <c r="C43" s="2">
        <f t="shared" si="0"/>
        <v>610</v>
      </c>
      <c r="V43" s="1">
        <v>610</v>
      </c>
    </row>
    <row r="44" spans="1:46" x14ac:dyDescent="0.2">
      <c r="A44" s="1" t="s">
        <v>502</v>
      </c>
      <c r="B44" s="1" t="s">
        <v>503</v>
      </c>
      <c r="C44" s="2">
        <f t="shared" si="0"/>
        <v>570</v>
      </c>
      <c r="AA44" s="1">
        <v>400</v>
      </c>
      <c r="AB44" s="1">
        <v>170</v>
      </c>
    </row>
    <row r="45" spans="1:46" x14ac:dyDescent="0.2">
      <c r="A45" s="1" t="s">
        <v>504</v>
      </c>
      <c r="B45" s="1" t="s">
        <v>505</v>
      </c>
      <c r="C45" s="2">
        <f t="shared" si="0"/>
        <v>530</v>
      </c>
      <c r="W45" s="1">
        <v>530</v>
      </c>
    </row>
    <row r="46" spans="1:46" x14ac:dyDescent="0.2">
      <c r="A46" s="1" t="s">
        <v>506</v>
      </c>
      <c r="B46" s="1" t="s">
        <v>507</v>
      </c>
      <c r="C46" s="2">
        <f t="shared" si="0"/>
        <v>500</v>
      </c>
      <c r="AB46" s="1">
        <v>20</v>
      </c>
      <c r="AF46" s="1">
        <v>150</v>
      </c>
      <c r="AG46" s="1">
        <v>270</v>
      </c>
      <c r="AS46" s="1">
        <v>30</v>
      </c>
      <c r="AT46" s="1">
        <v>30</v>
      </c>
    </row>
    <row r="47" spans="1:46" x14ac:dyDescent="0.2">
      <c r="A47" s="1" t="s">
        <v>508</v>
      </c>
      <c r="B47" s="1" t="s">
        <v>487</v>
      </c>
      <c r="C47" s="2">
        <f t="shared" si="0"/>
        <v>490</v>
      </c>
      <c r="AA47" s="1">
        <v>250</v>
      </c>
      <c r="AB47" s="1">
        <v>190</v>
      </c>
      <c r="AF47" s="1">
        <v>50</v>
      </c>
    </row>
    <row r="48" spans="1:46" x14ac:dyDescent="0.2">
      <c r="A48" s="1" t="s">
        <v>509</v>
      </c>
      <c r="B48" s="1" t="s">
        <v>510</v>
      </c>
      <c r="C48" s="2">
        <f t="shared" si="0"/>
        <v>490</v>
      </c>
      <c r="AM48" s="1">
        <v>260</v>
      </c>
      <c r="AN48" s="1">
        <v>230</v>
      </c>
    </row>
    <row r="49" spans="1:44" x14ac:dyDescent="0.2">
      <c r="A49" s="1" t="s">
        <v>511</v>
      </c>
      <c r="B49" s="1" t="s">
        <v>512</v>
      </c>
      <c r="C49" s="2">
        <f t="shared" si="0"/>
        <v>480</v>
      </c>
      <c r="AL49" s="1">
        <v>480</v>
      </c>
    </row>
    <row r="50" spans="1:44" x14ac:dyDescent="0.2">
      <c r="A50" s="1" t="s">
        <v>513</v>
      </c>
      <c r="B50" s="1" t="s">
        <v>514</v>
      </c>
      <c r="C50" s="2">
        <f t="shared" si="0"/>
        <v>460</v>
      </c>
      <c r="AG50" s="1">
        <v>460</v>
      </c>
    </row>
    <row r="51" spans="1:44" x14ac:dyDescent="0.2">
      <c r="A51" s="1" t="s">
        <v>515</v>
      </c>
      <c r="B51" s="1" t="s">
        <v>516</v>
      </c>
      <c r="C51" s="2">
        <f t="shared" si="0"/>
        <v>440</v>
      </c>
      <c r="AQ51" s="1">
        <v>260</v>
      </c>
      <c r="AR51" s="1">
        <v>180</v>
      </c>
    </row>
    <row r="52" spans="1:44" x14ac:dyDescent="0.2">
      <c r="A52" s="1" t="s">
        <v>517</v>
      </c>
      <c r="B52" s="1" t="s">
        <v>518</v>
      </c>
      <c r="C52" s="2">
        <f t="shared" si="0"/>
        <v>400</v>
      </c>
      <c r="E52" s="1">
        <v>340</v>
      </c>
      <c r="J52" s="1">
        <v>60</v>
      </c>
    </row>
    <row r="53" spans="1:44" x14ac:dyDescent="0.2">
      <c r="A53" s="1" t="s">
        <v>519</v>
      </c>
      <c r="B53" s="1" t="s">
        <v>520</v>
      </c>
      <c r="C53" s="2">
        <f t="shared" si="0"/>
        <v>380</v>
      </c>
      <c r="S53" s="1">
        <v>380</v>
      </c>
    </row>
    <row r="54" spans="1:44" x14ac:dyDescent="0.2">
      <c r="A54" s="1" t="s">
        <v>521</v>
      </c>
      <c r="B54" s="1" t="s">
        <v>522</v>
      </c>
      <c r="C54" s="2">
        <f t="shared" si="0"/>
        <v>380</v>
      </c>
      <c r="E54" s="1">
        <v>380</v>
      </c>
    </row>
    <row r="55" spans="1:44" x14ac:dyDescent="0.2">
      <c r="A55" s="1" t="s">
        <v>523</v>
      </c>
      <c r="B55" s="1" t="s">
        <v>524</v>
      </c>
      <c r="C55" s="2">
        <f t="shared" si="0"/>
        <v>370</v>
      </c>
      <c r="Y55" s="1">
        <v>370</v>
      </c>
    </row>
    <row r="56" spans="1:44" x14ac:dyDescent="0.2">
      <c r="A56" s="1" t="s">
        <v>525</v>
      </c>
      <c r="B56" s="1" t="s">
        <v>526</v>
      </c>
      <c r="C56" s="2">
        <f t="shared" si="0"/>
        <v>370</v>
      </c>
      <c r="D56" s="1">
        <v>370</v>
      </c>
    </row>
    <row r="57" spans="1:44" x14ac:dyDescent="0.2">
      <c r="A57" s="1" t="s">
        <v>459</v>
      </c>
      <c r="B57" s="1" t="s">
        <v>460</v>
      </c>
      <c r="C57" s="2">
        <f t="shared" si="0"/>
        <v>360</v>
      </c>
      <c r="I57" s="1">
        <v>40</v>
      </c>
      <c r="J57" s="1">
        <v>110</v>
      </c>
      <c r="L57" s="1">
        <v>10</v>
      </c>
      <c r="O57" s="1">
        <v>200</v>
      </c>
    </row>
    <row r="58" spans="1:44" x14ac:dyDescent="0.2">
      <c r="A58" s="1" t="s">
        <v>527</v>
      </c>
      <c r="B58" s="1" t="s">
        <v>528</v>
      </c>
      <c r="C58" s="2">
        <f t="shared" si="0"/>
        <v>350</v>
      </c>
      <c r="H58" s="1">
        <v>30</v>
      </c>
      <c r="AI58" s="1">
        <v>320</v>
      </c>
    </row>
    <row r="59" spans="1:44" x14ac:dyDescent="0.2">
      <c r="A59" s="1" t="s">
        <v>454</v>
      </c>
      <c r="B59" s="1" t="s">
        <v>455</v>
      </c>
      <c r="C59" s="2">
        <f t="shared" si="0"/>
        <v>320</v>
      </c>
      <c r="E59" s="1">
        <v>220</v>
      </c>
      <c r="F59" s="1">
        <v>90</v>
      </c>
      <c r="H59" s="1">
        <v>10</v>
      </c>
    </row>
    <row r="60" spans="1:44" x14ac:dyDescent="0.2">
      <c r="A60" s="1" t="s">
        <v>529</v>
      </c>
      <c r="B60" s="1" t="s">
        <v>480</v>
      </c>
      <c r="C60" s="2">
        <f t="shared" si="0"/>
        <v>310</v>
      </c>
      <c r="W60" s="1">
        <v>310</v>
      </c>
    </row>
    <row r="61" spans="1:44" x14ac:dyDescent="0.2">
      <c r="A61" s="1" t="s">
        <v>530</v>
      </c>
      <c r="B61" s="1" t="s">
        <v>531</v>
      </c>
      <c r="C61" s="2">
        <f t="shared" si="0"/>
        <v>300</v>
      </c>
      <c r="AI61" s="1">
        <v>300</v>
      </c>
    </row>
    <row r="62" spans="1:44" x14ac:dyDescent="0.2">
      <c r="A62" s="1" t="s">
        <v>532</v>
      </c>
      <c r="B62" s="1" t="s">
        <v>533</v>
      </c>
      <c r="C62" s="2">
        <f t="shared" si="0"/>
        <v>300</v>
      </c>
      <c r="E62" s="1">
        <v>70</v>
      </c>
      <c r="M62" s="1">
        <v>220</v>
      </c>
      <c r="N62" s="1">
        <v>10</v>
      </c>
    </row>
    <row r="63" spans="1:44" x14ac:dyDescent="0.2">
      <c r="A63" s="1" t="s">
        <v>534</v>
      </c>
      <c r="B63" s="1" t="s">
        <v>535</v>
      </c>
      <c r="C63" s="2">
        <f t="shared" si="0"/>
        <v>280</v>
      </c>
      <c r="AL63" s="1">
        <v>280</v>
      </c>
    </row>
    <row r="64" spans="1:44" x14ac:dyDescent="0.2">
      <c r="A64" s="1" t="s">
        <v>536</v>
      </c>
      <c r="B64" s="1" t="s">
        <v>537</v>
      </c>
      <c r="C64" s="2">
        <f t="shared" si="0"/>
        <v>280</v>
      </c>
      <c r="AL64" s="1">
        <v>280</v>
      </c>
    </row>
    <row r="65" spans="1:46" x14ac:dyDescent="0.2">
      <c r="A65" s="1" t="s">
        <v>339</v>
      </c>
      <c r="B65" s="1" t="s">
        <v>340</v>
      </c>
      <c r="C65" s="2">
        <f t="shared" si="0"/>
        <v>280</v>
      </c>
      <c r="V65" s="1">
        <v>280</v>
      </c>
    </row>
    <row r="66" spans="1:46" x14ac:dyDescent="0.2">
      <c r="A66" s="1" t="s">
        <v>414</v>
      </c>
      <c r="B66" s="1" t="s">
        <v>415</v>
      </c>
      <c r="C66" s="2">
        <f t="shared" ref="C66:C129" si="1">SUM(D66:AV66)</f>
        <v>270</v>
      </c>
      <c r="AM66" s="1">
        <v>160</v>
      </c>
      <c r="AN66" s="1">
        <v>110</v>
      </c>
    </row>
    <row r="67" spans="1:46" x14ac:dyDescent="0.2">
      <c r="A67" s="1" t="s">
        <v>538</v>
      </c>
      <c r="B67" s="1" t="s">
        <v>539</v>
      </c>
      <c r="C67" s="2">
        <f t="shared" si="1"/>
        <v>270</v>
      </c>
      <c r="E67" s="1">
        <v>270</v>
      </c>
    </row>
    <row r="68" spans="1:46" x14ac:dyDescent="0.2">
      <c r="A68" s="1" t="s">
        <v>540</v>
      </c>
      <c r="B68" s="1" t="s">
        <v>480</v>
      </c>
      <c r="C68" s="2">
        <f t="shared" si="1"/>
        <v>270</v>
      </c>
      <c r="AL68" s="1">
        <v>270</v>
      </c>
    </row>
    <row r="69" spans="1:46" x14ac:dyDescent="0.2">
      <c r="A69" s="1" t="s">
        <v>541</v>
      </c>
      <c r="B69" s="1" t="s">
        <v>542</v>
      </c>
      <c r="C69" s="2">
        <f t="shared" si="1"/>
        <v>260</v>
      </c>
      <c r="AS69" s="1">
        <v>160</v>
      </c>
      <c r="AT69" s="1">
        <v>100</v>
      </c>
    </row>
    <row r="70" spans="1:46" x14ac:dyDescent="0.2">
      <c r="A70" s="1" t="s">
        <v>543</v>
      </c>
      <c r="B70" s="1" t="s">
        <v>480</v>
      </c>
      <c r="C70" s="2">
        <f t="shared" si="1"/>
        <v>250</v>
      </c>
      <c r="W70" s="1">
        <v>250</v>
      </c>
    </row>
    <row r="71" spans="1:46" x14ac:dyDescent="0.2">
      <c r="A71" s="1" t="s">
        <v>544</v>
      </c>
      <c r="B71" s="1" t="s">
        <v>328</v>
      </c>
      <c r="C71" s="2">
        <f t="shared" si="1"/>
        <v>230</v>
      </c>
      <c r="AL71" s="1">
        <v>230</v>
      </c>
    </row>
    <row r="72" spans="1:46" x14ac:dyDescent="0.2">
      <c r="A72" s="1" t="s">
        <v>545</v>
      </c>
      <c r="B72" s="1" t="s">
        <v>328</v>
      </c>
      <c r="C72" s="2">
        <f t="shared" si="1"/>
        <v>230</v>
      </c>
      <c r="W72" s="1">
        <v>230</v>
      </c>
    </row>
    <row r="73" spans="1:46" x14ac:dyDescent="0.2">
      <c r="A73" s="1" t="s">
        <v>471</v>
      </c>
      <c r="B73" s="30" t="s">
        <v>350</v>
      </c>
      <c r="C73" s="2">
        <f t="shared" si="1"/>
        <v>210</v>
      </c>
      <c r="AM73" s="1">
        <v>110</v>
      </c>
      <c r="AN73" s="1">
        <v>100</v>
      </c>
    </row>
    <row r="74" spans="1:46" x14ac:dyDescent="0.2">
      <c r="A74" s="1" t="s">
        <v>546</v>
      </c>
      <c r="B74" s="1" t="s">
        <v>547</v>
      </c>
      <c r="C74" s="2">
        <f t="shared" si="1"/>
        <v>190</v>
      </c>
      <c r="AL74" s="1">
        <v>190</v>
      </c>
    </row>
    <row r="75" spans="1:46" x14ac:dyDescent="0.2">
      <c r="A75" s="1" t="s">
        <v>548</v>
      </c>
      <c r="B75" s="1" t="s">
        <v>549</v>
      </c>
      <c r="C75" s="2">
        <f t="shared" si="1"/>
        <v>190</v>
      </c>
      <c r="M75" s="1">
        <v>160</v>
      </c>
      <c r="N75" s="1">
        <v>30</v>
      </c>
    </row>
    <row r="76" spans="1:46" x14ac:dyDescent="0.2">
      <c r="A76" s="1" t="s">
        <v>550</v>
      </c>
      <c r="B76" s="1" t="s">
        <v>328</v>
      </c>
      <c r="C76" s="2">
        <f t="shared" si="1"/>
        <v>170</v>
      </c>
      <c r="AC76" s="1">
        <v>170</v>
      </c>
    </row>
    <row r="77" spans="1:46" x14ac:dyDescent="0.2">
      <c r="A77" s="1" t="s">
        <v>551</v>
      </c>
      <c r="B77" s="1" t="s">
        <v>552</v>
      </c>
      <c r="C77" s="2">
        <f t="shared" si="1"/>
        <v>160</v>
      </c>
      <c r="AL77" s="1">
        <v>160</v>
      </c>
    </row>
    <row r="78" spans="1:46" x14ac:dyDescent="0.2">
      <c r="A78" s="1" t="s">
        <v>301</v>
      </c>
      <c r="B78" s="1" t="s">
        <v>302</v>
      </c>
      <c r="C78" s="2">
        <f t="shared" si="1"/>
        <v>140</v>
      </c>
      <c r="P78" s="1">
        <v>20</v>
      </c>
      <c r="AH78" s="1">
        <v>120</v>
      </c>
    </row>
    <row r="79" spans="1:46" x14ac:dyDescent="0.2">
      <c r="A79" s="1" t="s">
        <v>323</v>
      </c>
      <c r="B79" s="1" t="s">
        <v>553</v>
      </c>
      <c r="C79" s="2">
        <f t="shared" si="1"/>
        <v>140</v>
      </c>
      <c r="M79" s="1">
        <v>140</v>
      </c>
    </row>
    <row r="80" spans="1:46" x14ac:dyDescent="0.2">
      <c r="A80" s="1" t="s">
        <v>554</v>
      </c>
      <c r="B80" s="1" t="s">
        <v>555</v>
      </c>
      <c r="C80" s="2">
        <f t="shared" si="1"/>
        <v>140</v>
      </c>
      <c r="AA80" s="1">
        <v>140</v>
      </c>
    </row>
    <row r="81" spans="1:48" x14ac:dyDescent="0.2">
      <c r="A81" s="1" t="s">
        <v>556</v>
      </c>
      <c r="B81" s="1" t="s">
        <v>557</v>
      </c>
      <c r="C81" s="2">
        <f t="shared" si="1"/>
        <v>140</v>
      </c>
      <c r="W81" s="1">
        <v>140</v>
      </c>
    </row>
    <row r="82" spans="1:48" x14ac:dyDescent="0.2">
      <c r="A82" s="1" t="s">
        <v>337</v>
      </c>
      <c r="B82" s="1" t="s">
        <v>338</v>
      </c>
      <c r="C82" s="2">
        <f t="shared" si="1"/>
        <v>130</v>
      </c>
      <c r="J82" s="1">
        <v>120</v>
      </c>
      <c r="AB82" s="1">
        <v>10</v>
      </c>
    </row>
    <row r="83" spans="1:48" x14ac:dyDescent="0.2">
      <c r="A83" s="1" t="s">
        <v>558</v>
      </c>
      <c r="B83" s="1" t="s">
        <v>328</v>
      </c>
      <c r="C83" s="2">
        <f t="shared" si="1"/>
        <v>130</v>
      </c>
      <c r="E83" s="1">
        <v>130</v>
      </c>
    </row>
    <row r="84" spans="1:48" x14ac:dyDescent="0.2">
      <c r="A84" s="1" t="s">
        <v>317</v>
      </c>
      <c r="B84" s="1" t="s">
        <v>318</v>
      </c>
      <c r="C84" s="2">
        <f t="shared" si="1"/>
        <v>120</v>
      </c>
      <c r="J84" s="1">
        <v>120</v>
      </c>
    </row>
    <row r="85" spans="1:48" x14ac:dyDescent="0.2">
      <c r="A85" s="1" t="s">
        <v>559</v>
      </c>
      <c r="B85" s="1" t="s">
        <v>560</v>
      </c>
      <c r="C85" s="2">
        <f t="shared" si="1"/>
        <v>120</v>
      </c>
      <c r="W85" s="1">
        <v>120</v>
      </c>
    </row>
    <row r="86" spans="1:48" x14ac:dyDescent="0.2">
      <c r="A86" s="1" t="s">
        <v>561</v>
      </c>
      <c r="B86" s="1" t="s">
        <v>328</v>
      </c>
      <c r="C86" s="2">
        <f t="shared" si="1"/>
        <v>120</v>
      </c>
      <c r="AL86" s="1">
        <v>120</v>
      </c>
    </row>
    <row r="87" spans="1:48" x14ac:dyDescent="0.2">
      <c r="A87" s="1" t="s">
        <v>562</v>
      </c>
      <c r="B87" s="1" t="s">
        <v>563</v>
      </c>
      <c r="C87" s="2">
        <f t="shared" si="1"/>
        <v>110</v>
      </c>
      <c r="AG87" s="1">
        <v>110</v>
      </c>
    </row>
    <row r="88" spans="1:48" x14ac:dyDescent="0.2">
      <c r="A88" s="1" t="s">
        <v>564</v>
      </c>
      <c r="B88" s="1" t="s">
        <v>565</v>
      </c>
      <c r="C88" s="2">
        <f t="shared" si="1"/>
        <v>110</v>
      </c>
      <c r="H88" s="1">
        <v>10</v>
      </c>
      <c r="I88" s="1">
        <v>80</v>
      </c>
      <c r="N88" s="1">
        <v>20</v>
      </c>
    </row>
    <row r="89" spans="1:48" x14ac:dyDescent="0.2">
      <c r="A89" s="1" t="s">
        <v>566</v>
      </c>
      <c r="B89" s="1" t="s">
        <v>328</v>
      </c>
      <c r="C89" s="2">
        <f t="shared" si="1"/>
        <v>110</v>
      </c>
      <c r="AL89" s="1">
        <v>110</v>
      </c>
    </row>
    <row r="90" spans="1:48" x14ac:dyDescent="0.2">
      <c r="A90" s="1" t="s">
        <v>567</v>
      </c>
      <c r="B90" s="1" t="s">
        <v>568</v>
      </c>
      <c r="C90" s="2">
        <f t="shared" si="1"/>
        <v>110</v>
      </c>
      <c r="AL90" s="1">
        <v>110</v>
      </c>
    </row>
    <row r="91" spans="1:48" x14ac:dyDescent="0.2">
      <c r="A91" s="1" t="s">
        <v>569</v>
      </c>
      <c r="B91" s="1" t="s">
        <v>539</v>
      </c>
      <c r="C91" s="2">
        <f t="shared" si="1"/>
        <v>100</v>
      </c>
      <c r="AF91" s="1">
        <v>30</v>
      </c>
      <c r="AM91" s="1">
        <v>10</v>
      </c>
      <c r="AQ91" s="1">
        <v>40</v>
      </c>
      <c r="AR91" s="1">
        <v>10</v>
      </c>
      <c r="AT91" s="1">
        <v>10</v>
      </c>
    </row>
    <row r="92" spans="1:48" x14ac:dyDescent="0.2">
      <c r="A92" s="1" t="s">
        <v>570</v>
      </c>
      <c r="B92" s="1" t="s">
        <v>571</v>
      </c>
      <c r="C92" s="2">
        <f t="shared" si="1"/>
        <v>100</v>
      </c>
      <c r="P92" s="1">
        <v>100</v>
      </c>
    </row>
    <row r="93" spans="1:48" x14ac:dyDescent="0.2">
      <c r="A93" s="1" t="s">
        <v>572</v>
      </c>
      <c r="B93" s="1" t="s">
        <v>573</v>
      </c>
      <c r="C93" s="2">
        <f t="shared" si="1"/>
        <v>100</v>
      </c>
      <c r="W93" s="1">
        <v>100</v>
      </c>
    </row>
    <row r="94" spans="1:48" x14ac:dyDescent="0.2">
      <c r="A94" s="1" t="s">
        <v>329</v>
      </c>
      <c r="B94" s="1" t="s">
        <v>330</v>
      </c>
      <c r="C94" s="2">
        <f t="shared" si="1"/>
        <v>100</v>
      </c>
      <c r="AU94" s="1">
        <v>70</v>
      </c>
      <c r="AV94" s="1">
        <v>30</v>
      </c>
    </row>
    <row r="95" spans="1:48" x14ac:dyDescent="0.2">
      <c r="A95" s="1" t="s">
        <v>574</v>
      </c>
      <c r="B95" s="1" t="s">
        <v>575</v>
      </c>
      <c r="C95" s="2">
        <f t="shared" si="1"/>
        <v>100</v>
      </c>
      <c r="E95" s="1">
        <v>100</v>
      </c>
    </row>
    <row r="96" spans="1:48" x14ac:dyDescent="0.2">
      <c r="A96" s="1" t="s">
        <v>576</v>
      </c>
      <c r="B96" s="1" t="s">
        <v>577</v>
      </c>
      <c r="C96" s="2">
        <f t="shared" si="1"/>
        <v>90</v>
      </c>
      <c r="O96" s="1">
        <v>90</v>
      </c>
    </row>
    <row r="97" spans="1:47" x14ac:dyDescent="0.2">
      <c r="A97" s="1" t="s">
        <v>578</v>
      </c>
      <c r="B97" s="1" t="s">
        <v>328</v>
      </c>
      <c r="C97" s="2">
        <f t="shared" si="1"/>
        <v>90</v>
      </c>
      <c r="AL97" s="1">
        <v>90</v>
      </c>
    </row>
    <row r="98" spans="1:47" x14ac:dyDescent="0.2">
      <c r="A98" s="1" t="s">
        <v>579</v>
      </c>
      <c r="B98" s="1" t="s">
        <v>580</v>
      </c>
      <c r="C98" s="2">
        <f t="shared" si="1"/>
        <v>90</v>
      </c>
      <c r="H98" s="1">
        <v>10</v>
      </c>
      <c r="AL98" s="1">
        <v>80</v>
      </c>
    </row>
    <row r="99" spans="1:47" x14ac:dyDescent="0.2">
      <c r="A99" s="1" t="s">
        <v>581</v>
      </c>
      <c r="B99" s="1" t="s">
        <v>582</v>
      </c>
      <c r="C99" s="2">
        <f t="shared" si="1"/>
        <v>80</v>
      </c>
      <c r="E99" s="1">
        <v>10</v>
      </c>
      <c r="F99" s="1">
        <v>70</v>
      </c>
    </row>
    <row r="100" spans="1:47" x14ac:dyDescent="0.2">
      <c r="A100" s="1" t="s">
        <v>583</v>
      </c>
      <c r="B100" s="1" t="s">
        <v>584</v>
      </c>
      <c r="C100" s="2">
        <f t="shared" si="1"/>
        <v>80</v>
      </c>
      <c r="W100" s="1">
        <v>80</v>
      </c>
    </row>
    <row r="101" spans="1:47" x14ac:dyDescent="0.2">
      <c r="A101" s="1" t="s">
        <v>585</v>
      </c>
      <c r="B101" s="1" t="s">
        <v>586</v>
      </c>
      <c r="C101" s="2">
        <f t="shared" si="1"/>
        <v>80</v>
      </c>
      <c r="W101" s="1">
        <v>80</v>
      </c>
    </row>
    <row r="102" spans="1:47" x14ac:dyDescent="0.2">
      <c r="A102" s="1" t="s">
        <v>587</v>
      </c>
      <c r="B102" s="1" t="s">
        <v>328</v>
      </c>
      <c r="C102" s="2">
        <f t="shared" si="1"/>
        <v>80</v>
      </c>
      <c r="AS102" s="1">
        <v>40</v>
      </c>
      <c r="AT102" s="1">
        <v>40</v>
      </c>
    </row>
    <row r="103" spans="1:47" x14ac:dyDescent="0.2">
      <c r="A103" s="1" t="s">
        <v>588</v>
      </c>
      <c r="B103" s="1" t="s">
        <v>589</v>
      </c>
      <c r="C103" s="2">
        <f t="shared" si="1"/>
        <v>70</v>
      </c>
      <c r="J103" s="1">
        <v>70</v>
      </c>
    </row>
    <row r="104" spans="1:47" x14ac:dyDescent="0.2">
      <c r="A104" s="1" t="s">
        <v>590</v>
      </c>
      <c r="B104" s="1" t="s">
        <v>591</v>
      </c>
      <c r="C104" s="2">
        <f t="shared" si="1"/>
        <v>70</v>
      </c>
      <c r="W104" s="1">
        <v>70</v>
      </c>
    </row>
    <row r="105" spans="1:47" x14ac:dyDescent="0.2">
      <c r="A105" s="1" t="s">
        <v>592</v>
      </c>
      <c r="B105" s="1" t="s">
        <v>593</v>
      </c>
      <c r="C105" s="2">
        <f t="shared" si="1"/>
        <v>70</v>
      </c>
      <c r="J105" s="1">
        <v>70</v>
      </c>
    </row>
    <row r="106" spans="1:47" x14ac:dyDescent="0.2">
      <c r="A106" s="1" t="s">
        <v>594</v>
      </c>
      <c r="B106" s="1" t="s">
        <v>328</v>
      </c>
      <c r="C106" s="2">
        <f t="shared" si="1"/>
        <v>70</v>
      </c>
      <c r="AL106" s="1">
        <v>70</v>
      </c>
    </row>
    <row r="107" spans="1:47" x14ac:dyDescent="0.2">
      <c r="A107" s="1" t="s">
        <v>595</v>
      </c>
      <c r="B107" s="1" t="s">
        <v>596</v>
      </c>
      <c r="C107" s="2">
        <f t="shared" si="1"/>
        <v>70</v>
      </c>
      <c r="AG107" s="1">
        <v>70</v>
      </c>
    </row>
    <row r="108" spans="1:47" x14ac:dyDescent="0.2">
      <c r="A108" s="1" t="s">
        <v>597</v>
      </c>
      <c r="B108" s="1" t="s">
        <v>598</v>
      </c>
      <c r="C108" s="2">
        <f t="shared" si="1"/>
        <v>70</v>
      </c>
      <c r="AL108" s="1">
        <v>70</v>
      </c>
    </row>
    <row r="109" spans="1:47" x14ac:dyDescent="0.2">
      <c r="A109" s="1" t="s">
        <v>268</v>
      </c>
      <c r="B109" s="1" t="s">
        <v>269</v>
      </c>
      <c r="C109" s="2">
        <f t="shared" si="1"/>
        <v>60</v>
      </c>
      <c r="P109" s="1">
        <v>60</v>
      </c>
    </row>
    <row r="110" spans="1:47" x14ac:dyDescent="0.2">
      <c r="A110" s="1" t="s">
        <v>274</v>
      </c>
      <c r="B110" s="1" t="s">
        <v>275</v>
      </c>
      <c r="C110" s="2">
        <f t="shared" si="1"/>
        <v>60</v>
      </c>
      <c r="E110" s="1">
        <v>10</v>
      </c>
      <c r="AB110" s="1">
        <v>30</v>
      </c>
      <c r="AF110" s="1">
        <v>10</v>
      </c>
      <c r="AO110" s="1">
        <v>10</v>
      </c>
    </row>
    <row r="111" spans="1:47" x14ac:dyDescent="0.2">
      <c r="A111" s="1" t="s">
        <v>599</v>
      </c>
      <c r="B111" s="1" t="s">
        <v>600</v>
      </c>
      <c r="C111" s="2">
        <f t="shared" si="1"/>
        <v>60</v>
      </c>
      <c r="AU111" s="1">
        <v>60</v>
      </c>
    </row>
    <row r="112" spans="1:47" x14ac:dyDescent="0.2">
      <c r="A112" s="1" t="s">
        <v>601</v>
      </c>
      <c r="B112" s="1" t="s">
        <v>602</v>
      </c>
      <c r="C112" s="2">
        <f t="shared" si="1"/>
        <v>60</v>
      </c>
      <c r="N112" s="1">
        <v>60</v>
      </c>
    </row>
    <row r="113" spans="1:48" x14ac:dyDescent="0.2">
      <c r="A113" s="1" t="s">
        <v>278</v>
      </c>
      <c r="B113" s="1" t="s">
        <v>279</v>
      </c>
      <c r="C113" s="2">
        <f t="shared" si="1"/>
        <v>50</v>
      </c>
      <c r="L113" s="1">
        <v>10</v>
      </c>
      <c r="P113" s="1">
        <v>40</v>
      </c>
    </row>
    <row r="114" spans="1:48" x14ac:dyDescent="0.2">
      <c r="A114" s="1" t="s">
        <v>603</v>
      </c>
      <c r="B114" s="1" t="s">
        <v>604</v>
      </c>
      <c r="C114" s="2">
        <f t="shared" si="1"/>
        <v>50</v>
      </c>
      <c r="AL114" s="1">
        <v>50</v>
      </c>
    </row>
    <row r="115" spans="1:48" x14ac:dyDescent="0.2">
      <c r="A115" s="1" t="s">
        <v>605</v>
      </c>
      <c r="B115" s="1" t="s">
        <v>258</v>
      </c>
      <c r="C115" s="2">
        <f t="shared" si="1"/>
        <v>50</v>
      </c>
      <c r="J115" s="1">
        <v>20</v>
      </c>
      <c r="N115" s="1">
        <v>10</v>
      </c>
      <c r="P115" s="1">
        <v>20</v>
      </c>
    </row>
    <row r="116" spans="1:48" x14ac:dyDescent="0.2">
      <c r="A116" s="1" t="s">
        <v>606</v>
      </c>
      <c r="B116" s="1" t="s">
        <v>607</v>
      </c>
      <c r="C116" s="2">
        <f t="shared" si="1"/>
        <v>50</v>
      </c>
      <c r="W116" s="1">
        <v>50</v>
      </c>
    </row>
    <row r="117" spans="1:48" x14ac:dyDescent="0.2">
      <c r="A117" s="1" t="s">
        <v>608</v>
      </c>
      <c r="B117" s="1" t="s">
        <v>609</v>
      </c>
      <c r="C117" s="2">
        <f t="shared" si="1"/>
        <v>50</v>
      </c>
      <c r="AG117" s="1">
        <v>50</v>
      </c>
    </row>
    <row r="118" spans="1:48" x14ac:dyDescent="0.2">
      <c r="A118" s="1" t="s">
        <v>610</v>
      </c>
      <c r="B118" s="1" t="s">
        <v>611</v>
      </c>
      <c r="C118" s="2">
        <f t="shared" si="1"/>
        <v>40</v>
      </c>
      <c r="F118" s="1">
        <v>40</v>
      </c>
    </row>
    <row r="119" spans="1:48" x14ac:dyDescent="0.2">
      <c r="A119" s="1" t="s">
        <v>612</v>
      </c>
      <c r="B119" s="1" t="s">
        <v>613</v>
      </c>
      <c r="C119" s="2">
        <f t="shared" si="1"/>
        <v>40</v>
      </c>
      <c r="AU119" s="1">
        <v>20</v>
      </c>
      <c r="AV119" s="1">
        <v>20</v>
      </c>
    </row>
    <row r="120" spans="1:48" x14ac:dyDescent="0.2">
      <c r="A120" s="1" t="s">
        <v>614</v>
      </c>
      <c r="B120" s="1" t="s">
        <v>615</v>
      </c>
      <c r="C120" s="2">
        <f t="shared" si="1"/>
        <v>30</v>
      </c>
      <c r="AA120" s="1">
        <v>10</v>
      </c>
      <c r="AB120" s="1">
        <v>20</v>
      </c>
    </row>
    <row r="121" spans="1:48" x14ac:dyDescent="0.2">
      <c r="A121" s="1" t="s">
        <v>616</v>
      </c>
      <c r="B121" s="1" t="s">
        <v>617</v>
      </c>
      <c r="C121" s="2">
        <f t="shared" si="1"/>
        <v>30</v>
      </c>
      <c r="J121" s="1">
        <v>30</v>
      </c>
    </row>
    <row r="122" spans="1:48" x14ac:dyDescent="0.2">
      <c r="A122" s="1" t="s">
        <v>618</v>
      </c>
      <c r="B122" s="1" t="s">
        <v>619</v>
      </c>
      <c r="C122" s="2">
        <f t="shared" si="1"/>
        <v>30</v>
      </c>
      <c r="N122" s="1">
        <v>30</v>
      </c>
    </row>
    <row r="123" spans="1:48" x14ac:dyDescent="0.2">
      <c r="A123" s="1" t="s">
        <v>620</v>
      </c>
      <c r="B123" s="1" t="s">
        <v>621</v>
      </c>
      <c r="C123" s="2">
        <f t="shared" si="1"/>
        <v>30</v>
      </c>
      <c r="AU123" s="1">
        <v>10</v>
      </c>
      <c r="AV123" s="1">
        <v>20</v>
      </c>
    </row>
    <row r="124" spans="1:48" x14ac:dyDescent="0.2">
      <c r="A124" s="1" t="s">
        <v>622</v>
      </c>
      <c r="B124" s="1" t="s">
        <v>328</v>
      </c>
      <c r="C124" s="2">
        <f t="shared" si="1"/>
        <v>30</v>
      </c>
      <c r="W124" s="1">
        <v>30</v>
      </c>
    </row>
    <row r="125" spans="1:48" x14ac:dyDescent="0.2">
      <c r="A125" s="1" t="s">
        <v>623</v>
      </c>
      <c r="B125" s="1" t="s">
        <v>328</v>
      </c>
      <c r="C125" s="2">
        <f t="shared" si="1"/>
        <v>30</v>
      </c>
      <c r="W125" s="1">
        <v>30</v>
      </c>
    </row>
    <row r="126" spans="1:48" x14ac:dyDescent="0.2">
      <c r="A126" s="1" t="s">
        <v>624</v>
      </c>
      <c r="B126" s="1" t="s">
        <v>625</v>
      </c>
      <c r="C126" s="2">
        <f t="shared" si="1"/>
        <v>30</v>
      </c>
      <c r="E126" s="1">
        <v>30</v>
      </c>
    </row>
    <row r="127" spans="1:48" x14ac:dyDescent="0.2">
      <c r="A127" s="1" t="s">
        <v>626</v>
      </c>
      <c r="B127" s="1" t="s">
        <v>627</v>
      </c>
      <c r="C127" s="2">
        <f t="shared" si="1"/>
        <v>30</v>
      </c>
      <c r="W127" s="1">
        <v>30</v>
      </c>
    </row>
    <row r="128" spans="1:48" x14ac:dyDescent="0.2">
      <c r="A128" s="1" t="s">
        <v>628</v>
      </c>
      <c r="B128" s="1" t="s">
        <v>629</v>
      </c>
      <c r="C128" s="2">
        <f t="shared" si="1"/>
        <v>30</v>
      </c>
      <c r="W128" s="1">
        <v>30</v>
      </c>
    </row>
    <row r="129" spans="1:46" x14ac:dyDescent="0.2">
      <c r="A129" s="1" t="s">
        <v>398</v>
      </c>
      <c r="B129" s="1" t="s">
        <v>399</v>
      </c>
      <c r="C129" s="2">
        <f t="shared" si="1"/>
        <v>30</v>
      </c>
      <c r="AS129" s="1">
        <v>20</v>
      </c>
      <c r="AT129" s="1">
        <v>10</v>
      </c>
    </row>
    <row r="130" spans="1:46" x14ac:dyDescent="0.2">
      <c r="A130" s="1" t="s">
        <v>255</v>
      </c>
      <c r="B130" s="1" t="s">
        <v>256</v>
      </c>
      <c r="C130" s="2">
        <f t="shared" ref="C130:C157" si="2">SUM(D130:AV130)</f>
        <v>20</v>
      </c>
      <c r="N130" s="1">
        <v>10</v>
      </c>
      <c r="AB130" s="1">
        <v>10</v>
      </c>
    </row>
    <row r="131" spans="1:46" x14ac:dyDescent="0.2">
      <c r="A131" s="1" t="s">
        <v>630</v>
      </c>
      <c r="B131" s="1" t="s">
        <v>631</v>
      </c>
      <c r="C131" s="2">
        <f t="shared" si="2"/>
        <v>20</v>
      </c>
      <c r="N131" s="1">
        <v>10</v>
      </c>
      <c r="AB131" s="1">
        <v>10</v>
      </c>
    </row>
    <row r="132" spans="1:46" x14ac:dyDescent="0.2">
      <c r="A132" s="1" t="s">
        <v>632</v>
      </c>
      <c r="B132" s="1" t="s">
        <v>633</v>
      </c>
      <c r="C132" s="2">
        <f t="shared" si="2"/>
        <v>20</v>
      </c>
      <c r="AS132" s="1">
        <v>10</v>
      </c>
      <c r="AT132" s="1">
        <v>10</v>
      </c>
    </row>
    <row r="133" spans="1:46" x14ac:dyDescent="0.2">
      <c r="A133" s="1" t="s">
        <v>377</v>
      </c>
      <c r="B133" s="1" t="s">
        <v>378</v>
      </c>
      <c r="C133" s="2">
        <f t="shared" si="2"/>
        <v>20</v>
      </c>
      <c r="AM133" s="1">
        <v>10</v>
      </c>
      <c r="AN133" s="1">
        <v>10</v>
      </c>
    </row>
    <row r="134" spans="1:46" x14ac:dyDescent="0.2">
      <c r="A134" s="1" t="s">
        <v>426</v>
      </c>
      <c r="B134" s="1" t="s">
        <v>427</v>
      </c>
      <c r="C134" s="2">
        <f t="shared" si="2"/>
        <v>20</v>
      </c>
      <c r="AQ134" s="1">
        <v>10</v>
      </c>
      <c r="AR134" s="1">
        <v>10</v>
      </c>
    </row>
    <row r="135" spans="1:46" x14ac:dyDescent="0.2">
      <c r="A135" s="1" t="s">
        <v>634</v>
      </c>
      <c r="B135" s="1" t="s">
        <v>503</v>
      </c>
      <c r="C135" s="2">
        <f t="shared" si="2"/>
        <v>20</v>
      </c>
      <c r="J135" s="1">
        <v>20</v>
      </c>
    </row>
    <row r="136" spans="1:46" x14ac:dyDescent="0.2">
      <c r="A136" s="1" t="s">
        <v>635</v>
      </c>
      <c r="B136" s="1" t="s">
        <v>636</v>
      </c>
      <c r="C136" s="2">
        <f t="shared" si="2"/>
        <v>20</v>
      </c>
      <c r="AB136" s="1">
        <v>20</v>
      </c>
    </row>
    <row r="137" spans="1:46" x14ac:dyDescent="0.2">
      <c r="A137" s="1" t="s">
        <v>637</v>
      </c>
      <c r="B137" s="1" t="s">
        <v>279</v>
      </c>
      <c r="C137" s="2">
        <f t="shared" si="2"/>
        <v>20</v>
      </c>
      <c r="M137" s="1">
        <v>10</v>
      </c>
      <c r="N137" s="1">
        <v>10</v>
      </c>
    </row>
    <row r="138" spans="1:46" x14ac:dyDescent="0.2">
      <c r="A138" s="1" t="s">
        <v>638</v>
      </c>
      <c r="B138" s="1" t="s">
        <v>639</v>
      </c>
      <c r="C138" s="2">
        <f t="shared" si="2"/>
        <v>20</v>
      </c>
      <c r="N138" s="1">
        <v>20</v>
      </c>
    </row>
    <row r="139" spans="1:46" x14ac:dyDescent="0.2">
      <c r="A139" s="1" t="s">
        <v>640</v>
      </c>
      <c r="B139" s="1" t="s">
        <v>641</v>
      </c>
      <c r="C139" s="2">
        <f t="shared" si="2"/>
        <v>20</v>
      </c>
      <c r="P139" s="1">
        <v>20</v>
      </c>
    </row>
    <row r="140" spans="1:46" x14ac:dyDescent="0.2">
      <c r="A140" s="1" t="s">
        <v>642</v>
      </c>
      <c r="B140" s="1" t="s">
        <v>328</v>
      </c>
      <c r="C140" s="2">
        <f t="shared" si="2"/>
        <v>20</v>
      </c>
      <c r="J140" s="1">
        <v>20</v>
      </c>
    </row>
    <row r="141" spans="1:46" x14ac:dyDescent="0.2">
      <c r="A141" s="1" t="s">
        <v>643</v>
      </c>
      <c r="B141" s="1" t="s">
        <v>480</v>
      </c>
      <c r="C141" s="2">
        <f t="shared" si="2"/>
        <v>20</v>
      </c>
      <c r="J141" s="1">
        <v>20</v>
      </c>
    </row>
    <row r="142" spans="1:46" x14ac:dyDescent="0.2">
      <c r="A142" s="1" t="s">
        <v>644</v>
      </c>
      <c r="B142" s="1" t="s">
        <v>480</v>
      </c>
      <c r="C142" s="2">
        <f t="shared" si="2"/>
        <v>20</v>
      </c>
      <c r="W142" s="1">
        <v>20</v>
      </c>
    </row>
    <row r="143" spans="1:46" x14ac:dyDescent="0.2">
      <c r="A143" s="1" t="s">
        <v>645</v>
      </c>
      <c r="B143" s="1" t="s">
        <v>646</v>
      </c>
      <c r="C143" s="2">
        <f t="shared" si="2"/>
        <v>20</v>
      </c>
      <c r="AQ143" s="1">
        <v>10</v>
      </c>
      <c r="AR143" s="1">
        <v>10</v>
      </c>
    </row>
    <row r="144" spans="1:46" x14ac:dyDescent="0.2">
      <c r="A144" s="1" t="s">
        <v>393</v>
      </c>
      <c r="B144" s="1" t="s">
        <v>392</v>
      </c>
      <c r="C144" s="2">
        <f t="shared" si="2"/>
        <v>20</v>
      </c>
      <c r="AQ144" s="1">
        <v>20</v>
      </c>
    </row>
    <row r="145" spans="1:46" x14ac:dyDescent="0.2">
      <c r="A145" s="1" t="s">
        <v>261</v>
      </c>
      <c r="B145" s="4" t="s">
        <v>969</v>
      </c>
      <c r="C145" s="2">
        <f t="shared" si="2"/>
        <v>20</v>
      </c>
      <c r="AB145" s="1">
        <v>20</v>
      </c>
    </row>
    <row r="146" spans="1:46" x14ac:dyDescent="0.2">
      <c r="A146" s="1" t="s">
        <v>647</v>
      </c>
      <c r="B146" s="1" t="s">
        <v>648</v>
      </c>
      <c r="C146" s="2">
        <f t="shared" si="2"/>
        <v>10</v>
      </c>
      <c r="N146" s="1">
        <v>10</v>
      </c>
    </row>
    <row r="147" spans="1:46" x14ac:dyDescent="0.2">
      <c r="A147" s="1" t="s">
        <v>649</v>
      </c>
      <c r="B147" s="1" t="s">
        <v>650</v>
      </c>
      <c r="C147" s="2">
        <f t="shared" si="2"/>
        <v>10</v>
      </c>
      <c r="H147" s="1">
        <v>10</v>
      </c>
    </row>
    <row r="148" spans="1:46" x14ac:dyDescent="0.2">
      <c r="A148" s="1" t="s">
        <v>651</v>
      </c>
      <c r="B148" s="1" t="s">
        <v>652</v>
      </c>
      <c r="C148" s="2">
        <f t="shared" si="2"/>
        <v>10</v>
      </c>
      <c r="N148" s="1">
        <v>10</v>
      </c>
    </row>
    <row r="149" spans="1:46" x14ac:dyDescent="0.2">
      <c r="A149" s="1" t="s">
        <v>653</v>
      </c>
      <c r="B149" s="1" t="s">
        <v>654</v>
      </c>
      <c r="C149" s="2">
        <f t="shared" si="2"/>
        <v>10</v>
      </c>
      <c r="J149" s="1">
        <v>10</v>
      </c>
    </row>
    <row r="150" spans="1:46" x14ac:dyDescent="0.2">
      <c r="A150" s="1" t="s">
        <v>655</v>
      </c>
      <c r="B150" s="1" t="s">
        <v>656</v>
      </c>
      <c r="C150" s="2">
        <f t="shared" si="2"/>
        <v>10</v>
      </c>
      <c r="H150" s="1">
        <v>10</v>
      </c>
    </row>
    <row r="151" spans="1:46" x14ac:dyDescent="0.2">
      <c r="A151" s="1" t="s">
        <v>657</v>
      </c>
      <c r="B151" s="1" t="s">
        <v>658</v>
      </c>
      <c r="C151" s="2">
        <f t="shared" si="2"/>
        <v>10</v>
      </c>
      <c r="AT151" s="1">
        <v>10</v>
      </c>
    </row>
    <row r="152" spans="1:46" x14ac:dyDescent="0.2">
      <c r="A152" s="1" t="s">
        <v>659</v>
      </c>
      <c r="B152" s="1" t="s">
        <v>660</v>
      </c>
      <c r="C152" s="2">
        <f t="shared" si="2"/>
        <v>10</v>
      </c>
      <c r="E152" s="1">
        <v>10</v>
      </c>
    </row>
    <row r="153" spans="1:46" x14ac:dyDescent="0.2">
      <c r="A153" s="1" t="s">
        <v>661</v>
      </c>
      <c r="B153" s="1" t="s">
        <v>344</v>
      </c>
      <c r="C153" s="2">
        <f t="shared" si="2"/>
        <v>10</v>
      </c>
      <c r="W153" s="1">
        <v>10</v>
      </c>
    </row>
    <row r="154" spans="1:46" x14ac:dyDescent="0.2">
      <c r="A154" s="1" t="s">
        <v>662</v>
      </c>
      <c r="B154" s="1" t="s">
        <v>663</v>
      </c>
      <c r="C154" s="2">
        <f t="shared" si="2"/>
        <v>10</v>
      </c>
      <c r="J154" s="1">
        <v>10</v>
      </c>
    </row>
    <row r="155" spans="1:46" x14ac:dyDescent="0.2">
      <c r="A155" s="1" t="s">
        <v>664</v>
      </c>
      <c r="B155" s="1" t="s">
        <v>665</v>
      </c>
      <c r="C155" s="2">
        <f t="shared" si="2"/>
        <v>10</v>
      </c>
      <c r="AA155" s="1">
        <v>10</v>
      </c>
    </row>
    <row r="156" spans="1:46" x14ac:dyDescent="0.2">
      <c r="A156" s="1" t="s">
        <v>438</v>
      </c>
      <c r="B156" s="1" t="s">
        <v>439</v>
      </c>
      <c r="C156" s="2">
        <f t="shared" si="2"/>
        <v>10</v>
      </c>
      <c r="AL156" s="1">
        <v>10</v>
      </c>
    </row>
    <row r="157" spans="1:46" x14ac:dyDescent="0.2">
      <c r="A157" s="1" t="s">
        <v>333</v>
      </c>
      <c r="B157" s="1" t="s">
        <v>334</v>
      </c>
      <c r="C157" s="2">
        <f t="shared" si="2"/>
        <v>10</v>
      </c>
      <c r="J157" s="1">
        <v>10</v>
      </c>
    </row>
  </sheetData>
  <pageMargins left="0.75" right="0.75" top="1" bottom="1" header="0.5" footer="0.5"/>
  <pageSetup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5"/>
  <sheetViews>
    <sheetView workbookViewId="0"/>
  </sheetViews>
  <sheetFormatPr baseColWidth="10" defaultRowHeight="16" x14ac:dyDescent="0.2"/>
  <cols>
    <col min="1" max="1" width="28" bestFit="1" customWidth="1"/>
    <col min="2" max="2" width="128.1640625" customWidth="1"/>
    <col min="3" max="4" width="7.1640625" bestFit="1" customWidth="1"/>
    <col min="5" max="15" width="7.6640625" style="12" bestFit="1" customWidth="1"/>
    <col min="16" max="16" width="7.6640625" style="22" bestFit="1" customWidth="1"/>
    <col min="17" max="26" width="7.6640625" style="12" bestFit="1" customWidth="1"/>
    <col min="27" max="27" width="7.6640625" style="22" bestFit="1" customWidth="1"/>
    <col min="28" max="36" width="7.6640625" style="12" bestFit="1" customWidth="1"/>
    <col min="37" max="37" width="7.6640625" style="22" bestFit="1" customWidth="1"/>
    <col min="38" max="41" width="7.6640625" style="12" bestFit="1" customWidth="1"/>
  </cols>
  <sheetData>
    <row r="1" spans="1:41" x14ac:dyDescent="0.2">
      <c r="A1" t="s">
        <v>0</v>
      </c>
      <c r="B1" t="s">
        <v>1</v>
      </c>
      <c r="C1" t="s">
        <v>254</v>
      </c>
      <c r="D1" t="s">
        <v>2</v>
      </c>
      <c r="E1" s="12" t="s">
        <v>1924</v>
      </c>
      <c r="F1" s="12" t="s">
        <v>1925</v>
      </c>
      <c r="G1" s="12" t="s">
        <v>1926</v>
      </c>
      <c r="H1" s="12" t="s">
        <v>1912</v>
      </c>
      <c r="I1" s="12" t="s">
        <v>1913</v>
      </c>
      <c r="J1" s="12" t="s">
        <v>1914</v>
      </c>
      <c r="K1" s="12" t="s">
        <v>1900</v>
      </c>
      <c r="L1" s="12" t="s">
        <v>1902</v>
      </c>
      <c r="M1" s="12" t="s">
        <v>1888</v>
      </c>
      <c r="N1" s="12" t="s">
        <v>1889</v>
      </c>
      <c r="O1" s="12" t="s">
        <v>1890</v>
      </c>
      <c r="P1" s="22" t="s">
        <v>1927</v>
      </c>
      <c r="Q1" s="12" t="s">
        <v>1928</v>
      </c>
      <c r="R1" s="12" t="s">
        <v>1969</v>
      </c>
      <c r="S1" s="12" t="s">
        <v>1915</v>
      </c>
      <c r="T1" s="12" t="s">
        <v>1916</v>
      </c>
      <c r="U1" s="12" t="s">
        <v>1917</v>
      </c>
      <c r="V1" s="12" t="s">
        <v>1903</v>
      </c>
      <c r="W1" s="12" t="s">
        <v>1904</v>
      </c>
      <c r="X1" s="12" t="s">
        <v>1905</v>
      </c>
      <c r="Y1" s="12" t="s">
        <v>1891</v>
      </c>
      <c r="Z1" s="12" t="s">
        <v>1892</v>
      </c>
      <c r="AA1" s="22" t="s">
        <v>1931</v>
      </c>
      <c r="AB1" s="12" t="s">
        <v>1918</v>
      </c>
      <c r="AC1" s="12" t="s">
        <v>1919</v>
      </c>
      <c r="AD1" s="12" t="s">
        <v>1920</v>
      </c>
      <c r="AE1" s="12" t="s">
        <v>1906</v>
      </c>
      <c r="AF1" s="12" t="s">
        <v>1907</v>
      </c>
      <c r="AG1" s="12" t="s">
        <v>1908</v>
      </c>
      <c r="AH1" s="12" t="s">
        <v>1894</v>
      </c>
      <c r="AI1" s="12" t="s">
        <v>1895</v>
      </c>
      <c r="AJ1" s="12" t="s">
        <v>1896</v>
      </c>
      <c r="AK1" s="22" t="s">
        <v>1932</v>
      </c>
      <c r="AL1" s="12" t="s">
        <v>1933</v>
      </c>
      <c r="AM1" s="12" t="s">
        <v>1910</v>
      </c>
      <c r="AN1" s="12" t="s">
        <v>1897</v>
      </c>
      <c r="AO1" s="12" t="s">
        <v>1898</v>
      </c>
    </row>
    <row r="2" spans="1:41" x14ac:dyDescent="0.2">
      <c r="A2" s="1" t="s">
        <v>255</v>
      </c>
      <c r="B2" s="1" t="s">
        <v>256</v>
      </c>
      <c r="C2" s="2">
        <f t="shared" ref="C2:C33" si="0">SUM(E2:CN2)</f>
        <v>167800</v>
      </c>
      <c r="D2" s="2">
        <f t="shared" ref="D2:D33" si="1">COUNT(E2:ED2)</f>
        <v>25</v>
      </c>
      <c r="E2" s="2">
        <v>2570</v>
      </c>
      <c r="F2" s="2">
        <v>2380</v>
      </c>
      <c r="G2" s="2"/>
      <c r="H2" s="2"/>
      <c r="I2" s="2"/>
      <c r="J2" s="2">
        <v>5950</v>
      </c>
      <c r="K2" s="2">
        <v>680</v>
      </c>
      <c r="L2" s="2"/>
      <c r="M2" s="2">
        <v>3990</v>
      </c>
      <c r="N2" s="2">
        <v>1860</v>
      </c>
      <c r="O2" s="2"/>
      <c r="P2" s="24">
        <v>510</v>
      </c>
      <c r="Q2" s="2">
        <v>1050</v>
      </c>
      <c r="R2" s="2">
        <v>3270</v>
      </c>
      <c r="S2" s="2">
        <v>6530</v>
      </c>
      <c r="T2" s="2">
        <v>14630</v>
      </c>
      <c r="U2" s="2">
        <v>17340</v>
      </c>
      <c r="V2" s="2">
        <v>12520</v>
      </c>
      <c r="W2" s="2">
        <v>15210</v>
      </c>
      <c r="X2" s="2">
        <v>23020</v>
      </c>
      <c r="Y2" s="2">
        <v>26850</v>
      </c>
      <c r="Z2" s="2">
        <v>2790</v>
      </c>
      <c r="AA2" s="24">
        <v>90</v>
      </c>
      <c r="AB2" s="2"/>
      <c r="AC2" s="2">
        <v>18840</v>
      </c>
      <c r="AD2" s="2"/>
      <c r="AE2" s="2">
        <v>780</v>
      </c>
      <c r="AF2" s="2">
        <v>2800</v>
      </c>
      <c r="AG2" s="2">
        <v>970</v>
      </c>
      <c r="AH2" s="2">
        <v>2140</v>
      </c>
      <c r="AI2" s="2">
        <v>370</v>
      </c>
      <c r="AJ2" s="2">
        <v>660</v>
      </c>
      <c r="AK2" s="24"/>
      <c r="AL2" s="2"/>
      <c r="AM2" s="2"/>
      <c r="AN2" s="2"/>
      <c r="AO2" s="2"/>
    </row>
    <row r="3" spans="1:41" s="1" customFormat="1" x14ac:dyDescent="0.2">
      <c r="A3" t="s">
        <v>301</v>
      </c>
      <c r="B3" t="s">
        <v>302</v>
      </c>
      <c r="C3" s="12">
        <f t="shared" si="0"/>
        <v>94800</v>
      </c>
      <c r="D3" s="12">
        <f t="shared" si="1"/>
        <v>27</v>
      </c>
      <c r="E3" s="12"/>
      <c r="F3" s="12">
        <v>230</v>
      </c>
      <c r="G3" s="12"/>
      <c r="H3" s="12"/>
      <c r="I3" s="12">
        <v>9720</v>
      </c>
      <c r="J3" s="12">
        <v>7320</v>
      </c>
      <c r="K3" s="12">
        <v>1910</v>
      </c>
      <c r="L3" s="12"/>
      <c r="M3" s="12">
        <v>100</v>
      </c>
      <c r="N3" s="12">
        <v>70</v>
      </c>
      <c r="O3" s="12"/>
      <c r="P3" s="22">
        <v>1640</v>
      </c>
      <c r="Q3" s="12">
        <v>430</v>
      </c>
      <c r="R3" s="12">
        <v>1310</v>
      </c>
      <c r="S3" s="12">
        <v>6900</v>
      </c>
      <c r="T3" s="12">
        <v>5060</v>
      </c>
      <c r="U3" s="12">
        <v>5950</v>
      </c>
      <c r="V3" s="12">
        <v>9520</v>
      </c>
      <c r="W3" s="12">
        <v>1560</v>
      </c>
      <c r="X3" s="12">
        <v>2590</v>
      </c>
      <c r="Y3" s="12">
        <v>1500</v>
      </c>
      <c r="Z3" s="12">
        <v>90</v>
      </c>
      <c r="AA3" s="22"/>
      <c r="AB3" s="12">
        <v>320</v>
      </c>
      <c r="AC3" s="12">
        <v>680</v>
      </c>
      <c r="AD3" s="12"/>
      <c r="AE3" s="12"/>
      <c r="AF3" s="12">
        <v>8180</v>
      </c>
      <c r="AG3" s="12">
        <v>2980</v>
      </c>
      <c r="AH3" s="12"/>
      <c r="AI3" s="12">
        <v>30</v>
      </c>
      <c r="AJ3" s="12">
        <v>60</v>
      </c>
      <c r="AK3" s="22">
        <v>4430</v>
      </c>
      <c r="AL3" s="12"/>
      <c r="AM3" s="12">
        <v>10900</v>
      </c>
      <c r="AN3" s="12">
        <v>6320</v>
      </c>
      <c r="AO3" s="12">
        <v>5000</v>
      </c>
    </row>
    <row r="4" spans="1:41" s="1" customFormat="1" x14ac:dyDescent="0.2">
      <c r="A4" s="1" t="s">
        <v>259</v>
      </c>
      <c r="B4" s="1" t="s">
        <v>260</v>
      </c>
      <c r="C4" s="2">
        <f t="shared" si="0"/>
        <v>61180</v>
      </c>
      <c r="D4" s="2">
        <f t="shared" si="1"/>
        <v>10</v>
      </c>
      <c r="E4" s="2"/>
      <c r="F4" s="2"/>
      <c r="G4" s="2"/>
      <c r="H4" s="2"/>
      <c r="I4" s="2"/>
      <c r="J4" s="2"/>
      <c r="K4" s="2"/>
      <c r="L4" s="2"/>
      <c r="M4" s="2">
        <v>15360</v>
      </c>
      <c r="N4" s="2">
        <v>710</v>
      </c>
      <c r="O4" s="2"/>
      <c r="P4" s="24"/>
      <c r="Q4" s="2"/>
      <c r="R4" s="2"/>
      <c r="S4" s="2"/>
      <c r="T4" s="2">
        <v>70</v>
      </c>
      <c r="U4" s="2"/>
      <c r="V4" s="2"/>
      <c r="W4" s="2"/>
      <c r="X4" s="2"/>
      <c r="Y4" s="2">
        <v>500</v>
      </c>
      <c r="Z4" s="2">
        <v>2100</v>
      </c>
      <c r="AA4" s="24"/>
      <c r="AB4" s="2"/>
      <c r="AC4" s="2"/>
      <c r="AD4" s="2"/>
      <c r="AE4" s="2"/>
      <c r="AF4" s="2"/>
      <c r="AG4" s="2"/>
      <c r="AH4" s="2">
        <v>14500</v>
      </c>
      <c r="AI4" s="2">
        <v>18100</v>
      </c>
      <c r="AJ4" s="2">
        <v>9290</v>
      </c>
      <c r="AK4" s="24"/>
      <c r="AL4" s="2"/>
      <c r="AM4" s="2"/>
      <c r="AN4" s="2">
        <v>170</v>
      </c>
      <c r="AO4" s="2">
        <v>380</v>
      </c>
    </row>
    <row r="5" spans="1:41" s="1" customFormat="1" x14ac:dyDescent="0.2">
      <c r="A5" s="1" t="s">
        <v>307</v>
      </c>
      <c r="B5" s="1" t="s">
        <v>308</v>
      </c>
      <c r="C5" s="2">
        <f t="shared" si="0"/>
        <v>17380</v>
      </c>
      <c r="D5" s="2">
        <f t="shared" si="1"/>
        <v>16</v>
      </c>
      <c r="E5" s="2"/>
      <c r="F5" s="2">
        <v>820</v>
      </c>
      <c r="G5" s="2"/>
      <c r="H5" s="2"/>
      <c r="I5" s="2">
        <v>740</v>
      </c>
      <c r="J5" s="2">
        <v>2830</v>
      </c>
      <c r="K5" s="2">
        <v>1100</v>
      </c>
      <c r="L5" s="2"/>
      <c r="M5" s="2">
        <v>700</v>
      </c>
      <c r="N5" s="2">
        <v>130</v>
      </c>
      <c r="O5" s="2"/>
      <c r="P5" s="24"/>
      <c r="Q5" s="2"/>
      <c r="R5" s="2">
        <v>90</v>
      </c>
      <c r="S5" s="2"/>
      <c r="T5" s="2">
        <v>200</v>
      </c>
      <c r="U5" s="2">
        <v>50</v>
      </c>
      <c r="V5" s="2">
        <v>120</v>
      </c>
      <c r="W5" s="2"/>
      <c r="X5" s="2"/>
      <c r="Y5" s="2"/>
      <c r="Z5" s="2"/>
      <c r="AA5" s="24"/>
      <c r="AB5" s="2"/>
      <c r="AC5" s="2">
        <v>290</v>
      </c>
      <c r="AD5" s="2"/>
      <c r="AE5" s="2"/>
      <c r="AF5" s="2">
        <v>1080</v>
      </c>
      <c r="AG5" s="2"/>
      <c r="AH5" s="2"/>
      <c r="AI5" s="2"/>
      <c r="AJ5" s="2"/>
      <c r="AK5" s="24">
        <v>1070</v>
      </c>
      <c r="AL5" s="2"/>
      <c r="AM5" s="2">
        <v>4530</v>
      </c>
      <c r="AN5" s="2">
        <v>2730</v>
      </c>
      <c r="AO5" s="2">
        <v>900</v>
      </c>
    </row>
    <row r="6" spans="1:41" s="1" customFormat="1" x14ac:dyDescent="0.2">
      <c r="A6" s="1" t="s">
        <v>666</v>
      </c>
      <c r="B6" s="1" t="s">
        <v>667</v>
      </c>
      <c r="C6" s="2">
        <f t="shared" si="0"/>
        <v>9530</v>
      </c>
      <c r="D6" s="2">
        <f t="shared" si="1"/>
        <v>9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4"/>
      <c r="Q6" s="2"/>
      <c r="R6" s="2"/>
      <c r="S6" s="2"/>
      <c r="T6" s="2"/>
      <c r="U6" s="2"/>
      <c r="V6" s="2">
        <v>10</v>
      </c>
      <c r="W6" s="2"/>
      <c r="X6" s="2"/>
      <c r="Y6" s="2"/>
      <c r="Z6" s="2"/>
      <c r="AA6" s="24"/>
      <c r="AB6" s="2"/>
      <c r="AC6" s="2">
        <v>510</v>
      </c>
      <c r="AD6" s="2"/>
      <c r="AE6" s="2"/>
      <c r="AF6" s="2">
        <v>1990</v>
      </c>
      <c r="AG6" s="2">
        <v>1160</v>
      </c>
      <c r="AH6" s="2"/>
      <c r="AI6" s="2"/>
      <c r="AJ6" s="2">
        <v>10</v>
      </c>
      <c r="AK6" s="24">
        <v>540</v>
      </c>
      <c r="AL6" s="2"/>
      <c r="AM6" s="2">
        <v>2460</v>
      </c>
      <c r="AN6" s="2">
        <v>1770</v>
      </c>
      <c r="AO6" s="2">
        <v>1080</v>
      </c>
    </row>
    <row r="7" spans="1:41" s="1" customFormat="1" x14ac:dyDescent="0.2">
      <c r="A7" s="1" t="s">
        <v>668</v>
      </c>
      <c r="B7" s="1" t="s">
        <v>669</v>
      </c>
      <c r="C7" s="2">
        <f t="shared" si="0"/>
        <v>3980</v>
      </c>
      <c r="D7" s="2">
        <f t="shared" si="1"/>
        <v>8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4"/>
      <c r="Q7" s="2"/>
      <c r="R7" s="2">
        <v>120</v>
      </c>
      <c r="S7" s="2">
        <v>470</v>
      </c>
      <c r="T7" s="2">
        <v>850</v>
      </c>
      <c r="U7" s="2">
        <v>910</v>
      </c>
      <c r="V7" s="2">
        <v>750</v>
      </c>
      <c r="W7" s="2">
        <v>450</v>
      </c>
      <c r="X7" s="2">
        <v>200</v>
      </c>
      <c r="Y7" s="2">
        <v>230</v>
      </c>
      <c r="Z7" s="2"/>
      <c r="AA7" s="24"/>
      <c r="AB7" s="2"/>
      <c r="AC7" s="2"/>
      <c r="AD7" s="2"/>
      <c r="AE7" s="2"/>
      <c r="AF7" s="2"/>
      <c r="AG7" s="2"/>
      <c r="AH7" s="2"/>
      <c r="AI7" s="2"/>
      <c r="AJ7" s="2"/>
      <c r="AK7" s="24"/>
      <c r="AL7" s="2"/>
      <c r="AM7" s="2"/>
      <c r="AN7" s="2"/>
      <c r="AO7" s="2"/>
    </row>
    <row r="8" spans="1:41" s="1" customFormat="1" x14ac:dyDescent="0.2">
      <c r="A8" s="1" t="s">
        <v>257</v>
      </c>
      <c r="B8" s="1" t="s">
        <v>258</v>
      </c>
      <c r="C8" s="2">
        <f t="shared" si="0"/>
        <v>3760</v>
      </c>
      <c r="D8" s="2">
        <f t="shared" si="1"/>
        <v>11</v>
      </c>
      <c r="E8" s="2"/>
      <c r="F8" s="2">
        <v>410</v>
      </c>
      <c r="G8" s="2"/>
      <c r="H8" s="2"/>
      <c r="I8" s="2"/>
      <c r="J8" s="2"/>
      <c r="K8" s="2"/>
      <c r="L8" s="2">
        <v>420</v>
      </c>
      <c r="M8" s="2">
        <v>300</v>
      </c>
      <c r="N8" s="2"/>
      <c r="O8" s="2"/>
      <c r="P8" s="24"/>
      <c r="Q8" s="2"/>
      <c r="R8" s="2"/>
      <c r="S8" s="2"/>
      <c r="T8" s="2"/>
      <c r="U8" s="2">
        <v>10</v>
      </c>
      <c r="V8" s="2"/>
      <c r="W8" s="2"/>
      <c r="X8" s="2">
        <v>320</v>
      </c>
      <c r="Y8" s="2">
        <v>80</v>
      </c>
      <c r="Z8" s="2"/>
      <c r="AA8" s="24"/>
      <c r="AB8" s="2"/>
      <c r="AC8" s="2">
        <v>340</v>
      </c>
      <c r="AD8" s="2"/>
      <c r="AE8" s="2">
        <v>420</v>
      </c>
      <c r="AF8" s="2"/>
      <c r="AG8" s="2"/>
      <c r="AH8" s="2"/>
      <c r="AI8" s="2"/>
      <c r="AJ8" s="2"/>
      <c r="AK8" s="24"/>
      <c r="AL8" s="2"/>
      <c r="AM8" s="2">
        <v>380</v>
      </c>
      <c r="AN8" s="2">
        <v>740</v>
      </c>
      <c r="AO8" s="2">
        <v>340</v>
      </c>
    </row>
    <row r="9" spans="1:41" s="1" customFormat="1" x14ac:dyDescent="0.2">
      <c r="A9" s="1" t="s">
        <v>270</v>
      </c>
      <c r="B9" s="1" t="s">
        <v>271</v>
      </c>
      <c r="C9" s="2">
        <f t="shared" si="0"/>
        <v>3630</v>
      </c>
      <c r="D9" s="2">
        <f t="shared" si="1"/>
        <v>9</v>
      </c>
      <c r="E9" s="2"/>
      <c r="F9" s="2"/>
      <c r="G9" s="2"/>
      <c r="H9" s="2">
        <v>1000</v>
      </c>
      <c r="I9" s="2">
        <v>1210</v>
      </c>
      <c r="J9" s="2">
        <v>330</v>
      </c>
      <c r="K9" s="2">
        <v>600</v>
      </c>
      <c r="L9" s="2"/>
      <c r="M9" s="2">
        <v>230</v>
      </c>
      <c r="N9" s="2"/>
      <c r="O9" s="2"/>
      <c r="P9" s="24"/>
      <c r="Q9" s="2"/>
      <c r="R9" s="2"/>
      <c r="S9" s="2"/>
      <c r="T9" s="2">
        <v>120</v>
      </c>
      <c r="U9" s="2">
        <v>10</v>
      </c>
      <c r="V9" s="2">
        <v>120</v>
      </c>
      <c r="W9" s="2"/>
      <c r="X9" s="2"/>
      <c r="Y9" s="2"/>
      <c r="Z9" s="2"/>
      <c r="AA9" s="24"/>
      <c r="AB9" s="2"/>
      <c r="AC9" s="2"/>
      <c r="AD9" s="2"/>
      <c r="AE9" s="2"/>
      <c r="AF9" s="2"/>
      <c r="AG9" s="2"/>
      <c r="AH9" s="2"/>
      <c r="AI9" s="2">
        <v>10</v>
      </c>
      <c r="AJ9" s="2"/>
      <c r="AK9" s="24"/>
      <c r="AL9" s="2"/>
      <c r="AM9" s="2"/>
      <c r="AN9" s="2"/>
      <c r="AO9" s="2"/>
    </row>
    <row r="10" spans="1:41" s="1" customFormat="1" x14ac:dyDescent="0.2">
      <c r="A10" s="1" t="s">
        <v>299</v>
      </c>
      <c r="B10" s="1" t="s">
        <v>300</v>
      </c>
      <c r="C10" s="2">
        <f t="shared" si="0"/>
        <v>3190</v>
      </c>
      <c r="D10" s="2">
        <f t="shared" si="1"/>
        <v>10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4">
        <v>100</v>
      </c>
      <c r="Q10" s="2"/>
      <c r="R10" s="2">
        <v>200</v>
      </c>
      <c r="S10" s="2">
        <v>320</v>
      </c>
      <c r="T10" s="2">
        <v>130</v>
      </c>
      <c r="U10" s="2">
        <v>710</v>
      </c>
      <c r="V10" s="2">
        <v>710</v>
      </c>
      <c r="W10" s="2"/>
      <c r="X10" s="2">
        <v>10</v>
      </c>
      <c r="Y10" s="2">
        <v>80</v>
      </c>
      <c r="Z10" s="2"/>
      <c r="AA10" s="24"/>
      <c r="AB10" s="2"/>
      <c r="AC10" s="2"/>
      <c r="AD10" s="2"/>
      <c r="AE10" s="2"/>
      <c r="AF10" s="2"/>
      <c r="AG10" s="2"/>
      <c r="AH10" s="2"/>
      <c r="AI10" s="2"/>
      <c r="AJ10" s="2"/>
      <c r="AK10" s="24"/>
      <c r="AL10" s="2"/>
      <c r="AM10" s="2"/>
      <c r="AN10" s="2">
        <v>130</v>
      </c>
      <c r="AO10" s="2">
        <v>800</v>
      </c>
    </row>
    <row r="11" spans="1:41" s="1" customFormat="1" x14ac:dyDescent="0.2">
      <c r="A11" s="1" t="s">
        <v>262</v>
      </c>
      <c r="B11" s="1" t="s">
        <v>263</v>
      </c>
      <c r="C11" s="2">
        <f t="shared" si="0"/>
        <v>2910</v>
      </c>
      <c r="D11" s="2">
        <f t="shared" si="1"/>
        <v>4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4"/>
      <c r="Q11" s="2"/>
      <c r="R11" s="2"/>
      <c r="S11" s="2"/>
      <c r="T11" s="2">
        <v>10</v>
      </c>
      <c r="U11" s="2"/>
      <c r="V11" s="2"/>
      <c r="W11" s="2"/>
      <c r="X11" s="2"/>
      <c r="Y11" s="2"/>
      <c r="Z11" s="2"/>
      <c r="AA11" s="24">
        <v>270</v>
      </c>
      <c r="AB11" s="2">
        <v>2320</v>
      </c>
      <c r="AC11" s="2">
        <v>310</v>
      </c>
      <c r="AD11" s="2"/>
      <c r="AE11" s="2"/>
      <c r="AF11" s="2"/>
      <c r="AG11" s="2"/>
      <c r="AH11" s="2"/>
      <c r="AI11" s="2"/>
      <c r="AJ11" s="2"/>
      <c r="AK11" s="24"/>
      <c r="AL11" s="2"/>
      <c r="AM11" s="2"/>
      <c r="AN11" s="2"/>
      <c r="AO11" s="2"/>
    </row>
    <row r="12" spans="1:41" s="1" customFormat="1" x14ac:dyDescent="0.2">
      <c r="A12" t="s">
        <v>670</v>
      </c>
      <c r="B12" t="s">
        <v>671</v>
      </c>
      <c r="C12" s="12">
        <f t="shared" si="0"/>
        <v>2200</v>
      </c>
      <c r="D12" s="12">
        <f t="shared" si="1"/>
        <v>1</v>
      </c>
      <c r="E12" s="12"/>
      <c r="F12" s="12"/>
      <c r="G12" s="12"/>
      <c r="H12" s="12"/>
      <c r="I12" s="12"/>
      <c r="J12" s="12"/>
      <c r="K12" s="12">
        <v>2200</v>
      </c>
      <c r="L12" s="12"/>
      <c r="M12" s="12"/>
      <c r="N12" s="12"/>
      <c r="O12" s="12"/>
      <c r="P12" s="2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22"/>
      <c r="AB12" s="12"/>
      <c r="AC12" s="12"/>
      <c r="AD12" s="12"/>
      <c r="AE12" s="12"/>
      <c r="AF12" s="12"/>
      <c r="AG12" s="12"/>
      <c r="AH12" s="12"/>
      <c r="AI12" s="12"/>
      <c r="AJ12" s="12"/>
      <c r="AK12" s="22"/>
      <c r="AL12" s="12"/>
      <c r="AM12" s="12"/>
      <c r="AN12" s="12"/>
      <c r="AO12" s="12"/>
    </row>
    <row r="13" spans="1:41" s="1" customFormat="1" x14ac:dyDescent="0.2">
      <c r="A13" s="1" t="s">
        <v>323</v>
      </c>
      <c r="B13" s="1" t="s">
        <v>553</v>
      </c>
      <c r="C13" s="2">
        <f t="shared" si="0"/>
        <v>1790</v>
      </c>
      <c r="D13" s="2">
        <f t="shared" si="1"/>
        <v>6</v>
      </c>
      <c r="E13" s="2"/>
      <c r="F13" s="2"/>
      <c r="G13" s="2"/>
      <c r="H13" s="2"/>
      <c r="I13" s="2"/>
      <c r="J13" s="2">
        <v>1030</v>
      </c>
      <c r="K13" s="2"/>
      <c r="L13" s="2"/>
      <c r="M13" s="2"/>
      <c r="N13" s="2"/>
      <c r="O13" s="2"/>
      <c r="P13" s="24"/>
      <c r="Q13" s="2"/>
      <c r="R13" s="2"/>
      <c r="S13" s="2">
        <v>300</v>
      </c>
      <c r="T13" s="2"/>
      <c r="U13" s="2">
        <v>70</v>
      </c>
      <c r="V13" s="2">
        <v>80</v>
      </c>
      <c r="W13" s="2"/>
      <c r="X13" s="2">
        <v>70</v>
      </c>
      <c r="Y13" s="2"/>
      <c r="Z13" s="2"/>
      <c r="AA13" s="24"/>
      <c r="AB13" s="2"/>
      <c r="AC13" s="2">
        <v>240</v>
      </c>
      <c r="AD13" s="2"/>
      <c r="AE13" s="2"/>
      <c r="AF13" s="2"/>
      <c r="AG13" s="2"/>
      <c r="AH13" s="2"/>
      <c r="AI13" s="2"/>
      <c r="AJ13" s="2"/>
      <c r="AK13" s="24"/>
      <c r="AL13" s="2"/>
      <c r="AM13" s="2"/>
      <c r="AN13" s="2"/>
      <c r="AO13" s="2"/>
    </row>
    <row r="14" spans="1:41" s="1" customFormat="1" x14ac:dyDescent="0.2">
      <c r="A14" t="s">
        <v>674</v>
      </c>
      <c r="B14" t="s">
        <v>328</v>
      </c>
      <c r="C14" s="12">
        <f t="shared" si="0"/>
        <v>1580</v>
      </c>
      <c r="D14" s="12">
        <f t="shared" si="1"/>
        <v>3</v>
      </c>
      <c r="E14" s="12"/>
      <c r="F14" s="12"/>
      <c r="G14" s="12"/>
      <c r="H14" s="12"/>
      <c r="I14" s="12">
        <v>530</v>
      </c>
      <c r="J14" s="12">
        <v>490</v>
      </c>
      <c r="K14" s="12"/>
      <c r="L14" s="12"/>
      <c r="M14" s="12"/>
      <c r="N14" s="12"/>
      <c r="O14" s="12"/>
      <c r="P14" s="2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22"/>
      <c r="AB14" s="12"/>
      <c r="AC14" s="12"/>
      <c r="AD14" s="12"/>
      <c r="AE14" s="12"/>
      <c r="AF14" s="12"/>
      <c r="AG14" s="12"/>
      <c r="AH14" s="12"/>
      <c r="AI14" s="12"/>
      <c r="AJ14" s="12"/>
      <c r="AK14" s="22">
        <v>560</v>
      </c>
      <c r="AL14" s="12"/>
      <c r="AM14" s="12"/>
      <c r="AN14" s="12"/>
      <c r="AO14" s="12"/>
    </row>
    <row r="15" spans="1:41" s="1" customFormat="1" x14ac:dyDescent="0.2">
      <c r="A15" s="1" t="s">
        <v>276</v>
      </c>
      <c r="B15" s="1" t="s">
        <v>277</v>
      </c>
      <c r="C15" s="2">
        <f t="shared" si="0"/>
        <v>1340</v>
      </c>
      <c r="D15" s="2">
        <f t="shared" si="1"/>
        <v>9</v>
      </c>
      <c r="E15" s="2"/>
      <c r="F15" s="2"/>
      <c r="G15" s="2"/>
      <c r="H15" s="2"/>
      <c r="I15" s="2">
        <v>170</v>
      </c>
      <c r="J15" s="2">
        <v>90</v>
      </c>
      <c r="K15" s="2"/>
      <c r="L15" s="2"/>
      <c r="M15" s="2">
        <v>10</v>
      </c>
      <c r="N15" s="2"/>
      <c r="O15" s="2"/>
      <c r="P15" s="24"/>
      <c r="Q15" s="2"/>
      <c r="R15" s="2"/>
      <c r="S15" s="2"/>
      <c r="T15" s="2"/>
      <c r="U15" s="2"/>
      <c r="V15" s="2">
        <v>20</v>
      </c>
      <c r="W15" s="2"/>
      <c r="X15" s="2"/>
      <c r="Y15" s="2"/>
      <c r="Z15" s="2"/>
      <c r="AA15" s="24"/>
      <c r="AB15" s="2"/>
      <c r="AC15" s="2">
        <v>210</v>
      </c>
      <c r="AD15" s="2"/>
      <c r="AE15" s="2"/>
      <c r="AF15" s="2">
        <v>150</v>
      </c>
      <c r="AG15" s="2">
        <v>160</v>
      </c>
      <c r="AH15" s="2"/>
      <c r="AI15" s="2"/>
      <c r="AJ15" s="2"/>
      <c r="AK15" s="24">
        <v>340</v>
      </c>
      <c r="AL15" s="2"/>
      <c r="AM15" s="2">
        <v>190</v>
      </c>
      <c r="AN15" s="2"/>
      <c r="AO15" s="2"/>
    </row>
    <row r="16" spans="1:41" s="1" customFormat="1" x14ac:dyDescent="0.2">
      <c r="A16" t="s">
        <v>630</v>
      </c>
      <c r="B16" t="s">
        <v>631</v>
      </c>
      <c r="C16" s="12">
        <f t="shared" si="0"/>
        <v>1250</v>
      </c>
      <c r="D16" s="12">
        <f t="shared" si="1"/>
        <v>1</v>
      </c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2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22"/>
      <c r="AB16" s="12"/>
      <c r="AC16" s="12"/>
      <c r="AD16" s="12"/>
      <c r="AE16" s="12"/>
      <c r="AF16" s="12"/>
      <c r="AG16" s="12"/>
      <c r="AH16" s="12"/>
      <c r="AI16" s="12"/>
      <c r="AJ16" s="12"/>
      <c r="AK16" s="22"/>
      <c r="AL16" s="12">
        <v>1250</v>
      </c>
      <c r="AM16" s="12"/>
      <c r="AN16" s="12"/>
      <c r="AO16" s="12"/>
    </row>
    <row r="17" spans="1:41" x14ac:dyDescent="0.2">
      <c r="A17" s="1" t="s">
        <v>675</v>
      </c>
      <c r="B17" s="1" t="s">
        <v>328</v>
      </c>
      <c r="C17" s="2">
        <f t="shared" si="0"/>
        <v>1100</v>
      </c>
      <c r="D17" s="2">
        <f t="shared" si="1"/>
        <v>5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4"/>
      <c r="Q17" s="2"/>
      <c r="R17" s="2">
        <v>20</v>
      </c>
      <c r="S17" s="2">
        <v>370</v>
      </c>
      <c r="T17" s="2">
        <v>260</v>
      </c>
      <c r="U17" s="2">
        <v>400</v>
      </c>
      <c r="V17" s="2">
        <v>50</v>
      </c>
      <c r="W17" s="2"/>
      <c r="X17" s="2"/>
      <c r="Y17" s="2"/>
      <c r="Z17" s="2"/>
      <c r="AA17" s="24"/>
      <c r="AB17" s="2"/>
      <c r="AC17" s="2"/>
      <c r="AD17" s="2"/>
      <c r="AE17" s="2"/>
      <c r="AF17" s="2"/>
      <c r="AG17" s="2"/>
      <c r="AH17" s="2"/>
      <c r="AI17" s="2"/>
      <c r="AJ17" s="2"/>
      <c r="AK17" s="24"/>
      <c r="AL17" s="2"/>
      <c r="AM17" s="2"/>
      <c r="AN17" s="2"/>
      <c r="AO17" s="2"/>
    </row>
    <row r="18" spans="1:41" x14ac:dyDescent="0.2">
      <c r="A18" t="s">
        <v>343</v>
      </c>
      <c r="B18" t="s">
        <v>344</v>
      </c>
      <c r="C18" s="12">
        <f t="shared" si="0"/>
        <v>1000</v>
      </c>
      <c r="D18" s="12">
        <f t="shared" si="1"/>
        <v>1</v>
      </c>
      <c r="I18" s="12">
        <v>1000</v>
      </c>
    </row>
    <row r="19" spans="1:41" x14ac:dyDescent="0.2">
      <c r="A19" t="s">
        <v>676</v>
      </c>
      <c r="B19" t="s">
        <v>677</v>
      </c>
      <c r="C19" s="12">
        <f t="shared" si="0"/>
        <v>800</v>
      </c>
      <c r="D19" s="12">
        <f t="shared" si="1"/>
        <v>2</v>
      </c>
      <c r="H19" s="12">
        <v>700</v>
      </c>
      <c r="M19" s="12">
        <v>100</v>
      </c>
    </row>
    <row r="20" spans="1:41" x14ac:dyDescent="0.2">
      <c r="A20" t="s">
        <v>678</v>
      </c>
      <c r="B20" t="s">
        <v>679</v>
      </c>
      <c r="C20" s="12">
        <f t="shared" si="0"/>
        <v>720</v>
      </c>
      <c r="D20" s="12">
        <f t="shared" si="1"/>
        <v>3</v>
      </c>
      <c r="J20" s="12">
        <v>240</v>
      </c>
      <c r="AF20" s="12">
        <v>370</v>
      </c>
      <c r="AN20" s="12">
        <v>110</v>
      </c>
    </row>
    <row r="21" spans="1:41" x14ac:dyDescent="0.2">
      <c r="A21" t="s">
        <v>680</v>
      </c>
      <c r="B21" t="s">
        <v>681</v>
      </c>
      <c r="C21" s="12">
        <f t="shared" si="0"/>
        <v>710</v>
      </c>
      <c r="D21" s="12">
        <f t="shared" si="1"/>
        <v>1</v>
      </c>
      <c r="T21" s="12">
        <v>710</v>
      </c>
    </row>
    <row r="22" spans="1:41" x14ac:dyDescent="0.2">
      <c r="A22" s="1" t="s">
        <v>672</v>
      </c>
      <c r="B22" s="1" t="s">
        <v>673</v>
      </c>
      <c r="C22" s="2">
        <f t="shared" si="0"/>
        <v>700</v>
      </c>
      <c r="D22" s="2">
        <f t="shared" si="1"/>
        <v>8</v>
      </c>
      <c r="E22" s="2"/>
      <c r="F22" s="2"/>
      <c r="G22" s="2"/>
      <c r="H22" s="2"/>
      <c r="I22" s="2"/>
      <c r="J22" s="2">
        <v>10</v>
      </c>
      <c r="K22" s="2"/>
      <c r="L22" s="2"/>
      <c r="M22" s="2">
        <v>40</v>
      </c>
      <c r="N22" s="2"/>
      <c r="O22" s="2"/>
      <c r="P22" s="24"/>
      <c r="Q22" s="2"/>
      <c r="R22" s="2">
        <v>10</v>
      </c>
      <c r="S22" s="2"/>
      <c r="T22" s="2"/>
      <c r="U22" s="2">
        <v>80</v>
      </c>
      <c r="V22" s="2"/>
      <c r="W22" s="2"/>
      <c r="X22" s="2"/>
      <c r="Y22" s="2"/>
      <c r="Z22" s="2"/>
      <c r="AA22" s="24"/>
      <c r="AB22" s="2"/>
      <c r="AC22" s="2"/>
      <c r="AD22" s="2"/>
      <c r="AE22" s="2"/>
      <c r="AF22" s="2">
        <v>330</v>
      </c>
      <c r="AG22" s="2"/>
      <c r="AH22" s="2">
        <v>70</v>
      </c>
      <c r="AI22" s="2"/>
      <c r="AJ22" s="2"/>
      <c r="AK22" s="24"/>
      <c r="AL22" s="2"/>
      <c r="AM22" s="2"/>
      <c r="AN22" s="2">
        <v>140</v>
      </c>
      <c r="AO22" s="2">
        <v>20</v>
      </c>
    </row>
    <row r="23" spans="1:41" x14ac:dyDescent="0.2">
      <c r="A23" t="s">
        <v>317</v>
      </c>
      <c r="B23" t="s">
        <v>318</v>
      </c>
      <c r="C23" s="12">
        <f t="shared" si="0"/>
        <v>560</v>
      </c>
      <c r="D23" s="12">
        <f t="shared" si="1"/>
        <v>1</v>
      </c>
      <c r="I23" s="12">
        <v>560</v>
      </c>
    </row>
    <row r="24" spans="1:41" x14ac:dyDescent="0.2">
      <c r="A24" t="s">
        <v>682</v>
      </c>
      <c r="B24" t="s">
        <v>683</v>
      </c>
      <c r="C24" s="12">
        <f t="shared" si="0"/>
        <v>540</v>
      </c>
      <c r="D24" s="12">
        <f t="shared" si="1"/>
        <v>1</v>
      </c>
      <c r="I24" s="12">
        <v>540</v>
      </c>
    </row>
    <row r="25" spans="1:41" x14ac:dyDescent="0.2">
      <c r="A25" t="s">
        <v>268</v>
      </c>
      <c r="B25" t="s">
        <v>269</v>
      </c>
      <c r="C25" s="12">
        <f t="shared" si="0"/>
        <v>530</v>
      </c>
      <c r="D25" s="12">
        <f t="shared" si="1"/>
        <v>1</v>
      </c>
      <c r="I25" s="12">
        <v>530</v>
      </c>
    </row>
    <row r="26" spans="1:41" x14ac:dyDescent="0.2">
      <c r="A26" t="s">
        <v>481</v>
      </c>
      <c r="B26" t="s">
        <v>482</v>
      </c>
      <c r="C26" s="12">
        <f t="shared" si="0"/>
        <v>510</v>
      </c>
      <c r="D26" s="12">
        <f t="shared" si="1"/>
        <v>1</v>
      </c>
      <c r="AG26" s="12">
        <v>510</v>
      </c>
    </row>
    <row r="27" spans="1:41" x14ac:dyDescent="0.2">
      <c r="A27" t="s">
        <v>684</v>
      </c>
      <c r="B27" t="s">
        <v>685</v>
      </c>
      <c r="C27" s="12">
        <f t="shared" si="0"/>
        <v>500</v>
      </c>
      <c r="D27" s="12">
        <f t="shared" si="1"/>
        <v>1</v>
      </c>
      <c r="I27" s="12">
        <v>500</v>
      </c>
    </row>
    <row r="28" spans="1:41" x14ac:dyDescent="0.2">
      <c r="A28" t="s">
        <v>686</v>
      </c>
      <c r="B28" t="s">
        <v>328</v>
      </c>
      <c r="C28" s="12">
        <f t="shared" si="0"/>
        <v>500</v>
      </c>
      <c r="D28" s="12">
        <f t="shared" si="1"/>
        <v>1</v>
      </c>
      <c r="T28" s="12">
        <v>500</v>
      </c>
    </row>
    <row r="29" spans="1:41" x14ac:dyDescent="0.2">
      <c r="A29" t="s">
        <v>687</v>
      </c>
      <c r="B29" t="s">
        <v>688</v>
      </c>
      <c r="C29" s="12">
        <f t="shared" si="0"/>
        <v>490</v>
      </c>
      <c r="D29" s="12">
        <f t="shared" si="1"/>
        <v>1</v>
      </c>
      <c r="AH29" s="12">
        <v>490</v>
      </c>
    </row>
    <row r="30" spans="1:41" x14ac:dyDescent="0.2">
      <c r="A30" t="s">
        <v>281</v>
      </c>
      <c r="B30" t="s">
        <v>282</v>
      </c>
      <c r="C30" s="12">
        <f t="shared" si="0"/>
        <v>350</v>
      </c>
      <c r="D30" s="12">
        <f t="shared" si="1"/>
        <v>2</v>
      </c>
      <c r="AC30" s="12">
        <v>150</v>
      </c>
      <c r="AN30" s="12">
        <v>200</v>
      </c>
    </row>
    <row r="31" spans="1:41" x14ac:dyDescent="0.2">
      <c r="A31" t="s">
        <v>689</v>
      </c>
      <c r="B31" t="s">
        <v>328</v>
      </c>
      <c r="C31" s="12">
        <f t="shared" si="0"/>
        <v>340</v>
      </c>
      <c r="D31" s="12">
        <f t="shared" si="1"/>
        <v>1</v>
      </c>
      <c r="AF31" s="12">
        <v>340</v>
      </c>
    </row>
    <row r="32" spans="1:41" x14ac:dyDescent="0.2">
      <c r="A32" t="s">
        <v>690</v>
      </c>
      <c r="B32" t="s">
        <v>691</v>
      </c>
      <c r="C32" s="12">
        <f t="shared" si="0"/>
        <v>330</v>
      </c>
      <c r="D32" s="12">
        <f t="shared" si="1"/>
        <v>1</v>
      </c>
      <c r="AH32" s="12">
        <v>330</v>
      </c>
    </row>
    <row r="33" spans="1:41" x14ac:dyDescent="0.2">
      <c r="A33" t="s">
        <v>692</v>
      </c>
      <c r="B33" t="s">
        <v>693</v>
      </c>
      <c r="C33" s="12">
        <f t="shared" si="0"/>
        <v>320</v>
      </c>
      <c r="D33" s="12">
        <f t="shared" si="1"/>
        <v>2</v>
      </c>
      <c r="I33" s="12">
        <v>300</v>
      </c>
      <c r="X33" s="12">
        <v>20</v>
      </c>
    </row>
    <row r="34" spans="1:41" x14ac:dyDescent="0.2">
      <c r="A34" t="s">
        <v>694</v>
      </c>
      <c r="B34" t="s">
        <v>695</v>
      </c>
      <c r="C34" s="12">
        <f t="shared" ref="C34:C66" si="2">SUM(E34:CN34)</f>
        <v>310</v>
      </c>
      <c r="D34" s="12">
        <f t="shared" ref="D34:D65" si="3">COUNT(E34:ED34)</f>
        <v>1</v>
      </c>
      <c r="AO34" s="12">
        <v>310</v>
      </c>
    </row>
    <row r="35" spans="1:41" x14ac:dyDescent="0.2">
      <c r="A35" t="s">
        <v>696</v>
      </c>
      <c r="B35" t="s">
        <v>697</v>
      </c>
      <c r="C35" s="12">
        <f t="shared" si="2"/>
        <v>280</v>
      </c>
      <c r="D35" s="12">
        <f t="shared" si="3"/>
        <v>2</v>
      </c>
      <c r="H35" s="12">
        <v>150</v>
      </c>
      <c r="J35" s="12">
        <v>130</v>
      </c>
    </row>
    <row r="36" spans="1:41" x14ac:dyDescent="0.2">
      <c r="A36" t="s">
        <v>337</v>
      </c>
      <c r="B36" t="s">
        <v>338</v>
      </c>
      <c r="C36" s="12">
        <f t="shared" si="2"/>
        <v>270</v>
      </c>
      <c r="D36" s="12">
        <f t="shared" si="3"/>
        <v>2</v>
      </c>
      <c r="S36" s="12">
        <v>180</v>
      </c>
      <c r="Y36" s="12">
        <v>90</v>
      </c>
    </row>
    <row r="37" spans="1:41" x14ac:dyDescent="0.2">
      <c r="A37" t="s">
        <v>698</v>
      </c>
      <c r="B37" t="s">
        <v>699</v>
      </c>
      <c r="C37" s="12">
        <f t="shared" si="2"/>
        <v>250</v>
      </c>
      <c r="D37" s="12">
        <f t="shared" si="3"/>
        <v>1</v>
      </c>
      <c r="J37" s="12">
        <v>250</v>
      </c>
    </row>
    <row r="38" spans="1:41" x14ac:dyDescent="0.2">
      <c r="A38" t="s">
        <v>700</v>
      </c>
      <c r="B38" t="s">
        <v>701</v>
      </c>
      <c r="C38" s="12">
        <f t="shared" si="2"/>
        <v>230</v>
      </c>
      <c r="D38" s="12">
        <f t="shared" si="3"/>
        <v>1</v>
      </c>
      <c r="K38" s="12">
        <v>230</v>
      </c>
    </row>
    <row r="39" spans="1:41" x14ac:dyDescent="0.2">
      <c r="A39" t="s">
        <v>569</v>
      </c>
      <c r="B39" t="s">
        <v>539</v>
      </c>
      <c r="C39" s="12">
        <f t="shared" si="2"/>
        <v>230</v>
      </c>
      <c r="D39" s="12">
        <f t="shared" si="3"/>
        <v>1</v>
      </c>
      <c r="AH39" s="12">
        <v>230</v>
      </c>
    </row>
    <row r="40" spans="1:41" x14ac:dyDescent="0.2">
      <c r="A40" t="s">
        <v>702</v>
      </c>
      <c r="B40" t="s">
        <v>703</v>
      </c>
      <c r="C40" s="12">
        <f t="shared" si="2"/>
        <v>210</v>
      </c>
      <c r="D40" s="12">
        <f t="shared" si="3"/>
        <v>1</v>
      </c>
      <c r="AH40" s="12">
        <v>210</v>
      </c>
    </row>
    <row r="41" spans="1:41" x14ac:dyDescent="0.2">
      <c r="A41" t="s">
        <v>305</v>
      </c>
      <c r="B41" t="s">
        <v>306</v>
      </c>
      <c r="C41" s="12">
        <f t="shared" si="2"/>
        <v>190</v>
      </c>
      <c r="D41" s="12">
        <f t="shared" si="3"/>
        <v>1</v>
      </c>
      <c r="J41" s="12">
        <v>190</v>
      </c>
    </row>
    <row r="42" spans="1:41" x14ac:dyDescent="0.2">
      <c r="A42" t="s">
        <v>704</v>
      </c>
      <c r="B42" t="s">
        <v>705</v>
      </c>
      <c r="C42" s="12">
        <f t="shared" si="2"/>
        <v>160</v>
      </c>
      <c r="D42" s="12">
        <f t="shared" si="3"/>
        <v>1</v>
      </c>
      <c r="AH42" s="12">
        <v>160</v>
      </c>
    </row>
    <row r="43" spans="1:41" x14ac:dyDescent="0.2">
      <c r="A43" t="s">
        <v>706</v>
      </c>
      <c r="B43" t="s">
        <v>707</v>
      </c>
      <c r="C43" s="12">
        <f t="shared" si="2"/>
        <v>150</v>
      </c>
      <c r="D43" s="12">
        <f t="shared" si="3"/>
        <v>1</v>
      </c>
      <c r="M43" s="12">
        <v>150</v>
      </c>
    </row>
    <row r="44" spans="1:41" x14ac:dyDescent="0.2">
      <c r="A44" t="s">
        <v>486</v>
      </c>
      <c r="B44" t="s">
        <v>487</v>
      </c>
      <c r="C44" s="12">
        <f t="shared" si="2"/>
        <v>140</v>
      </c>
      <c r="D44" s="12">
        <f t="shared" si="3"/>
        <v>2</v>
      </c>
      <c r="M44" s="12">
        <v>60</v>
      </c>
      <c r="AI44" s="12">
        <v>80</v>
      </c>
    </row>
    <row r="45" spans="1:41" x14ac:dyDescent="0.2">
      <c r="A45" t="s">
        <v>708</v>
      </c>
      <c r="B45" t="s">
        <v>709</v>
      </c>
      <c r="C45" s="12">
        <f t="shared" si="2"/>
        <v>140</v>
      </c>
      <c r="D45" s="12">
        <f t="shared" si="3"/>
        <v>1</v>
      </c>
      <c r="T45" s="12">
        <v>140</v>
      </c>
    </row>
    <row r="46" spans="1:41" x14ac:dyDescent="0.2">
      <c r="A46" t="s">
        <v>710</v>
      </c>
      <c r="B46" t="s">
        <v>711</v>
      </c>
      <c r="C46" s="12">
        <f t="shared" si="2"/>
        <v>140</v>
      </c>
      <c r="D46" s="12">
        <f t="shared" si="3"/>
        <v>1</v>
      </c>
      <c r="J46" s="12">
        <v>140</v>
      </c>
    </row>
    <row r="47" spans="1:41" x14ac:dyDescent="0.2">
      <c r="A47" t="s">
        <v>498</v>
      </c>
      <c r="B47" t="s">
        <v>499</v>
      </c>
      <c r="C47" s="12">
        <f t="shared" si="2"/>
        <v>130</v>
      </c>
      <c r="D47" s="12">
        <f t="shared" si="3"/>
        <v>2</v>
      </c>
      <c r="R47" s="12">
        <v>30</v>
      </c>
      <c r="U47" s="12">
        <v>100</v>
      </c>
    </row>
    <row r="48" spans="1:41" x14ac:dyDescent="0.2">
      <c r="A48" t="s">
        <v>583</v>
      </c>
      <c r="B48" t="s">
        <v>584</v>
      </c>
      <c r="C48" s="12">
        <f t="shared" si="2"/>
        <v>130</v>
      </c>
      <c r="D48" s="12">
        <f t="shared" si="3"/>
        <v>1</v>
      </c>
      <c r="T48" s="12">
        <v>130</v>
      </c>
    </row>
    <row r="49" spans="1:41" x14ac:dyDescent="0.2">
      <c r="A49" t="s">
        <v>712</v>
      </c>
      <c r="B49" t="s">
        <v>713</v>
      </c>
      <c r="C49" s="12">
        <f t="shared" si="2"/>
        <v>130</v>
      </c>
      <c r="D49" s="12">
        <f t="shared" si="3"/>
        <v>1</v>
      </c>
      <c r="W49" s="12">
        <v>130</v>
      </c>
    </row>
    <row r="50" spans="1:41" x14ac:dyDescent="0.2">
      <c r="A50" t="s">
        <v>278</v>
      </c>
      <c r="B50" t="s">
        <v>279</v>
      </c>
      <c r="C50" s="12">
        <f t="shared" si="2"/>
        <v>120</v>
      </c>
      <c r="D50" s="12">
        <f t="shared" si="3"/>
        <v>2</v>
      </c>
      <c r="M50" s="12">
        <v>60</v>
      </c>
      <c r="AM50" s="12">
        <v>60</v>
      </c>
    </row>
    <row r="51" spans="1:41" x14ac:dyDescent="0.2">
      <c r="A51" t="s">
        <v>280</v>
      </c>
      <c r="B51" t="s">
        <v>279</v>
      </c>
      <c r="C51" s="12">
        <f t="shared" si="2"/>
        <v>110</v>
      </c>
      <c r="D51" s="12">
        <f t="shared" si="3"/>
        <v>1</v>
      </c>
      <c r="H51" s="12">
        <v>110</v>
      </c>
    </row>
    <row r="52" spans="1:41" x14ac:dyDescent="0.2">
      <c r="A52" t="s">
        <v>714</v>
      </c>
      <c r="B52" t="s">
        <v>715</v>
      </c>
      <c r="C52" s="12">
        <f t="shared" si="2"/>
        <v>100</v>
      </c>
      <c r="D52" s="12">
        <f t="shared" si="3"/>
        <v>1</v>
      </c>
      <c r="AN52" s="12">
        <v>100</v>
      </c>
    </row>
    <row r="53" spans="1:41" x14ac:dyDescent="0.2">
      <c r="A53" t="s">
        <v>272</v>
      </c>
      <c r="B53" t="s">
        <v>273</v>
      </c>
      <c r="C53" s="12">
        <f t="shared" si="2"/>
        <v>80</v>
      </c>
      <c r="D53" s="12">
        <f t="shared" si="3"/>
        <v>1</v>
      </c>
      <c r="X53" s="12">
        <v>80</v>
      </c>
    </row>
    <row r="54" spans="1:41" x14ac:dyDescent="0.2">
      <c r="A54" s="1" t="s">
        <v>274</v>
      </c>
      <c r="B54" s="1" t="s">
        <v>275</v>
      </c>
      <c r="C54" s="2">
        <f t="shared" si="2"/>
        <v>70</v>
      </c>
      <c r="D54" s="2">
        <f t="shared" si="3"/>
        <v>7</v>
      </c>
      <c r="E54" s="2"/>
      <c r="F54" s="2"/>
      <c r="G54" s="2"/>
      <c r="H54" s="2"/>
      <c r="I54" s="2"/>
      <c r="J54" s="2"/>
      <c r="K54" s="2"/>
      <c r="L54" s="2"/>
      <c r="M54" s="2">
        <v>10</v>
      </c>
      <c r="N54" s="2"/>
      <c r="O54" s="2"/>
      <c r="P54" s="24"/>
      <c r="Q54" s="2">
        <v>10</v>
      </c>
      <c r="R54" s="2">
        <v>10</v>
      </c>
      <c r="S54" s="2"/>
      <c r="T54" s="2"/>
      <c r="U54" s="2"/>
      <c r="V54" s="2"/>
      <c r="W54" s="2"/>
      <c r="X54" s="2"/>
      <c r="Y54" s="2">
        <v>10</v>
      </c>
      <c r="Z54" s="2"/>
      <c r="AA54" s="24">
        <v>10</v>
      </c>
      <c r="AB54" s="2"/>
      <c r="AC54" s="2"/>
      <c r="AD54" s="2"/>
      <c r="AE54" s="2"/>
      <c r="AF54" s="2"/>
      <c r="AG54" s="2"/>
      <c r="AH54" s="2"/>
      <c r="AI54" s="2">
        <v>10</v>
      </c>
      <c r="AJ54" s="2">
        <v>10</v>
      </c>
      <c r="AK54" s="24"/>
      <c r="AL54" s="2"/>
      <c r="AM54" s="2"/>
      <c r="AN54" s="2"/>
      <c r="AO54" s="2"/>
    </row>
    <row r="55" spans="1:41" x14ac:dyDescent="0.2">
      <c r="A55" t="s">
        <v>508</v>
      </c>
      <c r="B55" t="s">
        <v>487</v>
      </c>
      <c r="C55" s="12">
        <f t="shared" si="2"/>
        <v>70</v>
      </c>
      <c r="D55" s="12">
        <f t="shared" si="3"/>
        <v>2</v>
      </c>
      <c r="AI55" s="12">
        <v>10</v>
      </c>
      <c r="AJ55" s="12">
        <v>60</v>
      </c>
    </row>
    <row r="56" spans="1:41" x14ac:dyDescent="0.2">
      <c r="A56" t="s">
        <v>719</v>
      </c>
      <c r="B56" t="s">
        <v>720</v>
      </c>
      <c r="C56" s="12">
        <f t="shared" si="2"/>
        <v>50</v>
      </c>
      <c r="D56" s="12">
        <f t="shared" si="3"/>
        <v>1</v>
      </c>
      <c r="AJ56" s="12">
        <v>50</v>
      </c>
    </row>
    <row r="57" spans="1:41" x14ac:dyDescent="0.2">
      <c r="A57" t="s">
        <v>717</v>
      </c>
      <c r="B57" t="s">
        <v>718</v>
      </c>
      <c r="C57" s="12">
        <f t="shared" si="2"/>
        <v>50</v>
      </c>
      <c r="D57" s="12">
        <f t="shared" si="3"/>
        <v>1</v>
      </c>
      <c r="M57" s="12">
        <v>50</v>
      </c>
    </row>
    <row r="58" spans="1:41" x14ac:dyDescent="0.2">
      <c r="A58" t="s">
        <v>716</v>
      </c>
      <c r="B58" t="s">
        <v>328</v>
      </c>
      <c r="C58" s="12">
        <f t="shared" si="2"/>
        <v>50</v>
      </c>
      <c r="D58" s="12">
        <f t="shared" si="3"/>
        <v>1</v>
      </c>
      <c r="M58" s="12">
        <v>50</v>
      </c>
    </row>
    <row r="59" spans="1:41" x14ac:dyDescent="0.2">
      <c r="A59" t="s">
        <v>721</v>
      </c>
      <c r="B59" t="s">
        <v>722</v>
      </c>
      <c r="C59" s="12">
        <f t="shared" si="2"/>
        <v>40</v>
      </c>
      <c r="D59" s="12">
        <f t="shared" si="3"/>
        <v>1</v>
      </c>
      <c r="V59" s="12">
        <v>40</v>
      </c>
    </row>
    <row r="60" spans="1:41" x14ac:dyDescent="0.2">
      <c r="A60" t="s">
        <v>490</v>
      </c>
      <c r="B60" t="s">
        <v>491</v>
      </c>
      <c r="C60" s="12">
        <f t="shared" si="2"/>
        <v>40</v>
      </c>
      <c r="D60" s="12">
        <f t="shared" si="3"/>
        <v>1</v>
      </c>
      <c r="R60" s="12">
        <v>40</v>
      </c>
    </row>
    <row r="61" spans="1:41" s="1" customFormat="1" x14ac:dyDescent="0.2">
      <c r="A61" s="1" t="s">
        <v>264</v>
      </c>
      <c r="B61" s="1" t="s">
        <v>265</v>
      </c>
      <c r="C61" s="2">
        <f t="shared" si="2"/>
        <v>30</v>
      </c>
      <c r="D61" s="2">
        <f t="shared" si="3"/>
        <v>1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4"/>
      <c r="Q61" s="2"/>
      <c r="R61" s="2">
        <v>30</v>
      </c>
      <c r="S61" s="2"/>
      <c r="T61" s="2"/>
      <c r="U61" s="2"/>
      <c r="V61" s="2"/>
      <c r="W61" s="2"/>
      <c r="X61" s="2"/>
      <c r="Y61" s="2"/>
      <c r="Z61" s="2"/>
      <c r="AA61" s="24"/>
      <c r="AB61" s="2"/>
      <c r="AC61" s="2"/>
      <c r="AD61" s="2"/>
      <c r="AE61" s="2"/>
      <c r="AF61" s="2"/>
      <c r="AG61" s="2"/>
      <c r="AH61" s="2"/>
      <c r="AI61" s="2"/>
      <c r="AJ61" s="2"/>
      <c r="AK61" s="24"/>
      <c r="AL61" s="2"/>
      <c r="AM61" s="2"/>
      <c r="AN61" s="2"/>
      <c r="AO61" s="2"/>
    </row>
    <row r="62" spans="1:41" x14ac:dyDescent="0.2">
      <c r="A62" t="s">
        <v>723</v>
      </c>
      <c r="B62" t="s">
        <v>724</v>
      </c>
      <c r="C62" s="12">
        <f t="shared" si="2"/>
        <v>30</v>
      </c>
      <c r="D62" s="12">
        <f t="shared" si="3"/>
        <v>1</v>
      </c>
      <c r="X62" s="12">
        <v>30</v>
      </c>
    </row>
    <row r="63" spans="1:41" x14ac:dyDescent="0.2">
      <c r="A63" t="s">
        <v>367</v>
      </c>
      <c r="B63" t="s">
        <v>368</v>
      </c>
      <c r="C63" s="12">
        <f t="shared" si="2"/>
        <v>30</v>
      </c>
      <c r="D63" s="12">
        <f t="shared" si="3"/>
        <v>1</v>
      </c>
      <c r="X63" s="12">
        <v>30</v>
      </c>
    </row>
    <row r="64" spans="1:41" x14ac:dyDescent="0.2">
      <c r="A64" t="s">
        <v>725</v>
      </c>
      <c r="B64" t="s">
        <v>726</v>
      </c>
      <c r="C64" s="12">
        <f t="shared" si="2"/>
        <v>20</v>
      </c>
      <c r="D64" s="12">
        <f t="shared" si="3"/>
        <v>1</v>
      </c>
      <c r="X64" s="12">
        <v>20</v>
      </c>
    </row>
    <row r="65" spans="1:41" x14ac:dyDescent="0.2">
      <c r="A65" t="s">
        <v>727</v>
      </c>
      <c r="B65" t="s">
        <v>728</v>
      </c>
      <c r="C65" s="12">
        <f t="shared" si="2"/>
        <v>20</v>
      </c>
      <c r="D65" s="12">
        <f t="shared" si="3"/>
        <v>1</v>
      </c>
      <c r="AM65" s="12">
        <v>20</v>
      </c>
    </row>
    <row r="66" spans="1:41" x14ac:dyDescent="0.2">
      <c r="A66" t="s">
        <v>729</v>
      </c>
      <c r="B66" t="s">
        <v>730</v>
      </c>
      <c r="C66" s="12">
        <f t="shared" si="2"/>
        <v>10</v>
      </c>
      <c r="D66" s="12">
        <f t="shared" ref="D66" si="4">COUNT(E66:ED66)</f>
        <v>1</v>
      </c>
      <c r="R66" s="12">
        <v>10</v>
      </c>
    </row>
    <row r="67" spans="1:41" s="13" customFormat="1" x14ac:dyDescent="0.2">
      <c r="A67" s="13" t="s">
        <v>375</v>
      </c>
      <c r="B67" s="13" t="s">
        <v>376</v>
      </c>
      <c r="C67" s="14">
        <f t="shared" ref="C67:C85" si="5">SUM(E67:CN67)</f>
        <v>210</v>
      </c>
      <c r="D67" s="14">
        <f t="shared" ref="D67:D85" si="6">COUNT(E67:ED67)</f>
        <v>1</v>
      </c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46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46"/>
      <c r="AB67" s="14"/>
      <c r="AC67" s="14"/>
      <c r="AD67" s="14"/>
      <c r="AE67" s="14"/>
      <c r="AF67" s="14">
        <v>210</v>
      </c>
      <c r="AG67" s="14"/>
      <c r="AH67" s="14"/>
      <c r="AI67" s="14"/>
      <c r="AJ67" s="14"/>
      <c r="AK67" s="46"/>
      <c r="AL67" s="14"/>
      <c r="AM67" s="14"/>
      <c r="AN67" s="14"/>
      <c r="AO67" s="14"/>
    </row>
    <row r="68" spans="1:41" s="13" customFormat="1" x14ac:dyDescent="0.2">
      <c r="A68" s="13" t="s">
        <v>381</v>
      </c>
      <c r="B68" s="13" t="s">
        <v>382</v>
      </c>
      <c r="C68" s="14">
        <f t="shared" si="5"/>
        <v>860</v>
      </c>
      <c r="D68" s="14">
        <f t="shared" si="6"/>
        <v>5</v>
      </c>
      <c r="E68" s="14"/>
      <c r="F68" s="14"/>
      <c r="G68" s="14"/>
      <c r="H68" s="14"/>
      <c r="I68" s="14"/>
      <c r="J68" s="14"/>
      <c r="K68" s="14"/>
      <c r="L68" s="14"/>
      <c r="M68" s="14">
        <v>220</v>
      </c>
      <c r="N68" s="14"/>
      <c r="O68" s="14"/>
      <c r="P68" s="46"/>
      <c r="Q68" s="14"/>
      <c r="R68" s="14"/>
      <c r="S68" s="14"/>
      <c r="T68" s="14"/>
      <c r="U68" s="14"/>
      <c r="V68" s="14"/>
      <c r="W68" s="14">
        <v>60</v>
      </c>
      <c r="X68" s="14"/>
      <c r="Y68" s="14"/>
      <c r="Z68" s="14">
        <v>30</v>
      </c>
      <c r="AA68" s="46"/>
      <c r="AB68" s="14"/>
      <c r="AC68" s="14"/>
      <c r="AD68" s="14"/>
      <c r="AE68" s="14"/>
      <c r="AF68" s="14"/>
      <c r="AG68" s="14"/>
      <c r="AH68" s="14"/>
      <c r="AI68" s="14">
        <v>530</v>
      </c>
      <c r="AJ68" s="14">
        <v>20</v>
      </c>
      <c r="AK68" s="46"/>
      <c r="AL68" s="14"/>
      <c r="AM68" s="14"/>
      <c r="AN68" s="14"/>
      <c r="AO68" s="14"/>
    </row>
    <row r="69" spans="1:41" s="13" customFormat="1" x14ac:dyDescent="0.2">
      <c r="A69" s="13" t="s">
        <v>506</v>
      </c>
      <c r="B69" s="13" t="s">
        <v>507</v>
      </c>
      <c r="C69" s="14">
        <f t="shared" si="5"/>
        <v>200</v>
      </c>
      <c r="D69" s="14">
        <f t="shared" si="6"/>
        <v>3</v>
      </c>
      <c r="E69" s="14"/>
      <c r="F69" s="14"/>
      <c r="G69" s="14"/>
      <c r="H69" s="14"/>
      <c r="I69" s="14"/>
      <c r="J69" s="14"/>
      <c r="K69" s="14"/>
      <c r="L69" s="14"/>
      <c r="M69" s="14">
        <v>30</v>
      </c>
      <c r="N69" s="14"/>
      <c r="O69" s="14"/>
      <c r="P69" s="46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46"/>
      <c r="AB69" s="14"/>
      <c r="AC69" s="14"/>
      <c r="AD69" s="14"/>
      <c r="AE69" s="14"/>
      <c r="AF69" s="14"/>
      <c r="AG69" s="14"/>
      <c r="AH69" s="14"/>
      <c r="AI69" s="14">
        <v>140</v>
      </c>
      <c r="AJ69" s="14"/>
      <c r="AK69" s="46"/>
      <c r="AL69" s="14"/>
      <c r="AM69" s="14"/>
      <c r="AN69" s="14">
        <v>30</v>
      </c>
      <c r="AO69" s="14"/>
    </row>
    <row r="70" spans="1:41" s="13" customFormat="1" x14ac:dyDescent="0.2">
      <c r="A70" s="13" t="s">
        <v>383</v>
      </c>
      <c r="B70" s="13" t="s">
        <v>384</v>
      </c>
      <c r="C70" s="14">
        <f t="shared" si="5"/>
        <v>17400</v>
      </c>
      <c r="D70" s="14">
        <f t="shared" si="6"/>
        <v>12</v>
      </c>
      <c r="E70" s="14"/>
      <c r="F70" s="14"/>
      <c r="G70" s="14"/>
      <c r="H70" s="14"/>
      <c r="I70" s="14"/>
      <c r="J70" s="14"/>
      <c r="K70" s="14"/>
      <c r="L70" s="14"/>
      <c r="M70" s="14">
        <v>1930</v>
      </c>
      <c r="N70" s="14"/>
      <c r="O70" s="14"/>
      <c r="P70" s="46"/>
      <c r="Q70" s="14"/>
      <c r="R70" s="14"/>
      <c r="S70" s="14"/>
      <c r="T70" s="14"/>
      <c r="U70" s="14"/>
      <c r="V70" s="14">
        <v>90</v>
      </c>
      <c r="W70" s="14">
        <v>9090</v>
      </c>
      <c r="X70" s="14"/>
      <c r="Y70" s="14">
        <v>40</v>
      </c>
      <c r="Z70" s="14">
        <v>130</v>
      </c>
      <c r="AA70" s="46"/>
      <c r="AB70" s="14"/>
      <c r="AC70" s="14"/>
      <c r="AD70" s="14"/>
      <c r="AE70" s="14">
        <v>200</v>
      </c>
      <c r="AF70" s="14">
        <v>1670</v>
      </c>
      <c r="AG70" s="14">
        <v>380</v>
      </c>
      <c r="AH70" s="14">
        <v>380</v>
      </c>
      <c r="AI70" s="14">
        <v>3260</v>
      </c>
      <c r="AJ70" s="14">
        <v>200</v>
      </c>
      <c r="AK70" s="46"/>
      <c r="AL70" s="14"/>
      <c r="AM70" s="14">
        <v>30</v>
      </c>
      <c r="AN70" s="14"/>
      <c r="AO70" s="14"/>
    </row>
    <row r="71" spans="1:41" s="13" customFormat="1" x14ac:dyDescent="0.2">
      <c r="A71" s="13" t="s">
        <v>731</v>
      </c>
      <c r="B71" s="13" t="s">
        <v>732</v>
      </c>
      <c r="C71" s="14">
        <f t="shared" si="5"/>
        <v>10</v>
      </c>
      <c r="D71" s="14">
        <f t="shared" si="6"/>
        <v>1</v>
      </c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46"/>
      <c r="Q71" s="14"/>
      <c r="R71" s="14"/>
      <c r="S71" s="14"/>
      <c r="T71" s="14"/>
      <c r="U71" s="14"/>
      <c r="V71" s="14"/>
      <c r="W71" s="14">
        <v>10</v>
      </c>
      <c r="X71" s="14"/>
      <c r="Y71" s="14"/>
      <c r="Z71" s="14"/>
      <c r="AA71" s="46"/>
      <c r="AB71" s="14"/>
      <c r="AC71" s="14"/>
      <c r="AD71" s="14"/>
      <c r="AE71" s="14"/>
      <c r="AF71" s="14"/>
      <c r="AG71" s="14"/>
      <c r="AH71" s="14"/>
      <c r="AI71" s="14"/>
      <c r="AJ71" s="14"/>
      <c r="AK71" s="46"/>
      <c r="AL71" s="14"/>
      <c r="AM71" s="14"/>
      <c r="AN71" s="14"/>
      <c r="AO71" s="14"/>
    </row>
    <row r="72" spans="1:41" s="13" customFormat="1" x14ac:dyDescent="0.2">
      <c r="A72" s="13" t="s">
        <v>614</v>
      </c>
      <c r="B72" s="13" t="s">
        <v>615</v>
      </c>
      <c r="C72" s="14">
        <f t="shared" si="5"/>
        <v>10</v>
      </c>
      <c r="D72" s="14">
        <f t="shared" si="6"/>
        <v>1</v>
      </c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46"/>
      <c r="Q72" s="14"/>
      <c r="R72" s="14"/>
      <c r="S72" s="14"/>
      <c r="T72" s="14"/>
      <c r="U72" s="14"/>
      <c r="V72" s="14"/>
      <c r="W72" s="14">
        <v>10</v>
      </c>
      <c r="X72" s="14"/>
      <c r="Y72" s="14"/>
      <c r="Z72" s="14"/>
      <c r="AA72" s="46"/>
      <c r="AB72" s="14"/>
      <c r="AC72" s="14"/>
      <c r="AD72" s="14"/>
      <c r="AE72" s="14"/>
      <c r="AF72" s="14"/>
      <c r="AG72" s="14"/>
      <c r="AH72" s="14"/>
      <c r="AI72" s="14"/>
      <c r="AJ72" s="14"/>
      <c r="AK72" s="46"/>
      <c r="AL72" s="14"/>
      <c r="AM72" s="14"/>
      <c r="AN72" s="14"/>
      <c r="AO72" s="14"/>
    </row>
    <row r="73" spans="1:41" s="13" customFormat="1" x14ac:dyDescent="0.2">
      <c r="A73" s="13" t="s">
        <v>414</v>
      </c>
      <c r="B73" s="13" t="s">
        <v>415</v>
      </c>
      <c r="C73" s="14">
        <f t="shared" si="5"/>
        <v>90</v>
      </c>
      <c r="D73" s="14">
        <f t="shared" si="6"/>
        <v>1</v>
      </c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46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46"/>
      <c r="AB73" s="14"/>
      <c r="AC73" s="14">
        <v>90</v>
      </c>
      <c r="AD73" s="14"/>
      <c r="AE73" s="14"/>
      <c r="AF73" s="14"/>
      <c r="AG73" s="14"/>
      <c r="AH73" s="14"/>
      <c r="AI73" s="14"/>
      <c r="AJ73" s="14"/>
      <c r="AK73" s="46"/>
      <c r="AL73" s="14"/>
      <c r="AM73" s="14"/>
      <c r="AN73" s="14"/>
      <c r="AO73" s="14"/>
    </row>
    <row r="74" spans="1:41" s="13" customFormat="1" x14ac:dyDescent="0.2">
      <c r="A74" s="13" t="s">
        <v>422</v>
      </c>
      <c r="B74" s="13" t="s">
        <v>423</v>
      </c>
      <c r="C74" s="14">
        <f t="shared" si="5"/>
        <v>140</v>
      </c>
      <c r="D74" s="14">
        <f t="shared" si="6"/>
        <v>1</v>
      </c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46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46"/>
      <c r="AB74" s="14"/>
      <c r="AC74" s="14">
        <v>140</v>
      </c>
      <c r="AD74" s="14"/>
      <c r="AE74" s="14"/>
      <c r="AF74" s="14"/>
      <c r="AG74" s="14"/>
      <c r="AH74" s="14"/>
      <c r="AI74" s="14"/>
      <c r="AJ74" s="14"/>
      <c r="AK74" s="46"/>
      <c r="AL74" s="14"/>
      <c r="AM74" s="14"/>
      <c r="AN74" s="14"/>
      <c r="AO74" s="14"/>
    </row>
    <row r="75" spans="1:41" s="13" customFormat="1" x14ac:dyDescent="0.2">
      <c r="A75" s="13" t="s">
        <v>424</v>
      </c>
      <c r="B75" s="13" t="s">
        <v>425</v>
      </c>
      <c r="C75" s="14">
        <f t="shared" si="5"/>
        <v>93590</v>
      </c>
      <c r="D75" s="14">
        <f t="shared" si="6"/>
        <v>8</v>
      </c>
      <c r="E75" s="14"/>
      <c r="F75" s="14"/>
      <c r="G75" s="14"/>
      <c r="H75" s="14"/>
      <c r="I75" s="14"/>
      <c r="J75" s="14"/>
      <c r="K75" s="14"/>
      <c r="L75" s="14"/>
      <c r="M75" s="14">
        <v>3640</v>
      </c>
      <c r="N75" s="14"/>
      <c r="O75" s="14">
        <v>15970</v>
      </c>
      <c r="P75" s="46"/>
      <c r="Q75" s="14"/>
      <c r="R75" s="14"/>
      <c r="S75" s="14"/>
      <c r="T75" s="14"/>
      <c r="U75" s="14"/>
      <c r="V75" s="14"/>
      <c r="W75" s="14"/>
      <c r="X75" s="14"/>
      <c r="Y75" s="14"/>
      <c r="Z75" s="14">
        <v>24360</v>
      </c>
      <c r="AA75" s="46"/>
      <c r="AB75" s="14"/>
      <c r="AC75" s="14"/>
      <c r="AD75" s="14"/>
      <c r="AE75" s="14"/>
      <c r="AF75" s="14"/>
      <c r="AG75" s="14">
        <v>5640</v>
      </c>
      <c r="AH75" s="14"/>
      <c r="AI75" s="14">
        <v>24920</v>
      </c>
      <c r="AJ75" s="14">
        <v>12940</v>
      </c>
      <c r="AK75" s="46"/>
      <c r="AL75" s="14"/>
      <c r="AM75" s="14"/>
      <c r="AN75" s="14">
        <v>3210</v>
      </c>
      <c r="AO75" s="14">
        <v>2910</v>
      </c>
    </row>
    <row r="76" spans="1:41" s="13" customFormat="1" x14ac:dyDescent="0.2">
      <c r="A76" s="13" t="s">
        <v>733</v>
      </c>
      <c r="B76" s="13" t="s">
        <v>425</v>
      </c>
      <c r="C76" s="14">
        <f t="shared" si="5"/>
        <v>10</v>
      </c>
      <c r="D76" s="14">
        <f t="shared" si="6"/>
        <v>1</v>
      </c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46"/>
      <c r="Q76" s="14"/>
      <c r="R76" s="14"/>
      <c r="S76" s="14"/>
      <c r="T76" s="14"/>
      <c r="U76" s="14"/>
      <c r="V76" s="14"/>
      <c r="W76" s="14"/>
      <c r="X76" s="14"/>
      <c r="Y76" s="14"/>
      <c r="Z76" s="14">
        <v>10</v>
      </c>
      <c r="AA76" s="46"/>
      <c r="AB76" s="14"/>
      <c r="AC76" s="14"/>
      <c r="AD76" s="14"/>
      <c r="AE76" s="14"/>
      <c r="AF76" s="14"/>
      <c r="AG76" s="14"/>
      <c r="AH76" s="14"/>
      <c r="AI76" s="14"/>
      <c r="AJ76" s="14"/>
      <c r="AK76" s="46"/>
      <c r="AL76" s="14"/>
      <c r="AM76" s="14"/>
      <c r="AN76" s="14"/>
      <c r="AO76" s="14"/>
    </row>
    <row r="77" spans="1:41" s="13" customFormat="1" x14ac:dyDescent="0.2">
      <c r="A77" s="13" t="s">
        <v>426</v>
      </c>
      <c r="B77" s="13" t="s">
        <v>427</v>
      </c>
      <c r="C77" s="14">
        <f t="shared" si="5"/>
        <v>30</v>
      </c>
      <c r="D77" s="14">
        <f t="shared" si="6"/>
        <v>1</v>
      </c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46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46"/>
      <c r="AB77" s="14"/>
      <c r="AC77" s="14"/>
      <c r="AD77" s="14"/>
      <c r="AE77" s="14"/>
      <c r="AF77" s="14"/>
      <c r="AG77" s="14"/>
      <c r="AH77" s="14"/>
      <c r="AI77" s="14"/>
      <c r="AJ77" s="14">
        <v>30</v>
      </c>
      <c r="AK77" s="46"/>
      <c r="AL77" s="14"/>
      <c r="AM77" s="14"/>
      <c r="AN77" s="14"/>
      <c r="AO77" s="14"/>
    </row>
    <row r="78" spans="1:41" s="13" customFormat="1" x14ac:dyDescent="0.2">
      <c r="A78" s="13" t="s">
        <v>430</v>
      </c>
      <c r="B78" s="13" t="s">
        <v>431</v>
      </c>
      <c r="C78" s="14">
        <f t="shared" si="5"/>
        <v>40320</v>
      </c>
      <c r="D78" s="14">
        <f t="shared" si="6"/>
        <v>8</v>
      </c>
      <c r="E78" s="14">
        <v>550</v>
      </c>
      <c r="F78" s="14"/>
      <c r="G78" s="14">
        <v>1870</v>
      </c>
      <c r="H78" s="14"/>
      <c r="I78" s="14"/>
      <c r="J78" s="14"/>
      <c r="K78" s="14"/>
      <c r="L78" s="14"/>
      <c r="M78" s="14"/>
      <c r="N78" s="14"/>
      <c r="O78" s="14"/>
      <c r="P78" s="46">
        <v>13410</v>
      </c>
      <c r="Q78" s="14">
        <v>4590</v>
      </c>
      <c r="R78" s="14">
        <v>11160</v>
      </c>
      <c r="S78" s="14"/>
      <c r="T78" s="14"/>
      <c r="U78" s="14"/>
      <c r="V78" s="14"/>
      <c r="W78" s="14"/>
      <c r="X78" s="14"/>
      <c r="Y78" s="14"/>
      <c r="Z78" s="14"/>
      <c r="AA78" s="46">
        <v>3490</v>
      </c>
      <c r="AB78" s="14"/>
      <c r="AC78" s="14"/>
      <c r="AD78" s="14"/>
      <c r="AE78" s="14"/>
      <c r="AF78" s="14"/>
      <c r="AG78" s="14"/>
      <c r="AH78" s="14"/>
      <c r="AI78" s="14"/>
      <c r="AJ78" s="14"/>
      <c r="AK78" s="46">
        <v>5230</v>
      </c>
      <c r="AL78" s="14">
        <v>20</v>
      </c>
      <c r="AM78" s="14"/>
      <c r="AN78" s="14"/>
      <c r="AO78" s="14"/>
    </row>
    <row r="79" spans="1:41" s="13" customFormat="1" x14ac:dyDescent="0.2">
      <c r="A79" s="13" t="s">
        <v>610</v>
      </c>
      <c r="B79" s="13" t="s">
        <v>611</v>
      </c>
      <c r="C79" s="14">
        <f t="shared" si="5"/>
        <v>60</v>
      </c>
      <c r="D79" s="14">
        <f t="shared" si="6"/>
        <v>2</v>
      </c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46"/>
      <c r="Q79" s="14">
        <v>40</v>
      </c>
      <c r="R79" s="14">
        <v>20</v>
      </c>
      <c r="S79" s="14"/>
      <c r="T79" s="14"/>
      <c r="U79" s="14"/>
      <c r="V79" s="14"/>
      <c r="W79" s="14"/>
      <c r="X79" s="14"/>
      <c r="Y79" s="14"/>
      <c r="Z79" s="14"/>
      <c r="AA79" s="46"/>
      <c r="AB79" s="14"/>
      <c r="AC79" s="14"/>
      <c r="AD79" s="14"/>
      <c r="AE79" s="14"/>
      <c r="AF79" s="14"/>
      <c r="AG79" s="14"/>
      <c r="AH79" s="14"/>
      <c r="AI79" s="14"/>
      <c r="AJ79" s="14"/>
      <c r="AK79" s="46"/>
      <c r="AL79" s="14"/>
      <c r="AM79" s="14"/>
      <c r="AN79" s="14"/>
      <c r="AO79" s="14"/>
    </row>
    <row r="80" spans="1:41" s="13" customFormat="1" x14ac:dyDescent="0.2">
      <c r="A80" s="13" t="s">
        <v>452</v>
      </c>
      <c r="B80" s="13" t="s">
        <v>453</v>
      </c>
      <c r="C80" s="14">
        <f t="shared" si="5"/>
        <v>94620</v>
      </c>
      <c r="D80" s="14">
        <f t="shared" si="6"/>
        <v>10</v>
      </c>
      <c r="E80" s="14">
        <v>840</v>
      </c>
      <c r="F80" s="14">
        <v>1780</v>
      </c>
      <c r="G80" s="14">
        <v>5170</v>
      </c>
      <c r="H80" s="14"/>
      <c r="I80" s="14"/>
      <c r="J80" s="14"/>
      <c r="K80" s="14"/>
      <c r="L80" s="14"/>
      <c r="M80" s="14"/>
      <c r="N80" s="14"/>
      <c r="O80" s="14"/>
      <c r="P80" s="46">
        <v>8820</v>
      </c>
      <c r="Q80" s="14">
        <v>28730</v>
      </c>
      <c r="R80" s="14">
        <v>11570</v>
      </c>
      <c r="S80" s="14"/>
      <c r="T80" s="14"/>
      <c r="U80" s="14"/>
      <c r="V80" s="14">
        <v>2310</v>
      </c>
      <c r="W80" s="14"/>
      <c r="X80" s="14"/>
      <c r="Y80" s="14"/>
      <c r="Z80" s="14"/>
      <c r="AA80" s="46">
        <v>28700</v>
      </c>
      <c r="AB80" s="14"/>
      <c r="AC80" s="14"/>
      <c r="AD80" s="14"/>
      <c r="AE80" s="14"/>
      <c r="AF80" s="14"/>
      <c r="AG80" s="14"/>
      <c r="AH80" s="14"/>
      <c r="AI80" s="14"/>
      <c r="AJ80" s="14"/>
      <c r="AK80" s="46">
        <v>6530</v>
      </c>
      <c r="AL80" s="14">
        <v>170</v>
      </c>
      <c r="AM80" s="14"/>
      <c r="AN80" s="14"/>
      <c r="AO80" s="14"/>
    </row>
    <row r="81" spans="1:41" s="13" customFormat="1" x14ac:dyDescent="0.2">
      <c r="A81" s="13" t="s">
        <v>581</v>
      </c>
      <c r="B81" s="13" t="s">
        <v>582</v>
      </c>
      <c r="C81" s="14">
        <f t="shared" si="5"/>
        <v>190</v>
      </c>
      <c r="D81" s="14">
        <f t="shared" si="6"/>
        <v>1</v>
      </c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46"/>
      <c r="Q81" s="14">
        <v>190</v>
      </c>
      <c r="R81" s="14"/>
      <c r="S81" s="14"/>
      <c r="T81" s="14"/>
      <c r="U81" s="14"/>
      <c r="V81" s="14"/>
      <c r="W81" s="14"/>
      <c r="X81" s="14"/>
      <c r="Y81" s="14"/>
      <c r="Z81" s="14"/>
      <c r="AA81" s="46"/>
      <c r="AB81" s="14"/>
      <c r="AC81" s="14"/>
      <c r="AD81" s="14"/>
      <c r="AE81" s="14"/>
      <c r="AF81" s="14"/>
      <c r="AG81" s="14"/>
      <c r="AH81" s="14"/>
      <c r="AI81" s="14"/>
      <c r="AJ81" s="14"/>
      <c r="AK81" s="46"/>
      <c r="AL81" s="14"/>
      <c r="AM81" s="14"/>
      <c r="AN81" s="14"/>
      <c r="AO81" s="14"/>
    </row>
    <row r="82" spans="1:41" s="13" customFormat="1" x14ac:dyDescent="0.2">
      <c r="A82" s="13" t="s">
        <v>454</v>
      </c>
      <c r="B82" s="13" t="s">
        <v>455</v>
      </c>
      <c r="C82" s="14">
        <f t="shared" si="5"/>
        <v>310</v>
      </c>
      <c r="D82" s="14">
        <f t="shared" si="6"/>
        <v>4</v>
      </c>
      <c r="E82" s="14"/>
      <c r="F82" s="14"/>
      <c r="G82" s="14">
        <v>90</v>
      </c>
      <c r="H82" s="14"/>
      <c r="I82" s="14"/>
      <c r="J82" s="14"/>
      <c r="K82" s="14"/>
      <c r="L82" s="14"/>
      <c r="M82" s="14"/>
      <c r="N82" s="14"/>
      <c r="O82" s="14"/>
      <c r="P82" s="46">
        <v>10</v>
      </c>
      <c r="Q82" s="14"/>
      <c r="R82" s="14">
        <v>80</v>
      </c>
      <c r="S82" s="14"/>
      <c r="T82" s="14"/>
      <c r="U82" s="14"/>
      <c r="V82" s="14"/>
      <c r="W82" s="14"/>
      <c r="X82" s="14"/>
      <c r="Y82" s="14"/>
      <c r="Z82" s="14"/>
      <c r="AA82" s="46">
        <v>130</v>
      </c>
      <c r="AB82" s="14"/>
      <c r="AC82" s="14"/>
      <c r="AD82" s="14"/>
      <c r="AE82" s="14"/>
      <c r="AF82" s="14"/>
      <c r="AG82" s="14"/>
      <c r="AH82" s="14"/>
      <c r="AI82" s="14"/>
      <c r="AJ82" s="14"/>
      <c r="AK82" s="46"/>
      <c r="AL82" s="14"/>
      <c r="AM82" s="14"/>
      <c r="AN82" s="14"/>
      <c r="AO82" s="14"/>
    </row>
    <row r="83" spans="1:41" s="13" customFormat="1" x14ac:dyDescent="0.2">
      <c r="A83" s="13" t="s">
        <v>456</v>
      </c>
      <c r="B83" s="13" t="s">
        <v>457</v>
      </c>
      <c r="C83" s="14">
        <f t="shared" si="5"/>
        <v>40</v>
      </c>
      <c r="D83" s="14">
        <f t="shared" si="6"/>
        <v>2</v>
      </c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46"/>
      <c r="Q83" s="14"/>
      <c r="R83" s="14">
        <v>20</v>
      </c>
      <c r="S83" s="14"/>
      <c r="T83" s="14"/>
      <c r="U83" s="14"/>
      <c r="V83" s="14"/>
      <c r="W83" s="14"/>
      <c r="X83" s="14"/>
      <c r="Y83" s="14"/>
      <c r="Z83" s="14"/>
      <c r="AA83" s="46">
        <v>20</v>
      </c>
      <c r="AB83" s="14"/>
      <c r="AC83" s="14"/>
      <c r="AD83" s="14"/>
      <c r="AE83" s="14"/>
      <c r="AF83" s="14"/>
      <c r="AG83" s="14"/>
      <c r="AH83" s="14"/>
      <c r="AI83" s="14"/>
      <c r="AJ83" s="14"/>
      <c r="AK83" s="46"/>
      <c r="AL83" s="14"/>
      <c r="AM83" s="14"/>
      <c r="AN83" s="14"/>
      <c r="AO83" s="14"/>
    </row>
    <row r="84" spans="1:41" s="13" customFormat="1" x14ac:dyDescent="0.2">
      <c r="A84" s="13" t="s">
        <v>459</v>
      </c>
      <c r="B84" s="13" t="s">
        <v>460</v>
      </c>
      <c r="C84" s="14">
        <f t="shared" si="5"/>
        <v>710</v>
      </c>
      <c r="D84" s="14">
        <f t="shared" si="6"/>
        <v>3</v>
      </c>
      <c r="E84" s="14"/>
      <c r="F84" s="14">
        <v>120</v>
      </c>
      <c r="G84" s="14"/>
      <c r="H84" s="14"/>
      <c r="I84" s="14"/>
      <c r="J84" s="14"/>
      <c r="K84" s="14"/>
      <c r="L84" s="14"/>
      <c r="M84" s="14"/>
      <c r="N84" s="14"/>
      <c r="O84" s="14"/>
      <c r="P84" s="46">
        <v>20</v>
      </c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46"/>
      <c r="AB84" s="14"/>
      <c r="AC84" s="14"/>
      <c r="AD84" s="14"/>
      <c r="AE84" s="14"/>
      <c r="AF84" s="14"/>
      <c r="AG84" s="14"/>
      <c r="AH84" s="14"/>
      <c r="AI84" s="14"/>
      <c r="AJ84" s="14"/>
      <c r="AK84" s="46">
        <v>570</v>
      </c>
      <c r="AL84" s="14"/>
      <c r="AM84" s="14"/>
      <c r="AN84" s="14"/>
      <c r="AO84" s="14"/>
    </row>
    <row r="85" spans="1:41" s="13" customFormat="1" x14ac:dyDescent="0.2">
      <c r="A85" s="13" t="s">
        <v>463</v>
      </c>
      <c r="B85" s="13" t="s">
        <v>464</v>
      </c>
      <c r="C85" s="14">
        <f t="shared" si="5"/>
        <v>100</v>
      </c>
      <c r="D85" s="14">
        <f t="shared" si="6"/>
        <v>2</v>
      </c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46"/>
      <c r="Q85" s="14"/>
      <c r="R85" s="14"/>
      <c r="S85" s="14">
        <v>90</v>
      </c>
      <c r="T85" s="14"/>
      <c r="U85" s="14"/>
      <c r="V85" s="14"/>
      <c r="W85" s="14"/>
      <c r="X85" s="14"/>
      <c r="Y85" s="14"/>
      <c r="Z85" s="14"/>
      <c r="AA85" s="46"/>
      <c r="AB85" s="14"/>
      <c r="AC85" s="14"/>
      <c r="AD85" s="14"/>
      <c r="AE85" s="14"/>
      <c r="AF85" s="14"/>
      <c r="AG85" s="14"/>
      <c r="AH85" s="14"/>
      <c r="AI85" s="14"/>
      <c r="AJ85" s="14"/>
      <c r="AK85" s="46">
        <v>10</v>
      </c>
      <c r="AL85" s="14"/>
      <c r="AM85" s="14"/>
      <c r="AN85" s="14"/>
      <c r="AO85" s="14"/>
    </row>
  </sheetData>
  <sortState ref="A2:AO66">
    <sortCondition descending="1" ref="C2:C66"/>
  </sortState>
  <pageMargins left="0.75" right="0.75" top="1" bottom="1" header="0.5" footer="0.5"/>
  <pageSetup orientation="portrait" horizontalDpi="4294967292" verticalDpi="429496729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450"/>
  <sheetViews>
    <sheetView workbookViewId="0"/>
  </sheetViews>
  <sheetFormatPr baseColWidth="10" defaultRowHeight="16" x14ac:dyDescent="0.2"/>
  <cols>
    <col min="1" max="1" width="28" style="1" bestFit="1" customWidth="1"/>
    <col min="2" max="2" width="125.5" style="1" customWidth="1"/>
    <col min="3" max="3" width="7.1640625" style="1" bestFit="1" customWidth="1"/>
    <col min="4" max="5" width="15.1640625" style="1" bestFit="1" customWidth="1"/>
    <col min="6" max="7" width="13.83203125" style="1" bestFit="1" customWidth="1"/>
    <col min="8" max="8" width="19.5" style="1" bestFit="1" customWidth="1"/>
    <col min="9" max="11" width="21.33203125" style="1" bestFit="1" customWidth="1"/>
    <col min="12" max="13" width="21.1640625" style="1" bestFit="1" customWidth="1"/>
    <col min="14" max="14" width="22.33203125" style="1" bestFit="1" customWidth="1"/>
    <col min="15" max="16" width="20.33203125" style="1" bestFit="1" customWidth="1"/>
    <col min="17" max="19" width="22.33203125" style="1" bestFit="1" customWidth="1"/>
    <col min="20" max="21" width="20.33203125" style="1" bestFit="1" customWidth="1"/>
    <col min="22" max="25" width="22.33203125" style="1" bestFit="1" customWidth="1"/>
    <col min="26" max="26" width="20.33203125" style="1" bestFit="1" customWidth="1"/>
    <col min="27" max="31" width="22.33203125" style="1" bestFit="1" customWidth="1"/>
    <col min="32" max="32" width="7.6640625" style="1" bestFit="1" customWidth="1"/>
    <col min="33" max="42" width="8.6640625" style="1" bestFit="1" customWidth="1"/>
    <col min="43" max="43" width="7.6640625" style="1" bestFit="1" customWidth="1"/>
    <col min="44" max="53" width="8.6640625" style="1" bestFit="1" customWidth="1"/>
    <col min="54" max="54" width="7.6640625" style="1" bestFit="1" customWidth="1"/>
    <col min="55" max="57" width="8.6640625" style="1" bestFit="1" customWidth="1"/>
    <col min="58" max="63" width="7.6640625" style="1" bestFit="1" customWidth="1"/>
    <col min="64" max="64" width="8.83203125" style="1" bestFit="1" customWidth="1"/>
    <col min="65" max="67" width="15.83203125" style="1" bestFit="1" customWidth="1"/>
    <col min="68" max="68" width="24.1640625" style="1" bestFit="1" customWidth="1"/>
    <col min="69" max="70" width="21.1640625" style="1" bestFit="1" customWidth="1"/>
    <col min="71" max="73" width="7.33203125" style="1" bestFit="1" customWidth="1"/>
    <col min="74" max="74" width="10.1640625" style="1" bestFit="1" customWidth="1"/>
    <col min="75" max="76" width="22.5" style="1" bestFit="1" customWidth="1"/>
    <col min="77" max="80" width="8.1640625" style="1" bestFit="1" customWidth="1"/>
    <col min="81" max="16384" width="10.83203125" style="1"/>
  </cols>
  <sheetData>
    <row r="1" spans="1:80" x14ac:dyDescent="0.2">
      <c r="A1" s="1" t="s">
        <v>0</v>
      </c>
      <c r="B1" s="1" t="s">
        <v>1</v>
      </c>
      <c r="C1" s="1" t="s">
        <v>254</v>
      </c>
      <c r="D1" s="1" t="s">
        <v>1100</v>
      </c>
      <c r="E1" s="1" t="s">
        <v>1101</v>
      </c>
      <c r="F1" s="1" t="s">
        <v>1102</v>
      </c>
      <c r="G1" s="1" t="s">
        <v>1103</v>
      </c>
      <c r="H1" s="1" t="s">
        <v>1104</v>
      </c>
      <c r="I1" s="1" t="s">
        <v>1105</v>
      </c>
      <c r="J1" s="1" t="s">
        <v>1106</v>
      </c>
      <c r="K1" s="1" t="s">
        <v>1107</v>
      </c>
      <c r="L1" s="1" t="s">
        <v>1108</v>
      </c>
      <c r="M1" s="1" t="s">
        <v>1109</v>
      </c>
      <c r="N1" s="1" t="s">
        <v>1972</v>
      </c>
      <c r="O1" s="1" t="s">
        <v>1970</v>
      </c>
      <c r="P1" s="1" t="s">
        <v>1971</v>
      </c>
      <c r="Q1" s="1" t="s">
        <v>1973</v>
      </c>
      <c r="R1" s="1" t="s">
        <v>1982</v>
      </c>
      <c r="S1" s="1" t="s">
        <v>1983</v>
      </c>
      <c r="T1" s="1" t="s">
        <v>1110</v>
      </c>
      <c r="U1" s="1" t="s">
        <v>1111</v>
      </c>
      <c r="V1" s="1" t="s">
        <v>1974</v>
      </c>
      <c r="W1" s="1" t="s">
        <v>1977</v>
      </c>
      <c r="X1" s="1" t="s">
        <v>1978</v>
      </c>
      <c r="Y1" s="1" t="s">
        <v>1984</v>
      </c>
      <c r="Z1" s="1" t="s">
        <v>1112</v>
      </c>
      <c r="AA1" s="1" t="s">
        <v>1975</v>
      </c>
      <c r="AB1" s="1" t="s">
        <v>1976</v>
      </c>
      <c r="AC1" s="1" t="s">
        <v>1979</v>
      </c>
      <c r="AD1" s="1" t="s">
        <v>1980</v>
      </c>
      <c r="AE1" s="1" t="s">
        <v>1981</v>
      </c>
      <c r="AF1" s="1" t="s">
        <v>1737</v>
      </c>
      <c r="AG1" s="1" t="s">
        <v>1736</v>
      </c>
      <c r="AH1" s="1" t="s">
        <v>1735</v>
      </c>
      <c r="AI1" s="1" t="s">
        <v>1734</v>
      </c>
      <c r="AJ1" s="1" t="s">
        <v>1733</v>
      </c>
      <c r="AK1" s="1" t="s">
        <v>1732</v>
      </c>
      <c r="AL1" s="1" t="s">
        <v>1731</v>
      </c>
      <c r="AM1" s="1" t="s">
        <v>1730</v>
      </c>
      <c r="AN1" s="1" t="s">
        <v>1729</v>
      </c>
      <c r="AO1" s="1" t="s">
        <v>1728</v>
      </c>
      <c r="AP1" s="1" t="s">
        <v>1727</v>
      </c>
      <c r="AQ1" s="1" t="s">
        <v>1726</v>
      </c>
      <c r="AR1" s="1" t="s">
        <v>1725</v>
      </c>
      <c r="AS1" s="1" t="s">
        <v>1724</v>
      </c>
      <c r="AT1" s="1" t="s">
        <v>1723</v>
      </c>
      <c r="AU1" s="1" t="s">
        <v>1722</v>
      </c>
      <c r="AV1" s="1" t="s">
        <v>1721</v>
      </c>
      <c r="AW1" s="1" t="s">
        <v>1720</v>
      </c>
      <c r="AX1" s="1" t="s">
        <v>1719</v>
      </c>
      <c r="AY1" s="1" t="s">
        <v>1718</v>
      </c>
      <c r="AZ1" s="1" t="s">
        <v>1717</v>
      </c>
      <c r="BA1" s="1" t="s">
        <v>1716</v>
      </c>
      <c r="BB1" s="1" t="s">
        <v>1715</v>
      </c>
      <c r="BC1" s="1" t="s">
        <v>1714</v>
      </c>
      <c r="BD1" s="1" t="s">
        <v>1713</v>
      </c>
      <c r="BE1" s="1" t="s">
        <v>1712</v>
      </c>
      <c r="BF1" s="1" t="s">
        <v>1711</v>
      </c>
      <c r="BG1" s="1" t="s">
        <v>1710</v>
      </c>
      <c r="BH1" s="1" t="s">
        <v>1709</v>
      </c>
      <c r="BI1" s="1" t="s">
        <v>1708</v>
      </c>
      <c r="BJ1" s="1" t="s">
        <v>1707</v>
      </c>
      <c r="BK1" s="1" t="s">
        <v>1706</v>
      </c>
      <c r="BL1" s="1" t="s">
        <v>1113</v>
      </c>
      <c r="BM1" s="1" t="s">
        <v>1114</v>
      </c>
      <c r="BN1" s="1" t="s">
        <v>1115</v>
      </c>
      <c r="BO1" s="1" t="s">
        <v>1116</v>
      </c>
      <c r="BP1" s="1" t="s">
        <v>1117</v>
      </c>
      <c r="BQ1" s="1" t="s">
        <v>1118</v>
      </c>
      <c r="BR1" s="1" t="s">
        <v>1119</v>
      </c>
      <c r="BS1" s="1" t="s">
        <v>1120</v>
      </c>
      <c r="BT1" s="1" t="s">
        <v>1121</v>
      </c>
      <c r="BU1" s="1" t="s">
        <v>1122</v>
      </c>
      <c r="BV1" s="1" t="s">
        <v>1123</v>
      </c>
      <c r="BW1" s="1" t="s">
        <v>1124</v>
      </c>
      <c r="BX1" s="1" t="s">
        <v>1125</v>
      </c>
      <c r="BY1" s="1" t="s">
        <v>1705</v>
      </c>
      <c r="BZ1" s="1" t="s">
        <v>1704</v>
      </c>
      <c r="CA1" s="1" t="s">
        <v>1703</v>
      </c>
      <c r="CB1" s="1" t="s">
        <v>1702</v>
      </c>
    </row>
    <row r="2" spans="1:80" x14ac:dyDescent="0.2">
      <c r="A2" s="1" t="s">
        <v>1476</v>
      </c>
      <c r="B2" s="1" t="s">
        <v>1477</v>
      </c>
      <c r="C2" s="2">
        <f t="shared" ref="C2:C65" si="0">SUM(D2:CRF2)</f>
        <v>64724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1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1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30772</v>
      </c>
      <c r="BO2" s="2">
        <v>28826</v>
      </c>
      <c r="BP2" s="2">
        <v>5124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</row>
    <row r="3" spans="1:80" x14ac:dyDescent="0.2">
      <c r="A3" s="1" t="s">
        <v>504</v>
      </c>
      <c r="B3" s="1" t="s">
        <v>505</v>
      </c>
      <c r="C3" s="2">
        <f t="shared" si="0"/>
        <v>62321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279</v>
      </c>
      <c r="P3" s="2">
        <v>0</v>
      </c>
      <c r="Q3" s="2">
        <v>0</v>
      </c>
      <c r="R3" s="2">
        <v>8366</v>
      </c>
      <c r="S3" s="2">
        <v>18953</v>
      </c>
      <c r="T3" s="2">
        <v>6747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27928</v>
      </c>
      <c r="AB3" s="2">
        <v>47</v>
      </c>
      <c r="AC3" s="2">
        <v>1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</row>
    <row r="4" spans="1:80" x14ac:dyDescent="0.2">
      <c r="A4" s="1" t="s">
        <v>475</v>
      </c>
      <c r="B4" s="1" t="s">
        <v>476</v>
      </c>
      <c r="C4" s="2">
        <f t="shared" si="0"/>
        <v>38059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5537</v>
      </c>
      <c r="Q4" s="2">
        <v>0</v>
      </c>
      <c r="R4" s="2">
        <v>0</v>
      </c>
      <c r="S4" s="2">
        <v>0</v>
      </c>
      <c r="T4" s="2">
        <v>23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295</v>
      </c>
      <c r="AB4" s="2">
        <v>32204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</row>
    <row r="5" spans="1:80" x14ac:dyDescent="0.2">
      <c r="A5" s="1" t="s">
        <v>486</v>
      </c>
      <c r="B5" s="1" t="s">
        <v>487</v>
      </c>
      <c r="C5" s="2">
        <f t="shared" si="0"/>
        <v>32303</v>
      </c>
      <c r="D5" s="2">
        <v>0</v>
      </c>
      <c r="E5" s="2">
        <v>0</v>
      </c>
      <c r="F5" s="2">
        <v>1625</v>
      </c>
      <c r="G5" s="2">
        <v>590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1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1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2</v>
      </c>
      <c r="AC5" s="2">
        <v>0</v>
      </c>
      <c r="AD5" s="2">
        <v>0</v>
      </c>
      <c r="AE5" s="2">
        <v>29808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113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163</v>
      </c>
      <c r="CB5" s="2">
        <v>0</v>
      </c>
    </row>
    <row r="6" spans="1:80" x14ac:dyDescent="0.2">
      <c r="A6" s="1" t="s">
        <v>1507</v>
      </c>
      <c r="B6" s="1" t="s">
        <v>1508</v>
      </c>
      <c r="C6" s="2">
        <f t="shared" si="0"/>
        <v>25455</v>
      </c>
      <c r="D6" s="2">
        <v>0</v>
      </c>
      <c r="E6" s="2">
        <v>0</v>
      </c>
      <c r="F6" s="2">
        <v>0</v>
      </c>
      <c r="G6" s="2">
        <v>181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52</v>
      </c>
      <c r="S6" s="2">
        <v>0</v>
      </c>
      <c r="T6" s="2">
        <v>4251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20970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1</v>
      </c>
    </row>
    <row r="7" spans="1:80" x14ac:dyDescent="0.2">
      <c r="A7" s="1" t="s">
        <v>255</v>
      </c>
      <c r="B7" s="1" t="s">
        <v>256</v>
      </c>
      <c r="C7" s="2">
        <f t="shared" si="0"/>
        <v>20166</v>
      </c>
      <c r="D7" s="2">
        <v>0</v>
      </c>
      <c r="E7" s="2">
        <v>0</v>
      </c>
      <c r="F7" s="2">
        <v>2</v>
      </c>
      <c r="G7" s="2">
        <v>2</v>
      </c>
      <c r="H7" s="2">
        <v>0</v>
      </c>
      <c r="I7" s="2">
        <v>1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6</v>
      </c>
      <c r="P7" s="2">
        <v>0</v>
      </c>
      <c r="Q7" s="2">
        <v>0</v>
      </c>
      <c r="R7" s="2">
        <v>0</v>
      </c>
      <c r="S7" s="2">
        <v>5</v>
      </c>
      <c r="T7" s="2">
        <v>5</v>
      </c>
      <c r="U7" s="2">
        <v>3</v>
      </c>
      <c r="V7" s="2">
        <v>1</v>
      </c>
      <c r="W7" s="2">
        <v>2</v>
      </c>
      <c r="X7" s="2">
        <v>1</v>
      </c>
      <c r="Y7" s="2">
        <v>0</v>
      </c>
      <c r="Z7" s="2">
        <v>0</v>
      </c>
      <c r="AA7" s="2">
        <v>4</v>
      </c>
      <c r="AB7" s="2">
        <v>2</v>
      </c>
      <c r="AC7" s="2">
        <v>0</v>
      </c>
      <c r="AD7" s="2">
        <v>1</v>
      </c>
      <c r="AE7" s="2">
        <v>1</v>
      </c>
      <c r="AF7" s="2">
        <v>0</v>
      </c>
      <c r="AG7" s="2">
        <v>0</v>
      </c>
      <c r="AH7" s="2">
        <v>0</v>
      </c>
      <c r="AI7" s="2">
        <v>1</v>
      </c>
      <c r="AJ7" s="2">
        <v>0</v>
      </c>
      <c r="AK7" s="2">
        <v>0</v>
      </c>
      <c r="AL7" s="2">
        <v>0</v>
      </c>
      <c r="AM7" s="2">
        <v>0</v>
      </c>
      <c r="AN7" s="2">
        <v>1</v>
      </c>
      <c r="AO7" s="2">
        <v>1</v>
      </c>
      <c r="AP7" s="2">
        <v>0</v>
      </c>
      <c r="AQ7" s="2">
        <v>0</v>
      </c>
      <c r="AR7" s="2">
        <v>0</v>
      </c>
      <c r="AS7" s="2">
        <v>4</v>
      </c>
      <c r="AT7" s="2">
        <v>0</v>
      </c>
      <c r="AU7" s="2">
        <v>255</v>
      </c>
      <c r="AV7" s="2">
        <v>377</v>
      </c>
      <c r="AW7" s="2">
        <v>0</v>
      </c>
      <c r="AX7" s="2">
        <v>0</v>
      </c>
      <c r="AY7" s="2">
        <v>140</v>
      </c>
      <c r="AZ7" s="2">
        <v>0</v>
      </c>
      <c r="BA7" s="2">
        <v>0</v>
      </c>
      <c r="BB7" s="2">
        <v>0</v>
      </c>
      <c r="BC7" s="2">
        <v>1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3</v>
      </c>
      <c r="BP7" s="2">
        <v>16567</v>
      </c>
      <c r="BQ7" s="2">
        <v>0</v>
      </c>
      <c r="BR7" s="2">
        <v>0</v>
      </c>
      <c r="BS7" s="2">
        <v>57</v>
      </c>
      <c r="BT7" s="2">
        <v>1</v>
      </c>
      <c r="BU7" s="2">
        <v>1353</v>
      </c>
      <c r="BV7" s="2">
        <v>1361</v>
      </c>
      <c r="BW7" s="2">
        <v>0</v>
      </c>
      <c r="BX7" s="2">
        <v>0</v>
      </c>
      <c r="BY7" s="2">
        <v>0</v>
      </c>
      <c r="BZ7" s="2">
        <v>0</v>
      </c>
      <c r="CA7" s="2">
        <v>2</v>
      </c>
      <c r="CB7" s="2">
        <v>6</v>
      </c>
    </row>
    <row r="8" spans="1:80" x14ac:dyDescent="0.2">
      <c r="A8" s="1" t="s">
        <v>502</v>
      </c>
      <c r="B8" s="1" t="s">
        <v>503</v>
      </c>
      <c r="C8" s="2">
        <f t="shared" si="0"/>
        <v>16882</v>
      </c>
      <c r="D8" s="2">
        <v>0</v>
      </c>
      <c r="E8" s="2">
        <v>0</v>
      </c>
      <c r="F8" s="2">
        <v>0</v>
      </c>
      <c r="G8" s="2">
        <v>1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16879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1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1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</row>
    <row r="9" spans="1:80" x14ac:dyDescent="0.2">
      <c r="A9" s="1" t="s">
        <v>1481</v>
      </c>
      <c r="B9" s="1" t="s">
        <v>1482</v>
      </c>
      <c r="C9" s="2">
        <f t="shared" si="0"/>
        <v>14350</v>
      </c>
      <c r="D9" s="2">
        <v>0</v>
      </c>
      <c r="E9" s="2">
        <v>0</v>
      </c>
      <c r="F9" s="2">
        <v>0</v>
      </c>
      <c r="G9" s="2">
        <v>13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3715</v>
      </c>
      <c r="P9" s="2">
        <v>0</v>
      </c>
      <c r="Q9" s="2">
        <v>0</v>
      </c>
      <c r="R9" s="2">
        <v>0</v>
      </c>
      <c r="S9" s="2">
        <v>0</v>
      </c>
      <c r="T9" s="2">
        <v>1311</v>
      </c>
      <c r="U9" s="2">
        <v>0</v>
      </c>
      <c r="V9" s="2">
        <v>0</v>
      </c>
      <c r="W9" s="2">
        <v>9311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</row>
    <row r="10" spans="1:80" x14ac:dyDescent="0.2">
      <c r="A10" s="1" t="s">
        <v>309</v>
      </c>
      <c r="B10" s="1" t="s">
        <v>310</v>
      </c>
      <c r="C10" s="2">
        <f t="shared" si="0"/>
        <v>10782</v>
      </c>
      <c r="D10" s="2">
        <v>0</v>
      </c>
      <c r="E10" s="2">
        <v>0</v>
      </c>
      <c r="F10" s="2">
        <v>166</v>
      </c>
      <c r="G10" s="2">
        <v>366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323</v>
      </c>
      <c r="P10" s="2">
        <v>0</v>
      </c>
      <c r="Q10" s="2">
        <v>0</v>
      </c>
      <c r="R10" s="2">
        <v>0</v>
      </c>
      <c r="S10" s="2">
        <v>0</v>
      </c>
      <c r="T10" s="2">
        <v>9607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1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319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</row>
    <row r="11" spans="1:80" x14ac:dyDescent="0.2">
      <c r="A11" s="1" t="s">
        <v>1166</v>
      </c>
      <c r="B11" s="1" t="s">
        <v>1167</v>
      </c>
      <c r="C11" s="2">
        <f t="shared" si="0"/>
        <v>10690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10690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</row>
    <row r="12" spans="1:80" x14ac:dyDescent="0.2">
      <c r="A12" s="1" t="s">
        <v>257</v>
      </c>
      <c r="B12" s="1" t="s">
        <v>258</v>
      </c>
      <c r="C12" s="2">
        <f t="shared" si="0"/>
        <v>10641</v>
      </c>
      <c r="D12" s="2">
        <v>0</v>
      </c>
      <c r="E12" s="2">
        <v>0</v>
      </c>
      <c r="F12" s="2">
        <v>73</v>
      </c>
      <c r="G12" s="2">
        <v>2498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1</v>
      </c>
      <c r="O12" s="2">
        <v>6</v>
      </c>
      <c r="P12" s="2">
        <v>0</v>
      </c>
      <c r="Q12" s="2">
        <v>0</v>
      </c>
      <c r="R12" s="2">
        <v>0</v>
      </c>
      <c r="S12" s="2">
        <v>0</v>
      </c>
      <c r="T12" s="2">
        <v>540</v>
      </c>
      <c r="U12" s="2">
        <v>1</v>
      </c>
      <c r="V12" s="2">
        <v>0</v>
      </c>
      <c r="W12" s="2">
        <v>0</v>
      </c>
      <c r="X12" s="2">
        <v>0</v>
      </c>
      <c r="Y12" s="2">
        <v>0</v>
      </c>
      <c r="Z12" s="2">
        <v>1</v>
      </c>
      <c r="AA12" s="2">
        <v>3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1</v>
      </c>
      <c r="AM12" s="2">
        <v>0</v>
      </c>
      <c r="AN12" s="2">
        <v>0</v>
      </c>
      <c r="AO12" s="2">
        <v>121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755</v>
      </c>
      <c r="BD12" s="2">
        <v>0</v>
      </c>
      <c r="BE12" s="2">
        <v>11</v>
      </c>
      <c r="BF12" s="2">
        <v>0</v>
      </c>
      <c r="BG12" s="2">
        <v>0</v>
      </c>
      <c r="BH12" s="2">
        <v>0</v>
      </c>
      <c r="BI12" s="2">
        <v>296</v>
      </c>
      <c r="BJ12" s="2">
        <v>531</v>
      </c>
      <c r="BK12" s="2">
        <v>68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5543</v>
      </c>
      <c r="BV12" s="2">
        <v>189</v>
      </c>
      <c r="BW12" s="2">
        <v>0</v>
      </c>
      <c r="BX12" s="2">
        <v>0</v>
      </c>
      <c r="BY12" s="2">
        <v>3</v>
      </c>
      <c r="BZ12" s="2">
        <v>0</v>
      </c>
      <c r="CA12" s="2">
        <v>0</v>
      </c>
      <c r="CB12" s="2">
        <v>0</v>
      </c>
    </row>
    <row r="13" spans="1:80" x14ac:dyDescent="0.2">
      <c r="A13" s="1" t="s">
        <v>301</v>
      </c>
      <c r="B13" s="1" t="s">
        <v>302</v>
      </c>
      <c r="C13" s="2">
        <f t="shared" si="0"/>
        <v>9770</v>
      </c>
      <c r="D13" s="2">
        <v>0</v>
      </c>
      <c r="E13" s="2">
        <v>0</v>
      </c>
      <c r="F13" s="2">
        <v>197</v>
      </c>
      <c r="G13" s="2">
        <v>332</v>
      </c>
      <c r="H13" s="2">
        <v>92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1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175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393</v>
      </c>
      <c r="BZ13" s="2">
        <v>1</v>
      </c>
      <c r="CA13" s="2">
        <v>223</v>
      </c>
      <c r="CB13" s="2">
        <v>8356</v>
      </c>
    </row>
    <row r="14" spans="1:80" x14ac:dyDescent="0.2">
      <c r="A14" s="1" t="s">
        <v>556</v>
      </c>
      <c r="B14" s="1" t="s">
        <v>557</v>
      </c>
      <c r="C14" s="2">
        <f t="shared" si="0"/>
        <v>7685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4668</v>
      </c>
      <c r="S14" s="2">
        <v>0</v>
      </c>
      <c r="T14" s="2">
        <v>3017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</row>
    <row r="15" spans="1:80" x14ac:dyDescent="0.2">
      <c r="A15" s="1" t="s">
        <v>307</v>
      </c>
      <c r="B15" s="1" t="s">
        <v>308</v>
      </c>
      <c r="C15" s="2">
        <f t="shared" si="0"/>
        <v>6539</v>
      </c>
      <c r="D15" s="2">
        <v>0</v>
      </c>
      <c r="E15" s="2">
        <v>0</v>
      </c>
      <c r="F15" s="2">
        <v>37</v>
      </c>
      <c r="G15" s="2">
        <v>21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1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1</v>
      </c>
      <c r="AB15" s="2">
        <v>1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1</v>
      </c>
      <c r="CA15" s="2">
        <v>0</v>
      </c>
      <c r="CB15" s="2">
        <v>6477</v>
      </c>
    </row>
    <row r="16" spans="1:80" x14ac:dyDescent="0.2">
      <c r="A16" s="1" t="s">
        <v>1272</v>
      </c>
      <c r="B16" s="1" t="s">
        <v>1273</v>
      </c>
      <c r="C16" s="2">
        <f t="shared" si="0"/>
        <v>6195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528</v>
      </c>
      <c r="BT16" s="2">
        <v>0</v>
      </c>
      <c r="BU16" s="2">
        <v>2095</v>
      </c>
      <c r="BV16" s="2">
        <v>3572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</row>
    <row r="17" spans="1:80" x14ac:dyDescent="0.2">
      <c r="A17" s="1" t="s">
        <v>666</v>
      </c>
      <c r="B17" s="1" t="s">
        <v>308</v>
      </c>
      <c r="C17" s="2">
        <f t="shared" si="0"/>
        <v>5020</v>
      </c>
      <c r="D17" s="2">
        <v>0</v>
      </c>
      <c r="E17" s="2">
        <v>0</v>
      </c>
      <c r="F17" s="2">
        <v>105</v>
      </c>
      <c r="G17" s="2">
        <v>21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4894</v>
      </c>
    </row>
    <row r="18" spans="1:80" x14ac:dyDescent="0.2">
      <c r="A18" s="1" t="s">
        <v>270</v>
      </c>
      <c r="B18" s="1" t="s">
        <v>271</v>
      </c>
      <c r="C18" s="2">
        <f t="shared" si="0"/>
        <v>4616</v>
      </c>
      <c r="D18" s="2">
        <v>0</v>
      </c>
      <c r="E18" s="2">
        <v>0</v>
      </c>
      <c r="F18" s="2">
        <v>1185</v>
      </c>
      <c r="G18" s="2">
        <v>1492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1132</v>
      </c>
      <c r="P18" s="2">
        <v>0</v>
      </c>
      <c r="Q18" s="2">
        <v>0</v>
      </c>
      <c r="R18" s="2">
        <v>0</v>
      </c>
      <c r="S18" s="2">
        <v>0</v>
      </c>
      <c r="T18" s="2">
        <v>87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47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27</v>
      </c>
      <c r="BZ18" s="2">
        <v>0</v>
      </c>
      <c r="CA18" s="2">
        <v>441</v>
      </c>
      <c r="CB18" s="2">
        <v>205</v>
      </c>
    </row>
    <row r="19" spans="1:80" x14ac:dyDescent="0.2">
      <c r="A19" s="1" t="s">
        <v>343</v>
      </c>
      <c r="B19" s="1" t="s">
        <v>344</v>
      </c>
      <c r="C19" s="2">
        <f t="shared" si="0"/>
        <v>4418</v>
      </c>
      <c r="D19" s="2">
        <v>0</v>
      </c>
      <c r="E19" s="2">
        <v>0</v>
      </c>
      <c r="F19" s="2">
        <v>0</v>
      </c>
      <c r="G19" s="2">
        <v>7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217</v>
      </c>
      <c r="T19" s="2">
        <v>2070</v>
      </c>
      <c r="U19" s="2">
        <v>0</v>
      </c>
      <c r="V19" s="2">
        <v>0</v>
      </c>
      <c r="W19" s="2">
        <v>2124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</row>
    <row r="20" spans="1:80" x14ac:dyDescent="0.2">
      <c r="A20" s="1" t="s">
        <v>1133</v>
      </c>
      <c r="B20" s="1" t="s">
        <v>1134</v>
      </c>
      <c r="C20" s="2">
        <f t="shared" si="0"/>
        <v>4319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4319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</row>
    <row r="21" spans="1:80" x14ac:dyDescent="0.2">
      <c r="A21" s="1" t="s">
        <v>264</v>
      </c>
      <c r="B21" s="1" t="s">
        <v>265</v>
      </c>
      <c r="C21" s="2">
        <f t="shared" si="0"/>
        <v>3801</v>
      </c>
      <c r="D21" s="2">
        <v>0</v>
      </c>
      <c r="E21" s="2">
        <v>0</v>
      </c>
      <c r="F21" s="2">
        <v>0</v>
      </c>
      <c r="G21" s="2">
        <v>11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361</v>
      </c>
      <c r="AG21" s="2">
        <v>2301</v>
      </c>
      <c r="AH21" s="2">
        <v>0</v>
      </c>
      <c r="AI21" s="2">
        <v>0</v>
      </c>
      <c r="AJ21" s="2">
        <v>0</v>
      </c>
      <c r="AK21" s="2">
        <v>183</v>
      </c>
      <c r="AL21" s="2">
        <v>0</v>
      </c>
      <c r="AM21" s="2">
        <v>0</v>
      </c>
      <c r="AN21" s="2">
        <v>0</v>
      </c>
      <c r="AO21" s="2">
        <v>0</v>
      </c>
      <c r="AP21" s="2">
        <v>178</v>
      </c>
      <c r="AQ21" s="2">
        <v>0</v>
      </c>
      <c r="AR21" s="2">
        <v>0</v>
      </c>
      <c r="AS21" s="2">
        <v>0</v>
      </c>
      <c r="AT21" s="2">
        <v>263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4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500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</row>
    <row r="22" spans="1:80" x14ac:dyDescent="0.2">
      <c r="A22" s="1" t="s">
        <v>1258</v>
      </c>
      <c r="B22" s="1" t="s">
        <v>1259</v>
      </c>
      <c r="C22" s="2">
        <f t="shared" si="0"/>
        <v>3674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604</v>
      </c>
      <c r="BU22" s="2">
        <v>2901</v>
      </c>
      <c r="BV22" s="2">
        <v>169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</row>
    <row r="23" spans="1:80" x14ac:dyDescent="0.2">
      <c r="A23" s="1" t="s">
        <v>280</v>
      </c>
      <c r="B23" s="1" t="s">
        <v>279</v>
      </c>
      <c r="C23" s="2">
        <f t="shared" si="0"/>
        <v>3622</v>
      </c>
      <c r="D23" s="2">
        <v>0</v>
      </c>
      <c r="E23" s="2">
        <v>0</v>
      </c>
      <c r="F23" s="2">
        <v>0</v>
      </c>
      <c r="G23" s="2">
        <v>222</v>
      </c>
      <c r="H23" s="2">
        <v>0</v>
      </c>
      <c r="I23" s="2">
        <v>0</v>
      </c>
      <c r="J23" s="2">
        <v>0</v>
      </c>
      <c r="K23" s="2">
        <v>5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3395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</row>
    <row r="24" spans="1:80" x14ac:dyDescent="0.2">
      <c r="A24" s="1" t="s">
        <v>259</v>
      </c>
      <c r="B24" s="1" t="s">
        <v>260</v>
      </c>
      <c r="C24" s="2">
        <f t="shared" si="0"/>
        <v>3387</v>
      </c>
      <c r="D24" s="2">
        <v>0</v>
      </c>
      <c r="E24" s="2">
        <v>0</v>
      </c>
      <c r="F24" s="2">
        <v>305</v>
      </c>
      <c r="G24" s="2">
        <v>448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1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159</v>
      </c>
      <c r="AX24" s="2">
        <v>162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267</v>
      </c>
      <c r="BV24" s="2">
        <v>2045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</row>
    <row r="25" spans="1:80" x14ac:dyDescent="0.2">
      <c r="A25" s="1" t="s">
        <v>1610</v>
      </c>
      <c r="B25" s="1" t="s">
        <v>328</v>
      </c>
      <c r="C25" s="2">
        <f t="shared" si="0"/>
        <v>3250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3250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</row>
    <row r="26" spans="1:80" x14ac:dyDescent="0.2">
      <c r="A26" s="1" t="s">
        <v>714</v>
      </c>
      <c r="B26" s="1" t="s">
        <v>715</v>
      </c>
      <c r="C26" s="2">
        <f t="shared" si="0"/>
        <v>2998</v>
      </c>
      <c r="D26" s="2">
        <v>0</v>
      </c>
      <c r="E26" s="2">
        <v>0</v>
      </c>
      <c r="F26" s="2">
        <v>0</v>
      </c>
      <c r="G26" s="2">
        <v>51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1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2740</v>
      </c>
      <c r="CB26" s="2">
        <v>206</v>
      </c>
    </row>
    <row r="27" spans="1:80" x14ac:dyDescent="0.2">
      <c r="A27" s="1" t="s">
        <v>313</v>
      </c>
      <c r="B27" s="1" t="s">
        <v>314</v>
      </c>
      <c r="C27" s="2">
        <f t="shared" si="0"/>
        <v>2804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105</v>
      </c>
      <c r="P27" s="2">
        <v>0</v>
      </c>
      <c r="Q27" s="2">
        <v>0</v>
      </c>
      <c r="R27" s="2">
        <v>0</v>
      </c>
      <c r="S27" s="2">
        <v>0</v>
      </c>
      <c r="T27" s="2">
        <v>1648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1051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</row>
    <row r="28" spans="1:80" x14ac:dyDescent="0.2">
      <c r="A28" s="1" t="s">
        <v>331</v>
      </c>
      <c r="B28" s="1" t="s">
        <v>332</v>
      </c>
      <c r="C28" s="2">
        <f t="shared" si="0"/>
        <v>2616</v>
      </c>
      <c r="D28" s="2">
        <v>0</v>
      </c>
      <c r="E28" s="2">
        <v>0</v>
      </c>
      <c r="F28" s="2">
        <v>0</v>
      </c>
      <c r="G28" s="2">
        <v>45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2571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</row>
    <row r="29" spans="1:80" x14ac:dyDescent="0.2">
      <c r="A29" s="1" t="s">
        <v>1251</v>
      </c>
      <c r="B29" s="1" t="s">
        <v>1252</v>
      </c>
      <c r="C29" s="2">
        <f t="shared" si="0"/>
        <v>2583</v>
      </c>
      <c r="D29" s="2">
        <v>0</v>
      </c>
      <c r="E29" s="2">
        <v>0</v>
      </c>
      <c r="F29" s="2">
        <v>247</v>
      </c>
      <c r="G29" s="2">
        <v>2336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</row>
    <row r="30" spans="1:80" x14ac:dyDescent="0.2">
      <c r="A30" s="1" t="s">
        <v>262</v>
      </c>
      <c r="B30" s="1" t="s">
        <v>263</v>
      </c>
      <c r="C30" s="2">
        <f t="shared" si="0"/>
        <v>2514</v>
      </c>
      <c r="D30" s="2">
        <v>0</v>
      </c>
      <c r="E30" s="2">
        <v>0</v>
      </c>
      <c r="F30" s="2">
        <v>756</v>
      </c>
      <c r="G30" s="2">
        <v>993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1</v>
      </c>
      <c r="T30" s="2">
        <v>568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191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5</v>
      </c>
    </row>
    <row r="31" spans="1:80" x14ac:dyDescent="0.2">
      <c r="A31" s="1" t="s">
        <v>337</v>
      </c>
      <c r="B31" s="1" t="s">
        <v>338</v>
      </c>
      <c r="C31" s="2">
        <f t="shared" si="0"/>
        <v>2501</v>
      </c>
      <c r="D31" s="2">
        <v>0</v>
      </c>
      <c r="E31" s="2">
        <v>0</v>
      </c>
      <c r="F31" s="2">
        <v>0</v>
      </c>
      <c r="G31" s="2">
        <v>42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254</v>
      </c>
      <c r="BT31" s="2">
        <v>0</v>
      </c>
      <c r="BU31" s="2">
        <v>487</v>
      </c>
      <c r="BV31" s="2">
        <v>1718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</row>
    <row r="32" spans="1:80" x14ac:dyDescent="0.2">
      <c r="A32" s="1" t="s">
        <v>498</v>
      </c>
      <c r="B32" s="1" t="s">
        <v>499</v>
      </c>
      <c r="C32" s="2">
        <f t="shared" si="0"/>
        <v>2289</v>
      </c>
      <c r="D32" s="2">
        <v>0</v>
      </c>
      <c r="E32" s="2">
        <v>0</v>
      </c>
      <c r="F32" s="2">
        <v>356</v>
      </c>
      <c r="G32" s="2">
        <v>787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3</v>
      </c>
      <c r="BU32" s="2">
        <v>16</v>
      </c>
      <c r="BV32" s="2">
        <v>1127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</row>
    <row r="33" spans="1:80" x14ac:dyDescent="0.2">
      <c r="A33" s="1" t="s">
        <v>1569</v>
      </c>
      <c r="B33" s="1" t="s">
        <v>1570</v>
      </c>
      <c r="C33" s="2">
        <f t="shared" si="0"/>
        <v>2137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2137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</row>
    <row r="34" spans="1:80" x14ac:dyDescent="0.2">
      <c r="A34" s="1" t="s">
        <v>281</v>
      </c>
      <c r="B34" s="1" t="s">
        <v>282</v>
      </c>
      <c r="C34" s="2">
        <f t="shared" si="0"/>
        <v>2070</v>
      </c>
      <c r="D34" s="2">
        <v>0</v>
      </c>
      <c r="E34" s="2">
        <v>0</v>
      </c>
      <c r="F34" s="2">
        <v>0</v>
      </c>
      <c r="G34" s="2">
        <v>1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112</v>
      </c>
      <c r="BT34" s="2">
        <v>0</v>
      </c>
      <c r="BU34" s="2">
        <v>364</v>
      </c>
      <c r="BV34" s="2">
        <v>1593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</row>
    <row r="35" spans="1:80" x14ac:dyDescent="0.2">
      <c r="A35" s="1" t="s">
        <v>1358</v>
      </c>
      <c r="B35" s="1" t="s">
        <v>1359</v>
      </c>
      <c r="C35" s="2">
        <f t="shared" si="0"/>
        <v>2041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2041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</row>
    <row r="36" spans="1:80" x14ac:dyDescent="0.2">
      <c r="A36" s="1" t="s">
        <v>483</v>
      </c>
      <c r="B36" s="1" t="s">
        <v>484</v>
      </c>
      <c r="C36" s="2">
        <f t="shared" si="0"/>
        <v>2031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2031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</row>
    <row r="37" spans="1:80" x14ac:dyDescent="0.2">
      <c r="A37" s="1" t="s">
        <v>530</v>
      </c>
      <c r="B37" s="1" t="s">
        <v>531</v>
      </c>
      <c r="C37" s="2">
        <f t="shared" si="0"/>
        <v>1880</v>
      </c>
      <c r="D37" s="2">
        <v>0</v>
      </c>
      <c r="E37" s="2">
        <v>0</v>
      </c>
      <c r="F37" s="2">
        <v>1644</v>
      </c>
      <c r="G37" s="2">
        <v>236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</row>
    <row r="38" spans="1:80" x14ac:dyDescent="0.2">
      <c r="A38" s="1" t="s">
        <v>513</v>
      </c>
      <c r="B38" s="1" t="s">
        <v>514</v>
      </c>
      <c r="C38" s="2">
        <f t="shared" si="0"/>
        <v>1687</v>
      </c>
      <c r="D38" s="2">
        <v>0</v>
      </c>
      <c r="E38" s="2">
        <v>0</v>
      </c>
      <c r="F38" s="2">
        <v>1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5</v>
      </c>
      <c r="BT38" s="2">
        <v>0</v>
      </c>
      <c r="BU38" s="2">
        <v>528</v>
      </c>
      <c r="BV38" s="2">
        <v>1153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</row>
    <row r="39" spans="1:80" x14ac:dyDescent="0.2">
      <c r="A39" s="1" t="s">
        <v>628</v>
      </c>
      <c r="B39" s="1" t="s">
        <v>629</v>
      </c>
      <c r="C39" s="2">
        <f t="shared" si="0"/>
        <v>1635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1635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</row>
    <row r="40" spans="1:80" x14ac:dyDescent="0.2">
      <c r="A40" s="1" t="s">
        <v>630</v>
      </c>
      <c r="B40" s="1" t="s">
        <v>631</v>
      </c>
      <c r="C40" s="2">
        <f t="shared" si="0"/>
        <v>1619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1</v>
      </c>
      <c r="BS40" s="2">
        <v>71</v>
      </c>
      <c r="BT40" s="2">
        <v>0</v>
      </c>
      <c r="BU40" s="2">
        <v>574</v>
      </c>
      <c r="BV40" s="2">
        <v>973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</row>
    <row r="41" spans="1:80" x14ac:dyDescent="0.2">
      <c r="A41" s="1" t="s">
        <v>1253</v>
      </c>
      <c r="B41" s="1" t="s">
        <v>1254</v>
      </c>
      <c r="C41" s="2">
        <f t="shared" si="0"/>
        <v>1317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1</v>
      </c>
      <c r="BU41" s="2">
        <v>1285</v>
      </c>
      <c r="BV41" s="2">
        <v>31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</row>
    <row r="42" spans="1:80" x14ac:dyDescent="0.2">
      <c r="A42" s="1" t="s">
        <v>1322</v>
      </c>
      <c r="B42" s="1" t="s">
        <v>531</v>
      </c>
      <c r="C42" s="2">
        <f t="shared" si="0"/>
        <v>1314</v>
      </c>
      <c r="D42" s="2">
        <v>0</v>
      </c>
      <c r="E42" s="2">
        <v>0</v>
      </c>
      <c r="F42" s="2">
        <v>176</v>
      </c>
      <c r="G42" s="2">
        <v>1138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</row>
    <row r="43" spans="1:80" x14ac:dyDescent="0.2">
      <c r="A43" s="1" t="s">
        <v>1505</v>
      </c>
      <c r="B43" s="1" t="s">
        <v>1506</v>
      </c>
      <c r="C43" s="2">
        <f t="shared" si="0"/>
        <v>1220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1220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</row>
    <row r="44" spans="1:80" x14ac:dyDescent="0.2">
      <c r="A44" s="1" t="s">
        <v>702</v>
      </c>
      <c r="B44" s="1" t="s">
        <v>703</v>
      </c>
      <c r="C44" s="2">
        <f t="shared" si="0"/>
        <v>1194</v>
      </c>
      <c r="D44" s="2">
        <v>0</v>
      </c>
      <c r="E44" s="2">
        <v>0</v>
      </c>
      <c r="F44" s="2">
        <v>0</v>
      </c>
      <c r="G44" s="2">
        <v>21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1173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</row>
    <row r="45" spans="1:80" x14ac:dyDescent="0.2">
      <c r="A45" s="1" t="s">
        <v>1376</v>
      </c>
      <c r="B45" s="1" t="s">
        <v>1377</v>
      </c>
      <c r="C45" s="2">
        <f t="shared" si="0"/>
        <v>1144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1144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</row>
    <row r="46" spans="1:80" x14ac:dyDescent="0.2">
      <c r="A46" s="1" t="s">
        <v>1204</v>
      </c>
      <c r="B46" s="1" t="s">
        <v>1205</v>
      </c>
      <c r="C46" s="2">
        <f t="shared" si="0"/>
        <v>991</v>
      </c>
      <c r="D46" s="2">
        <v>0</v>
      </c>
      <c r="E46" s="2">
        <v>0</v>
      </c>
      <c r="F46" s="2">
        <v>0</v>
      </c>
      <c r="G46" s="2">
        <v>25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272</v>
      </c>
      <c r="BT46" s="2">
        <v>337</v>
      </c>
      <c r="BU46" s="2">
        <v>49</v>
      </c>
      <c r="BV46" s="2">
        <v>308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</row>
    <row r="47" spans="1:80" x14ac:dyDescent="0.2">
      <c r="A47" s="1" t="s">
        <v>1515</v>
      </c>
      <c r="B47" s="1" t="s">
        <v>1516</v>
      </c>
      <c r="C47" s="2">
        <f t="shared" si="0"/>
        <v>871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442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116</v>
      </c>
      <c r="BV47" s="2">
        <v>313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</row>
    <row r="48" spans="1:80" x14ac:dyDescent="0.2">
      <c r="A48" s="1" t="s">
        <v>1206</v>
      </c>
      <c r="B48" s="1" t="s">
        <v>1205</v>
      </c>
      <c r="C48" s="2">
        <f t="shared" si="0"/>
        <v>839</v>
      </c>
      <c r="D48" s="2">
        <v>0</v>
      </c>
      <c r="E48" s="2">
        <v>0</v>
      </c>
      <c r="F48" s="2">
        <v>722</v>
      </c>
      <c r="G48" s="2">
        <v>117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</row>
    <row r="49" spans="1:80" x14ac:dyDescent="0.2">
      <c r="A49" s="1" t="s">
        <v>430</v>
      </c>
      <c r="B49" s="1" t="s">
        <v>431</v>
      </c>
      <c r="C49" s="2">
        <f t="shared" si="0"/>
        <v>801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1</v>
      </c>
      <c r="P49" s="2">
        <v>1</v>
      </c>
      <c r="Q49" s="2">
        <v>0</v>
      </c>
      <c r="R49" s="2">
        <v>0</v>
      </c>
      <c r="S49" s="2">
        <v>1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1</v>
      </c>
      <c r="AR49" s="2">
        <v>0</v>
      </c>
      <c r="AS49" s="2">
        <v>0</v>
      </c>
      <c r="AT49" s="2">
        <v>1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3</v>
      </c>
      <c r="BN49" s="2">
        <v>2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2</v>
      </c>
      <c r="BX49" s="2">
        <v>0</v>
      </c>
      <c r="BY49" s="2">
        <v>538</v>
      </c>
      <c r="BZ49" s="2">
        <v>0</v>
      </c>
      <c r="CA49" s="2">
        <v>248</v>
      </c>
      <c r="CB49" s="2">
        <v>2</v>
      </c>
    </row>
    <row r="50" spans="1:80" x14ac:dyDescent="0.2">
      <c r="A50" s="1" t="s">
        <v>626</v>
      </c>
      <c r="B50" s="1" t="s">
        <v>627</v>
      </c>
      <c r="C50" s="2">
        <f t="shared" si="0"/>
        <v>741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52</v>
      </c>
      <c r="P50" s="2">
        <v>0</v>
      </c>
      <c r="Q50" s="2">
        <v>0</v>
      </c>
      <c r="R50" s="2">
        <v>0</v>
      </c>
      <c r="S50" s="2">
        <v>659</v>
      </c>
      <c r="T50" s="2">
        <v>30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</row>
    <row r="51" spans="1:80" x14ac:dyDescent="0.2">
      <c r="A51" s="1" t="s">
        <v>1207</v>
      </c>
      <c r="B51" s="1" t="s">
        <v>1208</v>
      </c>
      <c r="C51" s="2">
        <f t="shared" si="0"/>
        <v>713</v>
      </c>
      <c r="D51" s="2">
        <v>0</v>
      </c>
      <c r="E51" s="2">
        <v>0</v>
      </c>
      <c r="F51" s="2">
        <v>600</v>
      </c>
      <c r="G51" s="2">
        <v>113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</row>
    <row r="52" spans="1:80" x14ac:dyDescent="0.2">
      <c r="A52" s="1" t="s">
        <v>1209</v>
      </c>
      <c r="B52" s="1" t="s">
        <v>1208</v>
      </c>
      <c r="C52" s="2">
        <f t="shared" si="0"/>
        <v>698</v>
      </c>
      <c r="D52" s="2">
        <v>0</v>
      </c>
      <c r="E52" s="2">
        <v>0</v>
      </c>
      <c r="F52" s="2">
        <v>282</v>
      </c>
      <c r="G52" s="2">
        <v>416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</row>
    <row r="53" spans="1:80" x14ac:dyDescent="0.2">
      <c r="A53" s="1" t="s">
        <v>1212</v>
      </c>
      <c r="B53" s="1" t="s">
        <v>1213</v>
      </c>
      <c r="C53" s="2">
        <f t="shared" si="0"/>
        <v>669</v>
      </c>
      <c r="D53" s="2">
        <v>0</v>
      </c>
      <c r="E53" s="2">
        <v>0</v>
      </c>
      <c r="F53" s="2">
        <v>535</v>
      </c>
      <c r="G53" s="2">
        <v>134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</row>
    <row r="54" spans="1:80" x14ac:dyDescent="0.2">
      <c r="A54" s="1" t="s">
        <v>1316</v>
      </c>
      <c r="B54" s="1" t="s">
        <v>1317</v>
      </c>
      <c r="C54" s="2">
        <f t="shared" si="0"/>
        <v>639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6</v>
      </c>
      <c r="BT54" s="2">
        <v>630</v>
      </c>
      <c r="BU54" s="2">
        <v>0</v>
      </c>
      <c r="BV54" s="2">
        <v>3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</row>
    <row r="55" spans="1:80" x14ac:dyDescent="0.2">
      <c r="A55" s="1" t="s">
        <v>723</v>
      </c>
      <c r="B55" s="1" t="s">
        <v>724</v>
      </c>
      <c r="C55" s="2">
        <f t="shared" si="0"/>
        <v>548</v>
      </c>
      <c r="D55" s="2">
        <v>0</v>
      </c>
      <c r="E55" s="2">
        <v>0</v>
      </c>
      <c r="F55" s="2">
        <v>35</v>
      </c>
      <c r="G55" s="2">
        <v>29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56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2</v>
      </c>
      <c r="BU55" s="2">
        <v>406</v>
      </c>
      <c r="BV55" s="2">
        <v>20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</row>
    <row r="56" spans="1:80" x14ac:dyDescent="0.2">
      <c r="A56" s="1" t="s">
        <v>1215</v>
      </c>
      <c r="B56" s="1" t="s">
        <v>1216</v>
      </c>
      <c r="C56" s="2">
        <f t="shared" si="0"/>
        <v>504</v>
      </c>
      <c r="D56" s="2">
        <v>0</v>
      </c>
      <c r="E56" s="2">
        <v>0</v>
      </c>
      <c r="F56" s="2">
        <v>0</v>
      </c>
      <c r="G56" s="2">
        <v>504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</row>
    <row r="57" spans="1:80" x14ac:dyDescent="0.2">
      <c r="A57" s="1" t="s">
        <v>1126</v>
      </c>
      <c r="B57" s="30" t="s">
        <v>350</v>
      </c>
      <c r="C57" s="2">
        <f t="shared" si="0"/>
        <v>502</v>
      </c>
      <c r="D57" s="2">
        <v>0</v>
      </c>
      <c r="E57" s="2">
        <v>0</v>
      </c>
      <c r="F57" s="2">
        <v>147</v>
      </c>
      <c r="G57" s="2">
        <v>355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</row>
    <row r="58" spans="1:80" x14ac:dyDescent="0.2">
      <c r="A58" s="1" t="s">
        <v>1614</v>
      </c>
      <c r="B58" s="1" t="s">
        <v>328</v>
      </c>
      <c r="C58" s="2">
        <f t="shared" si="0"/>
        <v>501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501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</row>
    <row r="59" spans="1:80" x14ac:dyDescent="0.2">
      <c r="A59" s="1" t="s">
        <v>712</v>
      </c>
      <c r="B59" s="1" t="s">
        <v>713</v>
      </c>
      <c r="C59" s="2">
        <f t="shared" si="0"/>
        <v>445</v>
      </c>
      <c r="D59" s="2">
        <v>0</v>
      </c>
      <c r="E59" s="2">
        <v>0</v>
      </c>
      <c r="F59" s="2">
        <v>1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341</v>
      </c>
      <c r="BU59" s="2">
        <v>103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</row>
    <row r="60" spans="1:80" x14ac:dyDescent="0.2">
      <c r="A60" s="1" t="s">
        <v>1200</v>
      </c>
      <c r="B60" s="1" t="s">
        <v>1201</v>
      </c>
      <c r="C60" s="2">
        <f t="shared" si="0"/>
        <v>417</v>
      </c>
      <c r="D60" s="2">
        <v>0</v>
      </c>
      <c r="E60" s="2">
        <v>0</v>
      </c>
      <c r="F60" s="2">
        <v>339</v>
      </c>
      <c r="G60" s="2">
        <v>78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</row>
    <row r="61" spans="1:80" x14ac:dyDescent="0.2">
      <c r="A61" s="1" t="s">
        <v>1654</v>
      </c>
      <c r="B61" s="1" t="s">
        <v>1655</v>
      </c>
      <c r="C61" s="2">
        <f t="shared" si="0"/>
        <v>415</v>
      </c>
      <c r="D61" s="2">
        <v>0</v>
      </c>
      <c r="E61" s="2">
        <v>0</v>
      </c>
      <c r="F61" s="2">
        <v>0</v>
      </c>
      <c r="G61" s="2">
        <v>415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</row>
    <row r="62" spans="1:80" x14ac:dyDescent="0.2">
      <c r="A62" s="1" t="s">
        <v>1274</v>
      </c>
      <c r="B62" s="1" t="s">
        <v>1275</v>
      </c>
      <c r="C62" s="2">
        <f t="shared" si="0"/>
        <v>402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402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</row>
    <row r="63" spans="1:80" x14ac:dyDescent="0.2">
      <c r="A63" s="1" t="s">
        <v>538</v>
      </c>
      <c r="B63" s="1" t="s">
        <v>539</v>
      </c>
      <c r="C63" s="2">
        <f t="shared" si="0"/>
        <v>394</v>
      </c>
      <c r="D63" s="2">
        <v>0</v>
      </c>
      <c r="E63" s="2">
        <v>0</v>
      </c>
      <c r="F63" s="2">
        <v>261</v>
      </c>
      <c r="G63" s="2">
        <v>133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</row>
    <row r="64" spans="1:80" x14ac:dyDescent="0.2">
      <c r="A64" s="1" t="s">
        <v>1433</v>
      </c>
      <c r="B64" s="1" t="s">
        <v>1434</v>
      </c>
      <c r="C64" s="2">
        <f t="shared" si="0"/>
        <v>388</v>
      </c>
      <c r="D64" s="2">
        <v>0</v>
      </c>
      <c r="E64" s="2">
        <v>0</v>
      </c>
      <c r="F64" s="2">
        <v>84</v>
      </c>
      <c r="G64" s="2">
        <v>9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295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</row>
    <row r="65" spans="1:80" x14ac:dyDescent="0.2">
      <c r="A65" s="1" t="s">
        <v>1523</v>
      </c>
      <c r="B65" s="1" t="s">
        <v>1524</v>
      </c>
      <c r="C65" s="2">
        <f t="shared" si="0"/>
        <v>383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19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1</v>
      </c>
      <c r="BR65" s="2">
        <v>363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</row>
    <row r="66" spans="1:80" x14ac:dyDescent="0.2">
      <c r="A66" s="1" t="s">
        <v>299</v>
      </c>
      <c r="B66" s="1" t="s">
        <v>300</v>
      </c>
      <c r="C66" s="2">
        <f t="shared" ref="C66:C129" si="1">SUM(D66:CRF66)</f>
        <v>350</v>
      </c>
      <c r="D66" s="2">
        <v>0</v>
      </c>
      <c r="E66" s="2">
        <v>0</v>
      </c>
      <c r="F66" s="2">
        <v>0</v>
      </c>
      <c r="G66" s="2">
        <v>22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328</v>
      </c>
    </row>
    <row r="67" spans="1:80" x14ac:dyDescent="0.2">
      <c r="A67" s="1" t="s">
        <v>678</v>
      </c>
      <c r="B67" s="1" t="s">
        <v>679</v>
      </c>
      <c r="C67" s="2">
        <f t="shared" si="1"/>
        <v>342</v>
      </c>
      <c r="D67" s="2">
        <v>0</v>
      </c>
      <c r="E67" s="2">
        <v>0</v>
      </c>
      <c r="F67" s="2">
        <v>128</v>
      </c>
      <c r="G67" s="2">
        <v>119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91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4</v>
      </c>
      <c r="CB67" s="2">
        <v>0</v>
      </c>
    </row>
    <row r="68" spans="1:80" x14ac:dyDescent="0.2">
      <c r="A68" s="1" t="s">
        <v>1560</v>
      </c>
      <c r="B68" s="1" t="s">
        <v>328</v>
      </c>
      <c r="C68" s="2">
        <f t="shared" si="1"/>
        <v>301</v>
      </c>
      <c r="D68" s="2">
        <v>0</v>
      </c>
      <c r="E68" s="2">
        <v>0</v>
      </c>
      <c r="F68" s="2">
        <v>228</v>
      </c>
      <c r="G68" s="2">
        <v>73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</row>
    <row r="69" spans="1:80" x14ac:dyDescent="0.2">
      <c r="A69" s="1" t="s">
        <v>1298</v>
      </c>
      <c r="B69" s="1" t="s">
        <v>1299</v>
      </c>
      <c r="C69" s="2">
        <f t="shared" si="1"/>
        <v>289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102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187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</row>
    <row r="70" spans="1:80" x14ac:dyDescent="0.2">
      <c r="A70" s="1" t="s">
        <v>1280</v>
      </c>
      <c r="B70" s="1" t="s">
        <v>1281</v>
      </c>
      <c r="C70" s="2">
        <f t="shared" si="1"/>
        <v>287</v>
      </c>
      <c r="D70" s="2">
        <v>0</v>
      </c>
      <c r="E70" s="2">
        <v>0</v>
      </c>
      <c r="F70" s="2">
        <v>136</v>
      </c>
      <c r="G70" s="2">
        <v>151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</row>
    <row r="71" spans="1:80" x14ac:dyDescent="0.2">
      <c r="A71" s="1" t="s">
        <v>1245</v>
      </c>
      <c r="B71" s="1" t="s">
        <v>316</v>
      </c>
      <c r="C71" s="2">
        <f t="shared" si="1"/>
        <v>277</v>
      </c>
      <c r="D71" s="2">
        <v>0</v>
      </c>
      <c r="E71" s="2">
        <v>0</v>
      </c>
      <c r="F71" s="2">
        <v>60</v>
      </c>
      <c r="G71" s="2">
        <v>44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173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</row>
    <row r="72" spans="1:80" x14ac:dyDescent="0.2">
      <c r="A72" s="1" t="s">
        <v>1606</v>
      </c>
      <c r="B72" s="1" t="s">
        <v>328</v>
      </c>
      <c r="C72" s="2">
        <f t="shared" si="1"/>
        <v>259</v>
      </c>
      <c r="D72" s="2">
        <v>0</v>
      </c>
      <c r="E72" s="2">
        <v>0</v>
      </c>
      <c r="F72" s="2">
        <v>0</v>
      </c>
      <c r="G72" s="2">
        <v>259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</row>
    <row r="73" spans="1:80" x14ac:dyDescent="0.2">
      <c r="A73" s="1" t="s">
        <v>1323</v>
      </c>
      <c r="B73" s="1" t="s">
        <v>531</v>
      </c>
      <c r="C73" s="2">
        <f t="shared" si="1"/>
        <v>246</v>
      </c>
      <c r="D73" s="2">
        <v>0</v>
      </c>
      <c r="E73" s="2">
        <v>0</v>
      </c>
      <c r="F73" s="2">
        <v>246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</row>
    <row r="74" spans="1:80" x14ac:dyDescent="0.2">
      <c r="A74" s="1" t="s">
        <v>1262</v>
      </c>
      <c r="B74" s="1" t="s">
        <v>1263</v>
      </c>
      <c r="C74" s="2">
        <f t="shared" si="1"/>
        <v>236</v>
      </c>
      <c r="D74" s="2">
        <v>0</v>
      </c>
      <c r="E74" s="2">
        <v>0</v>
      </c>
      <c r="F74" s="2">
        <v>12</v>
      </c>
      <c r="G74" s="2">
        <v>34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190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</row>
    <row r="75" spans="1:80" x14ac:dyDescent="0.2">
      <c r="A75" s="1" t="s">
        <v>305</v>
      </c>
      <c r="B75" s="1" t="s">
        <v>306</v>
      </c>
      <c r="C75" s="2">
        <f t="shared" si="1"/>
        <v>236</v>
      </c>
      <c r="D75" s="2">
        <v>0</v>
      </c>
      <c r="E75" s="2">
        <v>0</v>
      </c>
      <c r="F75" s="2">
        <v>193</v>
      </c>
      <c r="G75" s="2">
        <v>43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</row>
    <row r="76" spans="1:80" x14ac:dyDescent="0.2">
      <c r="A76" s="1" t="s">
        <v>278</v>
      </c>
      <c r="B76" s="1" t="s">
        <v>279</v>
      </c>
      <c r="C76" s="2">
        <f t="shared" si="1"/>
        <v>235</v>
      </c>
      <c r="D76" s="2">
        <v>0</v>
      </c>
      <c r="E76" s="2">
        <v>0</v>
      </c>
      <c r="F76" s="2">
        <v>0</v>
      </c>
      <c r="G76" s="2">
        <v>11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217</v>
      </c>
      <c r="BV76" s="2">
        <v>7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</row>
    <row r="77" spans="1:80" x14ac:dyDescent="0.2">
      <c r="A77" s="1" t="s">
        <v>1501</v>
      </c>
      <c r="B77" s="1" t="s">
        <v>1502</v>
      </c>
      <c r="C77" s="2">
        <f t="shared" si="1"/>
        <v>232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232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</row>
    <row r="78" spans="1:80" x14ac:dyDescent="0.2">
      <c r="A78" s="1" t="s">
        <v>1202</v>
      </c>
      <c r="B78" s="1" t="s">
        <v>1203</v>
      </c>
      <c r="C78" s="2">
        <f t="shared" si="1"/>
        <v>211</v>
      </c>
      <c r="D78" s="2">
        <v>0</v>
      </c>
      <c r="E78" s="2">
        <v>0</v>
      </c>
      <c r="F78" s="2">
        <v>160</v>
      </c>
      <c r="G78" s="2">
        <v>51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</row>
    <row r="79" spans="1:80" x14ac:dyDescent="0.2">
      <c r="A79" s="1" t="s">
        <v>1152</v>
      </c>
      <c r="B79" s="1" t="s">
        <v>1153</v>
      </c>
      <c r="C79" s="2">
        <f t="shared" si="1"/>
        <v>209</v>
      </c>
      <c r="D79" s="2">
        <v>0</v>
      </c>
      <c r="E79" s="2">
        <v>0</v>
      </c>
      <c r="F79" s="2">
        <v>209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</row>
    <row r="80" spans="1:80" x14ac:dyDescent="0.2">
      <c r="A80" s="1" t="s">
        <v>1127</v>
      </c>
      <c r="B80" s="30" t="s">
        <v>350</v>
      </c>
      <c r="C80" s="2">
        <f t="shared" si="1"/>
        <v>204</v>
      </c>
      <c r="D80" s="2">
        <v>0</v>
      </c>
      <c r="E80" s="2">
        <v>0</v>
      </c>
      <c r="F80" s="2">
        <v>151</v>
      </c>
      <c r="G80" s="2">
        <v>53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</row>
    <row r="81" spans="1:80" x14ac:dyDescent="0.2">
      <c r="A81" s="1" t="s">
        <v>1135</v>
      </c>
      <c r="B81" s="1" t="s">
        <v>1134</v>
      </c>
      <c r="C81" s="2">
        <f t="shared" si="1"/>
        <v>203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203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</row>
    <row r="82" spans="1:80" x14ac:dyDescent="0.2">
      <c r="A82" s="1" t="s">
        <v>1529</v>
      </c>
      <c r="B82" s="1" t="s">
        <v>1530</v>
      </c>
      <c r="C82" s="2">
        <f t="shared" si="1"/>
        <v>201</v>
      </c>
      <c r="D82" s="2">
        <v>0</v>
      </c>
      <c r="E82" s="2">
        <v>0</v>
      </c>
      <c r="F82" s="2">
        <v>107</v>
      </c>
      <c r="G82" s="2">
        <v>94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</row>
    <row r="83" spans="1:80" x14ac:dyDescent="0.2">
      <c r="A83" s="1" t="s">
        <v>1220</v>
      </c>
      <c r="B83" s="1" t="s">
        <v>1221</v>
      </c>
      <c r="C83" s="2">
        <f t="shared" si="1"/>
        <v>199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199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</row>
    <row r="84" spans="1:80" x14ac:dyDescent="0.2">
      <c r="A84" s="1" t="s">
        <v>635</v>
      </c>
      <c r="B84" s="1" t="s">
        <v>636</v>
      </c>
      <c r="C84" s="2">
        <f t="shared" si="1"/>
        <v>199</v>
      </c>
      <c r="D84" s="2">
        <v>0</v>
      </c>
      <c r="E84" s="2">
        <v>0</v>
      </c>
      <c r="F84" s="2">
        <v>0</v>
      </c>
      <c r="G84" s="2">
        <v>199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</row>
    <row r="85" spans="1:80" x14ac:dyDescent="0.2">
      <c r="A85" s="1" t="s">
        <v>1565</v>
      </c>
      <c r="B85" s="1" t="s">
        <v>1566</v>
      </c>
      <c r="C85" s="2">
        <f t="shared" si="1"/>
        <v>199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199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</row>
    <row r="86" spans="1:80" x14ac:dyDescent="0.2">
      <c r="A86" s="1" t="s">
        <v>1615</v>
      </c>
      <c r="B86" s="1" t="s">
        <v>328</v>
      </c>
      <c r="C86" s="2">
        <f t="shared" si="1"/>
        <v>197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197</v>
      </c>
    </row>
    <row r="87" spans="1:80" x14ac:dyDescent="0.2">
      <c r="A87" s="1" t="s">
        <v>515</v>
      </c>
      <c r="B87" s="1" t="s">
        <v>516</v>
      </c>
      <c r="C87" s="2">
        <f t="shared" si="1"/>
        <v>194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1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193</v>
      </c>
    </row>
    <row r="88" spans="1:80" x14ac:dyDescent="0.2">
      <c r="A88" s="1" t="s">
        <v>1573</v>
      </c>
      <c r="B88" s="1" t="s">
        <v>1574</v>
      </c>
      <c r="C88" s="2">
        <f t="shared" si="1"/>
        <v>191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84</v>
      </c>
      <c r="BU88" s="2">
        <v>0</v>
      </c>
      <c r="BV88" s="2">
        <v>107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</row>
    <row r="89" spans="1:80" x14ac:dyDescent="0.2">
      <c r="A89" s="1" t="s">
        <v>1672</v>
      </c>
      <c r="B89" s="1" t="s">
        <v>1673</v>
      </c>
      <c r="C89" s="2">
        <f t="shared" si="1"/>
        <v>185</v>
      </c>
      <c r="D89" s="2">
        <v>0</v>
      </c>
      <c r="E89" s="2">
        <v>0</v>
      </c>
      <c r="F89" s="2">
        <v>82</v>
      </c>
      <c r="G89" s="2">
        <v>103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</row>
    <row r="90" spans="1:80" x14ac:dyDescent="0.2">
      <c r="A90" s="1" t="s">
        <v>1674</v>
      </c>
      <c r="B90" s="1" t="s">
        <v>1675</v>
      </c>
      <c r="C90" s="2">
        <f t="shared" si="1"/>
        <v>178</v>
      </c>
      <c r="D90" s="2">
        <v>0</v>
      </c>
      <c r="E90" s="2">
        <v>0</v>
      </c>
      <c r="F90" s="2">
        <v>69</v>
      </c>
      <c r="G90" s="2">
        <v>109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</row>
    <row r="91" spans="1:80" x14ac:dyDescent="0.2">
      <c r="A91" s="1" t="s">
        <v>1439</v>
      </c>
      <c r="B91" s="1" t="s">
        <v>1440</v>
      </c>
      <c r="C91" s="2">
        <f t="shared" si="1"/>
        <v>169</v>
      </c>
      <c r="D91" s="2">
        <v>0</v>
      </c>
      <c r="E91" s="2">
        <v>0</v>
      </c>
      <c r="F91" s="2">
        <v>169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</row>
    <row r="92" spans="1:80" x14ac:dyDescent="0.2">
      <c r="A92" s="1" t="s">
        <v>527</v>
      </c>
      <c r="B92" s="1" t="s">
        <v>528</v>
      </c>
      <c r="C92" s="2">
        <f t="shared" si="1"/>
        <v>169</v>
      </c>
      <c r="D92" s="2">
        <v>0</v>
      </c>
      <c r="E92" s="2">
        <v>0</v>
      </c>
      <c r="F92" s="2">
        <v>0</v>
      </c>
      <c r="G92" s="2">
        <v>5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141</v>
      </c>
      <c r="BT92" s="2">
        <v>15</v>
      </c>
      <c r="BU92" s="2">
        <v>0</v>
      </c>
      <c r="BV92" s="2">
        <v>8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</row>
    <row r="93" spans="1:80" x14ac:dyDescent="0.2">
      <c r="A93" s="1" t="s">
        <v>1619</v>
      </c>
      <c r="B93" s="1" t="s">
        <v>480</v>
      </c>
      <c r="C93" s="2">
        <f t="shared" si="1"/>
        <v>165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165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</row>
    <row r="94" spans="1:80" x14ac:dyDescent="0.2">
      <c r="A94" s="1" t="s">
        <v>1450</v>
      </c>
      <c r="B94" s="1" t="s">
        <v>1451</v>
      </c>
      <c r="C94" s="2">
        <f t="shared" si="1"/>
        <v>163</v>
      </c>
      <c r="D94" s="2">
        <v>0</v>
      </c>
      <c r="E94" s="2">
        <v>0</v>
      </c>
      <c r="F94" s="2">
        <v>159</v>
      </c>
      <c r="G94" s="2">
        <v>4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</row>
    <row r="95" spans="1:80" x14ac:dyDescent="0.2">
      <c r="A95" s="1" t="s">
        <v>1378</v>
      </c>
      <c r="B95" s="1" t="s">
        <v>1379</v>
      </c>
      <c r="C95" s="2">
        <f t="shared" si="1"/>
        <v>160</v>
      </c>
      <c r="D95" s="2">
        <v>0</v>
      </c>
      <c r="E95" s="2">
        <v>0</v>
      </c>
      <c r="F95" s="2">
        <v>134</v>
      </c>
      <c r="G95" s="2">
        <v>26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</row>
    <row r="96" spans="1:80" x14ac:dyDescent="0.2">
      <c r="A96" s="1" t="s">
        <v>452</v>
      </c>
      <c r="B96" s="1" t="s">
        <v>453</v>
      </c>
      <c r="C96" s="2">
        <f t="shared" si="1"/>
        <v>158</v>
      </c>
      <c r="D96" s="2">
        <v>0</v>
      </c>
      <c r="E96" s="2">
        <v>0</v>
      </c>
      <c r="F96" s="2">
        <v>16</v>
      </c>
      <c r="G96" s="2">
        <v>0</v>
      </c>
      <c r="H96" s="2">
        <v>0</v>
      </c>
      <c r="I96" s="2">
        <v>0</v>
      </c>
      <c r="J96" s="2">
        <v>0</v>
      </c>
      <c r="K96" s="2">
        <v>1</v>
      </c>
      <c r="L96" s="2">
        <v>0</v>
      </c>
      <c r="M96" s="2">
        <v>0</v>
      </c>
      <c r="N96" s="2">
        <v>0</v>
      </c>
      <c r="O96" s="2">
        <v>0</v>
      </c>
      <c r="P96" s="2">
        <v>1</v>
      </c>
      <c r="Q96" s="2">
        <v>0</v>
      </c>
      <c r="R96" s="2">
        <v>1</v>
      </c>
      <c r="S96" s="2">
        <v>0</v>
      </c>
      <c r="T96" s="2">
        <v>0</v>
      </c>
      <c r="U96" s="2">
        <v>0</v>
      </c>
      <c r="V96" s="2">
        <v>0</v>
      </c>
      <c r="W96" s="2">
        <v>1</v>
      </c>
      <c r="X96" s="2">
        <v>0</v>
      </c>
      <c r="Y96" s="2">
        <v>1</v>
      </c>
      <c r="Z96" s="2">
        <v>0</v>
      </c>
      <c r="AA96" s="2">
        <v>1</v>
      </c>
      <c r="AB96" s="2">
        <v>1</v>
      </c>
      <c r="AC96" s="2">
        <v>0</v>
      </c>
      <c r="AD96" s="2">
        <v>1</v>
      </c>
      <c r="AE96" s="2">
        <v>1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5</v>
      </c>
      <c r="AR96" s="2">
        <v>0</v>
      </c>
      <c r="AS96" s="2">
        <v>0</v>
      </c>
      <c r="AT96" s="2">
        <v>6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5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13</v>
      </c>
      <c r="BN96" s="2">
        <v>6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2</v>
      </c>
      <c r="BX96" s="2">
        <v>7</v>
      </c>
      <c r="BY96" s="2">
        <v>19</v>
      </c>
      <c r="BZ96" s="2">
        <v>0</v>
      </c>
      <c r="CA96" s="2">
        <v>28</v>
      </c>
      <c r="CB96" s="2">
        <v>41</v>
      </c>
    </row>
    <row r="97" spans="1:80" x14ac:dyDescent="0.2">
      <c r="A97" s="1" t="s">
        <v>274</v>
      </c>
      <c r="B97" s="1" t="s">
        <v>275</v>
      </c>
      <c r="C97" s="2">
        <f t="shared" si="1"/>
        <v>152</v>
      </c>
      <c r="D97" s="2">
        <v>0</v>
      </c>
      <c r="E97" s="2">
        <v>0</v>
      </c>
      <c r="F97" s="2">
        <v>5</v>
      </c>
      <c r="G97" s="2">
        <v>11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1</v>
      </c>
      <c r="N97" s="2">
        <v>0</v>
      </c>
      <c r="O97" s="2">
        <v>3</v>
      </c>
      <c r="P97" s="2">
        <v>0</v>
      </c>
      <c r="Q97" s="2">
        <v>0</v>
      </c>
      <c r="R97" s="2">
        <v>8</v>
      </c>
      <c r="S97" s="2">
        <v>4</v>
      </c>
      <c r="T97" s="2">
        <v>18</v>
      </c>
      <c r="U97" s="2">
        <v>5</v>
      </c>
      <c r="V97" s="2">
        <v>0</v>
      </c>
      <c r="W97" s="2">
        <v>1</v>
      </c>
      <c r="X97" s="2">
        <v>0</v>
      </c>
      <c r="Y97" s="2">
        <v>0</v>
      </c>
      <c r="Z97" s="2">
        <v>0</v>
      </c>
      <c r="AA97" s="2">
        <v>14</v>
      </c>
      <c r="AB97" s="2">
        <v>12</v>
      </c>
      <c r="AC97" s="2">
        <v>0</v>
      </c>
      <c r="AD97" s="2">
        <v>8</v>
      </c>
      <c r="AE97" s="2">
        <v>10</v>
      </c>
      <c r="AF97" s="2">
        <v>2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1</v>
      </c>
      <c r="AT97" s="2">
        <v>2</v>
      </c>
      <c r="AU97" s="2">
        <v>0</v>
      </c>
      <c r="AV97" s="2">
        <v>0</v>
      </c>
      <c r="AW97" s="2">
        <v>0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1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1</v>
      </c>
      <c r="BN97" s="2">
        <v>4</v>
      </c>
      <c r="BO97" s="2">
        <v>12</v>
      </c>
      <c r="BP97" s="2">
        <v>4</v>
      </c>
      <c r="BQ97" s="2">
        <v>0</v>
      </c>
      <c r="BR97" s="2">
        <v>0</v>
      </c>
      <c r="BS97" s="2">
        <v>1</v>
      </c>
      <c r="BT97" s="2">
        <v>0</v>
      </c>
      <c r="BU97" s="2">
        <v>7</v>
      </c>
      <c r="BV97" s="2">
        <v>5</v>
      </c>
      <c r="BW97" s="2">
        <v>0</v>
      </c>
      <c r="BX97" s="2">
        <v>0</v>
      </c>
      <c r="BY97" s="2">
        <v>0</v>
      </c>
      <c r="BZ97" s="2">
        <v>0</v>
      </c>
      <c r="CA97" s="2">
        <v>1</v>
      </c>
      <c r="CB97" s="2">
        <v>11</v>
      </c>
    </row>
    <row r="98" spans="1:80" x14ac:dyDescent="0.2">
      <c r="A98" s="1" t="s">
        <v>1517</v>
      </c>
      <c r="B98" s="1" t="s">
        <v>1518</v>
      </c>
      <c r="C98" s="2">
        <f t="shared" si="1"/>
        <v>146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146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</row>
    <row r="99" spans="1:80" x14ac:dyDescent="0.2">
      <c r="A99" s="1" t="s">
        <v>1491</v>
      </c>
      <c r="B99" s="1" t="s">
        <v>1492</v>
      </c>
      <c r="C99" s="2">
        <f t="shared" si="1"/>
        <v>143</v>
      </c>
      <c r="D99" s="2">
        <v>0</v>
      </c>
      <c r="E99" s="2">
        <v>0</v>
      </c>
      <c r="F99" s="2">
        <v>0</v>
      </c>
      <c r="G99" s="2">
        <v>113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30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</row>
    <row r="100" spans="1:80" x14ac:dyDescent="0.2">
      <c r="A100" s="1" t="s">
        <v>1585</v>
      </c>
      <c r="B100" s="1" t="s">
        <v>328</v>
      </c>
      <c r="C100" s="2">
        <f t="shared" si="1"/>
        <v>141</v>
      </c>
      <c r="D100" s="2">
        <v>0</v>
      </c>
      <c r="E100" s="2">
        <v>0</v>
      </c>
      <c r="F100" s="2">
        <v>141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</row>
    <row r="101" spans="1:80" x14ac:dyDescent="0.2">
      <c r="A101" s="1" t="s">
        <v>1158</v>
      </c>
      <c r="B101" s="1" t="s">
        <v>1159</v>
      </c>
      <c r="C101" s="2">
        <f t="shared" si="1"/>
        <v>140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2">
        <v>0</v>
      </c>
      <c r="AY101" s="2">
        <v>0</v>
      </c>
      <c r="AZ101" s="2">
        <v>0</v>
      </c>
      <c r="BA101" s="2">
        <v>140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</row>
    <row r="102" spans="1:80" x14ac:dyDescent="0.2">
      <c r="A102" s="1" t="s">
        <v>579</v>
      </c>
      <c r="B102" s="1" t="s">
        <v>580</v>
      </c>
      <c r="C102" s="2">
        <f t="shared" si="1"/>
        <v>138</v>
      </c>
      <c r="D102" s="2">
        <v>0</v>
      </c>
      <c r="E102" s="2">
        <v>0</v>
      </c>
      <c r="F102" s="2">
        <v>0</v>
      </c>
      <c r="G102" s="2">
        <v>2</v>
      </c>
      <c r="H102" s="2">
        <v>35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101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</row>
    <row r="103" spans="1:80" x14ac:dyDescent="0.2">
      <c r="A103" s="1" t="s">
        <v>1318</v>
      </c>
      <c r="B103" s="1" t="s">
        <v>1319</v>
      </c>
      <c r="C103" s="2">
        <f t="shared" si="1"/>
        <v>137</v>
      </c>
      <c r="D103" s="2">
        <v>0</v>
      </c>
      <c r="E103" s="2">
        <v>0</v>
      </c>
      <c r="F103" s="2">
        <v>60</v>
      </c>
      <c r="G103" s="2">
        <v>77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</row>
    <row r="104" spans="1:80" x14ac:dyDescent="0.2">
      <c r="A104" s="1" t="s">
        <v>1078</v>
      </c>
      <c r="B104" s="1" t="s">
        <v>1079</v>
      </c>
      <c r="C104" s="2">
        <f t="shared" si="1"/>
        <v>134</v>
      </c>
      <c r="D104" s="2">
        <v>0</v>
      </c>
      <c r="E104" s="2">
        <v>0</v>
      </c>
      <c r="F104" s="2">
        <v>0</v>
      </c>
      <c r="G104" s="2">
        <v>134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</row>
    <row r="105" spans="1:80" x14ac:dyDescent="0.2">
      <c r="A105" s="1" t="s">
        <v>692</v>
      </c>
      <c r="B105" s="1" t="s">
        <v>693</v>
      </c>
      <c r="C105" s="2">
        <f t="shared" si="1"/>
        <v>132</v>
      </c>
      <c r="D105" s="2">
        <v>0</v>
      </c>
      <c r="E105" s="2">
        <v>0</v>
      </c>
      <c r="F105" s="2">
        <v>0</v>
      </c>
      <c r="G105" s="2">
        <v>132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>
        <v>0</v>
      </c>
      <c r="AW105" s="2">
        <v>0</v>
      </c>
      <c r="AX105" s="2">
        <v>0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</row>
    <row r="106" spans="1:80" x14ac:dyDescent="0.2">
      <c r="A106" s="1" t="s">
        <v>1437</v>
      </c>
      <c r="B106" s="1" t="s">
        <v>1438</v>
      </c>
      <c r="C106" s="2">
        <f t="shared" si="1"/>
        <v>132</v>
      </c>
      <c r="D106" s="2">
        <v>0</v>
      </c>
      <c r="E106" s="2">
        <v>0</v>
      </c>
      <c r="F106" s="2">
        <v>132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</row>
    <row r="107" spans="1:80" x14ac:dyDescent="0.2">
      <c r="A107" s="1" t="s">
        <v>1340</v>
      </c>
      <c r="B107" s="1" t="s">
        <v>1341</v>
      </c>
      <c r="C107" s="2">
        <f t="shared" si="1"/>
        <v>131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131</v>
      </c>
    </row>
    <row r="108" spans="1:80" x14ac:dyDescent="0.2">
      <c r="A108" s="1" t="s">
        <v>1561</v>
      </c>
      <c r="B108" s="1" t="s">
        <v>328</v>
      </c>
      <c r="C108" s="2">
        <f t="shared" si="1"/>
        <v>126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126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</row>
    <row r="109" spans="1:80" x14ac:dyDescent="0.2">
      <c r="A109" s="1" t="s">
        <v>1425</v>
      </c>
      <c r="B109" s="1" t="s">
        <v>1426</v>
      </c>
      <c r="C109" s="2">
        <f t="shared" si="1"/>
        <v>124</v>
      </c>
      <c r="D109" s="2">
        <v>0</v>
      </c>
      <c r="E109" s="2">
        <v>0</v>
      </c>
      <c r="F109" s="2">
        <v>124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</row>
    <row r="110" spans="1:80" x14ac:dyDescent="0.2">
      <c r="A110" s="1" t="s">
        <v>1194</v>
      </c>
      <c r="B110" s="1" t="s">
        <v>1195</v>
      </c>
      <c r="C110" s="2">
        <f t="shared" si="1"/>
        <v>116</v>
      </c>
      <c r="D110" s="2">
        <v>0</v>
      </c>
      <c r="E110" s="2">
        <v>0</v>
      </c>
      <c r="F110" s="2">
        <v>82</v>
      </c>
      <c r="G110" s="2">
        <v>34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</row>
    <row r="111" spans="1:80" x14ac:dyDescent="0.2">
      <c r="A111" s="1" t="s">
        <v>1243</v>
      </c>
      <c r="B111" s="1" t="s">
        <v>1244</v>
      </c>
      <c r="C111" s="2">
        <f t="shared" si="1"/>
        <v>115</v>
      </c>
      <c r="D111" s="2">
        <v>0</v>
      </c>
      <c r="E111" s="2">
        <v>0</v>
      </c>
      <c r="F111" s="2">
        <v>8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102</v>
      </c>
      <c r="BV111" s="2">
        <v>5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</row>
    <row r="112" spans="1:80" x14ac:dyDescent="0.2">
      <c r="A112" s="1" t="s">
        <v>1176</v>
      </c>
      <c r="B112" s="1" t="s">
        <v>484</v>
      </c>
      <c r="C112" s="2">
        <f t="shared" si="1"/>
        <v>113</v>
      </c>
      <c r="D112" s="2">
        <v>0</v>
      </c>
      <c r="E112" s="2">
        <v>0</v>
      </c>
      <c r="F112" s="2">
        <v>69</v>
      </c>
      <c r="G112" s="2">
        <v>44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</row>
    <row r="113" spans="1:80" x14ac:dyDescent="0.2">
      <c r="A113" s="1" t="s">
        <v>1562</v>
      </c>
      <c r="B113" s="1" t="s">
        <v>328</v>
      </c>
      <c r="C113" s="2">
        <f t="shared" si="1"/>
        <v>112</v>
      </c>
      <c r="D113" s="2">
        <v>0</v>
      </c>
      <c r="E113" s="2">
        <v>0</v>
      </c>
      <c r="F113" s="2">
        <v>69</v>
      </c>
      <c r="G113" s="2">
        <v>43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  <c r="AW113" s="2">
        <v>0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</row>
    <row r="114" spans="1:80" x14ac:dyDescent="0.2">
      <c r="A114" s="1" t="s">
        <v>1652</v>
      </c>
      <c r="B114" s="1" t="s">
        <v>1653</v>
      </c>
      <c r="C114" s="2">
        <f t="shared" si="1"/>
        <v>112</v>
      </c>
      <c r="D114" s="2">
        <v>0</v>
      </c>
      <c r="E114" s="2">
        <v>0</v>
      </c>
      <c r="F114" s="2">
        <v>37</v>
      </c>
      <c r="G114" s="2">
        <v>75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</row>
    <row r="115" spans="1:80" x14ac:dyDescent="0.2">
      <c r="A115" s="1" t="s">
        <v>523</v>
      </c>
      <c r="B115" s="1" t="s">
        <v>524</v>
      </c>
      <c r="C115" s="2">
        <f t="shared" si="1"/>
        <v>111</v>
      </c>
      <c r="D115" s="2">
        <v>0</v>
      </c>
      <c r="E115" s="2">
        <v>0</v>
      </c>
      <c r="F115" s="2">
        <v>74</v>
      </c>
      <c r="G115" s="2">
        <v>37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>
        <v>0</v>
      </c>
      <c r="AS115" s="2">
        <v>0</v>
      </c>
      <c r="AT115" s="2">
        <v>0</v>
      </c>
      <c r="AU115" s="2">
        <v>0</v>
      </c>
      <c r="AV115" s="2">
        <v>0</v>
      </c>
      <c r="AW115" s="2">
        <v>0</v>
      </c>
      <c r="AX115" s="2">
        <v>0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</row>
    <row r="116" spans="1:80" x14ac:dyDescent="0.2">
      <c r="A116" s="1" t="s">
        <v>416</v>
      </c>
      <c r="B116" s="1" t="s">
        <v>417</v>
      </c>
      <c r="C116" s="2">
        <f t="shared" si="1"/>
        <v>110</v>
      </c>
      <c r="D116" s="2">
        <v>0</v>
      </c>
      <c r="E116" s="2">
        <v>0</v>
      </c>
      <c r="F116" s="2">
        <v>0</v>
      </c>
      <c r="G116" s="2">
        <v>43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66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1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</row>
    <row r="117" spans="1:80" x14ac:dyDescent="0.2">
      <c r="A117" s="1" t="s">
        <v>1395</v>
      </c>
      <c r="B117" s="1" t="s">
        <v>1396</v>
      </c>
      <c r="C117" s="2">
        <f t="shared" si="1"/>
        <v>100</v>
      </c>
      <c r="D117" s="2">
        <v>0</v>
      </c>
      <c r="E117" s="2">
        <v>0</v>
      </c>
      <c r="F117" s="2">
        <v>92</v>
      </c>
      <c r="G117" s="2">
        <v>8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0</v>
      </c>
      <c r="AQ117" s="2">
        <v>0</v>
      </c>
      <c r="AR117" s="2">
        <v>0</v>
      </c>
      <c r="AS117" s="2">
        <v>0</v>
      </c>
      <c r="AT117" s="2">
        <v>0</v>
      </c>
      <c r="AU117" s="2">
        <v>0</v>
      </c>
      <c r="AV117" s="2">
        <v>0</v>
      </c>
      <c r="AW117" s="2">
        <v>0</v>
      </c>
      <c r="AX117" s="2">
        <v>0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</row>
    <row r="118" spans="1:80" x14ac:dyDescent="0.2">
      <c r="A118" s="1" t="s">
        <v>1326</v>
      </c>
      <c r="B118" s="1" t="s">
        <v>1327</v>
      </c>
      <c r="C118" s="2">
        <f t="shared" si="1"/>
        <v>97</v>
      </c>
      <c r="D118" s="2">
        <v>0</v>
      </c>
      <c r="E118" s="2">
        <v>0</v>
      </c>
      <c r="F118" s="2">
        <v>97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0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</row>
    <row r="119" spans="1:80" x14ac:dyDescent="0.2">
      <c r="A119" s="1" t="s">
        <v>1178</v>
      </c>
      <c r="B119" s="1" t="s">
        <v>1179</v>
      </c>
      <c r="C119" s="2">
        <f t="shared" si="1"/>
        <v>94</v>
      </c>
      <c r="D119" s="2">
        <v>0</v>
      </c>
      <c r="E119" s="2">
        <v>0</v>
      </c>
      <c r="F119" s="2">
        <v>84</v>
      </c>
      <c r="G119" s="2">
        <v>10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0</v>
      </c>
      <c r="AQ119" s="2">
        <v>0</v>
      </c>
      <c r="AR119" s="2">
        <v>0</v>
      </c>
      <c r="AS119" s="2">
        <v>0</v>
      </c>
      <c r="AT119" s="2">
        <v>0</v>
      </c>
      <c r="AU119" s="2">
        <v>0</v>
      </c>
      <c r="AV119" s="2">
        <v>0</v>
      </c>
      <c r="AW119" s="2">
        <v>0</v>
      </c>
      <c r="AX119" s="2">
        <v>0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</row>
    <row r="120" spans="1:80" x14ac:dyDescent="0.2">
      <c r="A120" s="1" t="s">
        <v>1640</v>
      </c>
      <c r="B120" s="1" t="s">
        <v>1641</v>
      </c>
      <c r="C120" s="2">
        <f t="shared" si="1"/>
        <v>94</v>
      </c>
      <c r="D120" s="2">
        <v>0</v>
      </c>
      <c r="E120" s="2">
        <v>0</v>
      </c>
      <c r="F120" s="2">
        <v>94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</row>
    <row r="121" spans="1:80" x14ac:dyDescent="0.2">
      <c r="A121" s="1" t="s">
        <v>1364</v>
      </c>
      <c r="B121" s="1" t="s">
        <v>1365</v>
      </c>
      <c r="C121" s="2">
        <f t="shared" si="1"/>
        <v>91</v>
      </c>
      <c r="D121" s="2">
        <v>0</v>
      </c>
      <c r="E121" s="2">
        <v>0</v>
      </c>
      <c r="F121" s="2">
        <v>91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2">
        <v>0</v>
      </c>
      <c r="AR121" s="2">
        <v>0</v>
      </c>
      <c r="AS121" s="2">
        <v>0</v>
      </c>
      <c r="AT121" s="2">
        <v>0</v>
      </c>
      <c r="AU121" s="2">
        <v>0</v>
      </c>
      <c r="AV121" s="2">
        <v>0</v>
      </c>
      <c r="AW121" s="2">
        <v>0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</row>
    <row r="122" spans="1:80" x14ac:dyDescent="0.2">
      <c r="A122" s="1" t="s">
        <v>1304</v>
      </c>
      <c r="B122" s="1" t="s">
        <v>1305</v>
      </c>
      <c r="C122" s="2">
        <f t="shared" si="1"/>
        <v>90</v>
      </c>
      <c r="D122" s="2">
        <v>0</v>
      </c>
      <c r="E122" s="2">
        <v>0</v>
      </c>
      <c r="F122" s="2">
        <v>67</v>
      </c>
      <c r="G122" s="2">
        <v>23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 s="2">
        <v>0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</row>
    <row r="123" spans="1:80" x14ac:dyDescent="0.2">
      <c r="A123" s="1" t="s">
        <v>1466</v>
      </c>
      <c r="B123" s="1" t="s">
        <v>1467</v>
      </c>
      <c r="C123" s="2">
        <f t="shared" si="1"/>
        <v>90</v>
      </c>
      <c r="D123" s="2">
        <v>0</v>
      </c>
      <c r="E123" s="2">
        <v>0</v>
      </c>
      <c r="F123" s="2">
        <v>0</v>
      </c>
      <c r="G123" s="2">
        <v>22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68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  <c r="AR123" s="2">
        <v>0</v>
      </c>
      <c r="AS123" s="2">
        <v>0</v>
      </c>
      <c r="AT123" s="2">
        <v>0</v>
      </c>
      <c r="AU123" s="2">
        <v>0</v>
      </c>
      <c r="AV123" s="2">
        <v>0</v>
      </c>
      <c r="AW123" s="2">
        <v>0</v>
      </c>
      <c r="AX123" s="2">
        <v>0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</row>
    <row r="124" spans="1:80" x14ac:dyDescent="0.2">
      <c r="A124" s="1" t="s">
        <v>1403</v>
      </c>
      <c r="B124" s="1" t="s">
        <v>1404</v>
      </c>
      <c r="C124" s="2">
        <f t="shared" si="1"/>
        <v>89</v>
      </c>
      <c r="D124" s="2">
        <v>0</v>
      </c>
      <c r="E124" s="2">
        <v>0</v>
      </c>
      <c r="F124" s="2">
        <v>89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0</v>
      </c>
      <c r="AS124" s="2">
        <v>0</v>
      </c>
      <c r="AT124" s="2">
        <v>0</v>
      </c>
      <c r="AU124" s="2">
        <v>0</v>
      </c>
      <c r="AV124" s="2">
        <v>0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</row>
    <row r="125" spans="1:80" x14ac:dyDescent="0.2">
      <c r="A125" s="1" t="s">
        <v>1577</v>
      </c>
      <c r="B125" s="1" t="s">
        <v>328</v>
      </c>
      <c r="C125" s="2">
        <f t="shared" si="1"/>
        <v>89</v>
      </c>
      <c r="D125" s="2">
        <v>0</v>
      </c>
      <c r="E125" s="2">
        <v>0</v>
      </c>
      <c r="F125" s="2">
        <v>0</v>
      </c>
      <c r="G125" s="2">
        <v>89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0</v>
      </c>
      <c r="AQ125" s="2">
        <v>0</v>
      </c>
      <c r="AR125" s="2">
        <v>0</v>
      </c>
      <c r="AS125" s="2">
        <v>0</v>
      </c>
      <c r="AT125" s="2">
        <v>0</v>
      </c>
      <c r="AU125" s="2">
        <v>0</v>
      </c>
      <c r="AV125" s="2">
        <v>0</v>
      </c>
      <c r="AW125" s="2">
        <v>0</v>
      </c>
      <c r="AX125" s="2">
        <v>0</v>
      </c>
      <c r="AY125" s="2">
        <v>0</v>
      </c>
      <c r="AZ125" s="2">
        <v>0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</row>
    <row r="126" spans="1:80" x14ac:dyDescent="0.2">
      <c r="A126" s="1" t="s">
        <v>1620</v>
      </c>
      <c r="B126" s="1" t="s">
        <v>480</v>
      </c>
      <c r="C126" s="2">
        <f t="shared" si="1"/>
        <v>89</v>
      </c>
      <c r="D126" s="2">
        <v>0</v>
      </c>
      <c r="E126" s="2">
        <v>0</v>
      </c>
      <c r="F126" s="2">
        <v>89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  <c r="AT126" s="2">
        <v>0</v>
      </c>
      <c r="AU126" s="2">
        <v>0</v>
      </c>
      <c r="AV126" s="2">
        <v>0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</row>
    <row r="127" spans="1:80" x14ac:dyDescent="0.2">
      <c r="A127" s="1" t="s">
        <v>1350</v>
      </c>
      <c r="B127" s="1" t="s">
        <v>1351</v>
      </c>
      <c r="C127" s="2">
        <f t="shared" si="1"/>
        <v>88</v>
      </c>
      <c r="D127" s="2">
        <v>0</v>
      </c>
      <c r="E127" s="2">
        <v>0</v>
      </c>
      <c r="F127" s="2">
        <v>88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  <c r="AR127" s="2">
        <v>0</v>
      </c>
      <c r="AS127" s="2">
        <v>0</v>
      </c>
      <c r="AT127" s="2">
        <v>0</v>
      </c>
      <c r="AU127" s="2">
        <v>0</v>
      </c>
      <c r="AV127" s="2">
        <v>0</v>
      </c>
      <c r="AW127" s="2">
        <v>0</v>
      </c>
      <c r="AX127" s="2">
        <v>0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</row>
    <row r="128" spans="1:80" x14ac:dyDescent="0.2">
      <c r="A128" s="1" t="s">
        <v>1368</v>
      </c>
      <c r="B128" s="1" t="s">
        <v>1369</v>
      </c>
      <c r="C128" s="2">
        <f t="shared" si="1"/>
        <v>88</v>
      </c>
      <c r="D128" s="2">
        <v>0</v>
      </c>
      <c r="E128" s="2">
        <v>0</v>
      </c>
      <c r="F128" s="2">
        <v>88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0</v>
      </c>
      <c r="AU128" s="2">
        <v>0</v>
      </c>
      <c r="AV128" s="2">
        <v>0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</row>
    <row r="129" spans="1:80" x14ac:dyDescent="0.2">
      <c r="A129" s="1" t="s">
        <v>1485</v>
      </c>
      <c r="B129" s="1" t="s">
        <v>1486</v>
      </c>
      <c r="C129" s="2">
        <f t="shared" si="1"/>
        <v>88</v>
      </c>
      <c r="D129" s="2">
        <v>0</v>
      </c>
      <c r="E129" s="2">
        <v>0</v>
      </c>
      <c r="F129" s="2">
        <v>68</v>
      </c>
      <c r="G129" s="2">
        <v>20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0</v>
      </c>
      <c r="AR129" s="2">
        <v>0</v>
      </c>
      <c r="AS129" s="2">
        <v>0</v>
      </c>
      <c r="AT129" s="2">
        <v>0</v>
      </c>
      <c r="AU129" s="2">
        <v>0</v>
      </c>
      <c r="AV129" s="2">
        <v>0</v>
      </c>
      <c r="AW129" s="2">
        <v>0</v>
      </c>
      <c r="AX129" s="2">
        <v>0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</row>
    <row r="130" spans="1:80" x14ac:dyDescent="0.2">
      <c r="A130" s="1" t="s">
        <v>676</v>
      </c>
      <c r="B130" s="1" t="s">
        <v>677</v>
      </c>
      <c r="C130" s="2">
        <f t="shared" ref="C130:C193" si="2">SUM(D130:CRF130)</f>
        <v>86</v>
      </c>
      <c r="D130" s="2">
        <v>0</v>
      </c>
      <c r="E130" s="2">
        <v>0</v>
      </c>
      <c r="F130" s="2">
        <v>25</v>
      </c>
      <c r="G130" s="2">
        <v>61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</row>
    <row r="131" spans="1:80" x14ac:dyDescent="0.2">
      <c r="A131" s="1" t="s">
        <v>1479</v>
      </c>
      <c r="B131" s="1" t="s">
        <v>1480</v>
      </c>
      <c r="C131" s="2">
        <f t="shared" si="2"/>
        <v>86</v>
      </c>
      <c r="D131" s="2">
        <v>0</v>
      </c>
      <c r="E131" s="2">
        <v>0</v>
      </c>
      <c r="F131" s="2">
        <v>86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0</v>
      </c>
      <c r="AQ131" s="2">
        <v>0</v>
      </c>
      <c r="AR131" s="2">
        <v>0</v>
      </c>
      <c r="AS131" s="2">
        <v>0</v>
      </c>
      <c r="AT131" s="2">
        <v>0</v>
      </c>
      <c r="AU131" s="2">
        <v>0</v>
      </c>
      <c r="AV131" s="2">
        <v>0</v>
      </c>
      <c r="AW131" s="2">
        <v>0</v>
      </c>
      <c r="AX131" s="2">
        <v>0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</row>
    <row r="132" spans="1:80" x14ac:dyDescent="0.2">
      <c r="A132" s="1" t="s">
        <v>1314</v>
      </c>
      <c r="B132" s="1" t="s">
        <v>1315</v>
      </c>
      <c r="C132" s="2">
        <f t="shared" si="2"/>
        <v>83</v>
      </c>
      <c r="D132" s="2">
        <v>0</v>
      </c>
      <c r="E132" s="2">
        <v>0</v>
      </c>
      <c r="F132" s="2">
        <v>0</v>
      </c>
      <c r="G132" s="2">
        <v>83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2">
        <v>0</v>
      </c>
      <c r="AS132" s="2">
        <v>0</v>
      </c>
      <c r="AT132" s="2">
        <v>0</v>
      </c>
      <c r="AU132" s="2">
        <v>0</v>
      </c>
      <c r="AV132" s="2">
        <v>0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</row>
    <row r="133" spans="1:80" x14ac:dyDescent="0.2">
      <c r="A133" s="1" t="s">
        <v>1138</v>
      </c>
      <c r="B133" s="1" t="s">
        <v>1139</v>
      </c>
      <c r="C133" s="2">
        <f t="shared" si="2"/>
        <v>82</v>
      </c>
      <c r="D133" s="2">
        <v>0</v>
      </c>
      <c r="E133" s="2">
        <v>0</v>
      </c>
      <c r="F133" s="2">
        <v>82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0</v>
      </c>
      <c r="AR133" s="2">
        <v>0</v>
      </c>
      <c r="AS133" s="2">
        <v>0</v>
      </c>
      <c r="AT133" s="2">
        <v>0</v>
      </c>
      <c r="AU133" s="2">
        <v>0</v>
      </c>
      <c r="AV133" s="2">
        <v>0</v>
      </c>
      <c r="AW133" s="2">
        <v>0</v>
      </c>
      <c r="AX133" s="2">
        <v>0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</row>
    <row r="134" spans="1:80" x14ac:dyDescent="0.2">
      <c r="A134" s="1" t="s">
        <v>323</v>
      </c>
      <c r="B134" s="1" t="s">
        <v>553</v>
      </c>
      <c r="C134" s="2">
        <f t="shared" si="2"/>
        <v>82</v>
      </c>
      <c r="D134" s="2">
        <v>0</v>
      </c>
      <c r="E134" s="2">
        <v>0</v>
      </c>
      <c r="F134" s="2">
        <v>0</v>
      </c>
      <c r="G134" s="2">
        <v>32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49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2">
        <v>0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1</v>
      </c>
      <c r="BZ134" s="2">
        <v>0</v>
      </c>
      <c r="CA134" s="2">
        <v>0</v>
      </c>
      <c r="CB134" s="2">
        <v>0</v>
      </c>
    </row>
    <row r="135" spans="1:80" x14ac:dyDescent="0.2">
      <c r="A135" s="1" t="s">
        <v>1435</v>
      </c>
      <c r="B135" s="1" t="s">
        <v>1436</v>
      </c>
      <c r="C135" s="2">
        <f t="shared" si="2"/>
        <v>81</v>
      </c>
      <c r="D135" s="2">
        <v>0</v>
      </c>
      <c r="E135" s="2">
        <v>0</v>
      </c>
      <c r="F135" s="2">
        <v>81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0</v>
      </c>
      <c r="AR135" s="2">
        <v>0</v>
      </c>
      <c r="AS135" s="2">
        <v>0</v>
      </c>
      <c r="AT135" s="2">
        <v>0</v>
      </c>
      <c r="AU135" s="2">
        <v>0</v>
      </c>
      <c r="AV135" s="2">
        <v>0</v>
      </c>
      <c r="AW135" s="2">
        <v>0</v>
      </c>
      <c r="AX135" s="2">
        <v>0</v>
      </c>
      <c r="AY135" s="2">
        <v>0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</row>
    <row r="136" spans="1:80" x14ac:dyDescent="0.2">
      <c r="A136" s="1" t="s">
        <v>1650</v>
      </c>
      <c r="B136" s="1" t="s">
        <v>1651</v>
      </c>
      <c r="C136" s="2">
        <f t="shared" si="2"/>
        <v>81</v>
      </c>
      <c r="D136" s="2">
        <v>0</v>
      </c>
      <c r="E136" s="2">
        <v>0</v>
      </c>
      <c r="F136" s="2">
        <v>0</v>
      </c>
      <c r="G136" s="2">
        <v>81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</row>
    <row r="137" spans="1:80" x14ac:dyDescent="0.2">
      <c r="A137" s="1" t="s">
        <v>1550</v>
      </c>
      <c r="B137" s="1" t="s">
        <v>1551</v>
      </c>
      <c r="C137" s="2">
        <f t="shared" si="2"/>
        <v>80</v>
      </c>
      <c r="D137" s="2">
        <v>0</v>
      </c>
      <c r="E137" s="2">
        <v>0</v>
      </c>
      <c r="F137" s="2">
        <v>80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  <c r="AT137" s="2">
        <v>0</v>
      </c>
      <c r="AU137" s="2">
        <v>0</v>
      </c>
      <c r="AV137" s="2">
        <v>0</v>
      </c>
      <c r="AW137" s="2">
        <v>0</v>
      </c>
      <c r="AX137" s="2">
        <v>0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</row>
    <row r="138" spans="1:80" x14ac:dyDescent="0.2">
      <c r="A138" s="1" t="s">
        <v>1582</v>
      </c>
      <c r="B138" s="1" t="s">
        <v>328</v>
      </c>
      <c r="C138" s="2">
        <f t="shared" si="2"/>
        <v>79</v>
      </c>
      <c r="D138" s="2">
        <v>0</v>
      </c>
      <c r="E138" s="2">
        <v>0</v>
      </c>
      <c r="F138" s="2">
        <v>79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>
        <v>0</v>
      </c>
      <c r="AT138" s="2">
        <v>0</v>
      </c>
      <c r="AU138" s="2">
        <v>0</v>
      </c>
      <c r="AV138" s="2">
        <v>0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</row>
    <row r="139" spans="1:80" x14ac:dyDescent="0.2">
      <c r="A139" s="1" t="s">
        <v>1177</v>
      </c>
      <c r="B139" s="1" t="s">
        <v>484</v>
      </c>
      <c r="C139" s="2">
        <f t="shared" si="2"/>
        <v>77</v>
      </c>
      <c r="D139" s="2">
        <v>0</v>
      </c>
      <c r="E139" s="2">
        <v>0</v>
      </c>
      <c r="F139" s="2">
        <v>54</v>
      </c>
      <c r="G139" s="2">
        <v>23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0</v>
      </c>
      <c r="AS139" s="2">
        <v>0</v>
      </c>
      <c r="AT139" s="2">
        <v>0</v>
      </c>
      <c r="AU139" s="2">
        <v>0</v>
      </c>
      <c r="AV139" s="2">
        <v>0</v>
      </c>
      <c r="AW139" s="2">
        <v>0</v>
      </c>
      <c r="AX139" s="2">
        <v>0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</row>
    <row r="140" spans="1:80" x14ac:dyDescent="0.2">
      <c r="A140" s="1" t="s">
        <v>1604</v>
      </c>
      <c r="B140" s="1" t="s">
        <v>328</v>
      </c>
      <c r="C140" s="2">
        <f t="shared" si="2"/>
        <v>76</v>
      </c>
      <c r="D140" s="2">
        <v>0</v>
      </c>
      <c r="E140" s="2">
        <v>0</v>
      </c>
      <c r="F140" s="2">
        <v>0</v>
      </c>
      <c r="G140" s="2">
        <v>76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  <c r="AT140" s="2">
        <v>0</v>
      </c>
      <c r="AU140" s="2">
        <v>0</v>
      </c>
      <c r="AV140" s="2">
        <v>0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</row>
    <row r="141" spans="1:80" x14ac:dyDescent="0.2">
      <c r="A141" s="1" t="s">
        <v>1609</v>
      </c>
      <c r="B141" s="1" t="s">
        <v>328</v>
      </c>
      <c r="C141" s="2">
        <f t="shared" si="2"/>
        <v>76</v>
      </c>
      <c r="D141" s="2">
        <v>0</v>
      </c>
      <c r="E141" s="2">
        <v>0</v>
      </c>
      <c r="F141" s="2">
        <v>76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  <c r="AP141" s="2">
        <v>0</v>
      </c>
      <c r="AQ141" s="2">
        <v>0</v>
      </c>
      <c r="AR141" s="2">
        <v>0</v>
      </c>
      <c r="AS141" s="2">
        <v>0</v>
      </c>
      <c r="AT141" s="2">
        <v>0</v>
      </c>
      <c r="AU141" s="2">
        <v>0</v>
      </c>
      <c r="AV141" s="2">
        <v>0</v>
      </c>
      <c r="AW141" s="2">
        <v>0</v>
      </c>
      <c r="AX141" s="2">
        <v>0</v>
      </c>
      <c r="AY141" s="2">
        <v>0</v>
      </c>
      <c r="AZ141" s="2">
        <v>0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</row>
    <row r="142" spans="1:80" x14ac:dyDescent="0.2">
      <c r="A142" s="1" t="s">
        <v>1348</v>
      </c>
      <c r="B142" s="1" t="s">
        <v>1349</v>
      </c>
      <c r="C142" s="2">
        <f t="shared" si="2"/>
        <v>75</v>
      </c>
      <c r="D142" s="2">
        <v>0</v>
      </c>
      <c r="E142" s="2">
        <v>0</v>
      </c>
      <c r="F142" s="2">
        <v>75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  <c r="AQ142" s="2">
        <v>0</v>
      </c>
      <c r="AR142" s="2">
        <v>0</v>
      </c>
      <c r="AS142" s="2">
        <v>0</v>
      </c>
      <c r="AT142" s="2">
        <v>0</v>
      </c>
      <c r="AU142" s="2">
        <v>0</v>
      </c>
      <c r="AV142" s="2">
        <v>0</v>
      </c>
      <c r="AW142" s="2">
        <v>0</v>
      </c>
      <c r="AX142" s="2">
        <v>0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</row>
    <row r="143" spans="1:80" x14ac:dyDescent="0.2">
      <c r="A143" s="1" t="s">
        <v>1444</v>
      </c>
      <c r="B143" s="1" t="s">
        <v>1445</v>
      </c>
      <c r="C143" s="2">
        <f t="shared" si="2"/>
        <v>75</v>
      </c>
      <c r="D143" s="2">
        <v>0</v>
      </c>
      <c r="E143" s="2">
        <v>0</v>
      </c>
      <c r="F143" s="2">
        <v>75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0</v>
      </c>
      <c r="AQ143" s="2">
        <v>0</v>
      </c>
      <c r="AR143" s="2">
        <v>0</v>
      </c>
      <c r="AS143" s="2">
        <v>0</v>
      </c>
      <c r="AT143" s="2">
        <v>0</v>
      </c>
      <c r="AU143" s="2">
        <v>0</v>
      </c>
      <c r="AV143" s="2">
        <v>0</v>
      </c>
      <c r="AW143" s="2">
        <v>0</v>
      </c>
      <c r="AX143" s="2">
        <v>0</v>
      </c>
      <c r="AY143" s="2">
        <v>0</v>
      </c>
      <c r="AZ143" s="2">
        <v>0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</row>
    <row r="144" spans="1:80" x14ac:dyDescent="0.2">
      <c r="A144" s="1" t="s">
        <v>1140</v>
      </c>
      <c r="B144" s="1" t="s">
        <v>1141</v>
      </c>
      <c r="C144" s="2">
        <f t="shared" si="2"/>
        <v>74</v>
      </c>
      <c r="D144" s="2">
        <v>0</v>
      </c>
      <c r="E144" s="2">
        <v>0</v>
      </c>
      <c r="F144" s="2">
        <v>74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0</v>
      </c>
      <c r="AS144" s="2">
        <v>0</v>
      </c>
      <c r="AT144" s="2">
        <v>0</v>
      </c>
      <c r="AU144" s="2">
        <v>0</v>
      </c>
      <c r="AV144" s="2">
        <v>0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</row>
    <row r="145" spans="1:80" x14ac:dyDescent="0.2">
      <c r="A145" s="1" t="s">
        <v>1586</v>
      </c>
      <c r="B145" s="1" t="s">
        <v>328</v>
      </c>
      <c r="C145" s="2">
        <f t="shared" si="2"/>
        <v>74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0</v>
      </c>
      <c r="AQ145" s="2">
        <v>0</v>
      </c>
      <c r="AR145" s="2">
        <v>0</v>
      </c>
      <c r="AS145" s="2">
        <v>0</v>
      </c>
      <c r="AT145" s="2">
        <v>0</v>
      </c>
      <c r="AU145" s="2">
        <v>0</v>
      </c>
      <c r="AV145" s="2">
        <v>0</v>
      </c>
      <c r="AW145" s="2">
        <v>0</v>
      </c>
      <c r="AX145" s="2">
        <v>0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74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</row>
    <row r="146" spans="1:80" x14ac:dyDescent="0.2">
      <c r="A146" s="1" t="s">
        <v>1415</v>
      </c>
      <c r="B146" s="1" t="s">
        <v>1416</v>
      </c>
      <c r="C146" s="2">
        <f t="shared" si="2"/>
        <v>73</v>
      </c>
      <c r="D146" s="2">
        <v>0</v>
      </c>
      <c r="E146" s="2">
        <v>0</v>
      </c>
      <c r="F146" s="2">
        <v>66</v>
      </c>
      <c r="G146" s="2">
        <v>7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0</v>
      </c>
      <c r="AS146" s="2">
        <v>0</v>
      </c>
      <c r="AT146" s="2">
        <v>0</v>
      </c>
      <c r="AU146" s="2">
        <v>0</v>
      </c>
      <c r="AV146" s="2">
        <v>0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</row>
    <row r="147" spans="1:80" x14ac:dyDescent="0.2">
      <c r="A147" s="1" t="s">
        <v>1468</v>
      </c>
      <c r="B147" s="1" t="s">
        <v>1469</v>
      </c>
      <c r="C147" s="2">
        <f t="shared" si="2"/>
        <v>73</v>
      </c>
      <c r="D147" s="2">
        <v>0</v>
      </c>
      <c r="E147" s="2">
        <v>0</v>
      </c>
      <c r="F147" s="2">
        <v>73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0</v>
      </c>
      <c r="AQ147" s="2">
        <v>0</v>
      </c>
      <c r="AR147" s="2">
        <v>0</v>
      </c>
      <c r="AS147" s="2">
        <v>0</v>
      </c>
      <c r="AT147" s="2">
        <v>0</v>
      </c>
      <c r="AU147" s="2">
        <v>0</v>
      </c>
      <c r="AV147" s="2">
        <v>0</v>
      </c>
      <c r="AW147" s="2">
        <v>0</v>
      </c>
      <c r="AX147" s="2">
        <v>0</v>
      </c>
      <c r="AY147" s="2">
        <v>0</v>
      </c>
      <c r="AZ147" s="2">
        <v>0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</row>
    <row r="148" spans="1:80" x14ac:dyDescent="0.2">
      <c r="A148" s="1" t="s">
        <v>1666</v>
      </c>
      <c r="B148" s="1" t="s">
        <v>1667</v>
      </c>
      <c r="C148" s="2">
        <f t="shared" si="2"/>
        <v>72</v>
      </c>
      <c r="D148" s="2">
        <v>0</v>
      </c>
      <c r="E148" s="2">
        <v>0</v>
      </c>
      <c r="F148" s="2">
        <v>51</v>
      </c>
      <c r="G148" s="2">
        <v>21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0</v>
      </c>
      <c r="AR148" s="2">
        <v>0</v>
      </c>
      <c r="AS148" s="2">
        <v>0</v>
      </c>
      <c r="AT148" s="2">
        <v>0</v>
      </c>
      <c r="AU148" s="2">
        <v>0</v>
      </c>
      <c r="AV148" s="2">
        <v>0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</row>
    <row r="149" spans="1:80" x14ac:dyDescent="0.2">
      <c r="A149" s="1" t="s">
        <v>690</v>
      </c>
      <c r="B149" s="1" t="s">
        <v>691</v>
      </c>
      <c r="C149" s="2">
        <f t="shared" si="2"/>
        <v>71</v>
      </c>
      <c r="D149" s="2">
        <v>0</v>
      </c>
      <c r="E149" s="2">
        <v>0</v>
      </c>
      <c r="F149" s="2">
        <v>0</v>
      </c>
      <c r="G149" s="2">
        <v>71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2">
        <v>0</v>
      </c>
      <c r="AQ149" s="2">
        <v>0</v>
      </c>
      <c r="AR149" s="2">
        <v>0</v>
      </c>
      <c r="AS149" s="2">
        <v>0</v>
      </c>
      <c r="AT149" s="2">
        <v>0</v>
      </c>
      <c r="AU149" s="2">
        <v>0</v>
      </c>
      <c r="AV149" s="2">
        <v>0</v>
      </c>
      <c r="AW149" s="2">
        <v>0</v>
      </c>
      <c r="AX149" s="2">
        <v>0</v>
      </c>
      <c r="AY149" s="2">
        <v>0</v>
      </c>
      <c r="AZ149" s="2">
        <v>0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</row>
    <row r="150" spans="1:80" x14ac:dyDescent="0.2">
      <c r="A150" s="1" t="s">
        <v>1374</v>
      </c>
      <c r="B150" s="1" t="s">
        <v>1375</v>
      </c>
      <c r="C150" s="2">
        <f t="shared" si="2"/>
        <v>71</v>
      </c>
      <c r="D150" s="2">
        <v>0</v>
      </c>
      <c r="E150" s="2">
        <v>0</v>
      </c>
      <c r="F150" s="2">
        <v>71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  <c r="AR150" s="2">
        <v>0</v>
      </c>
      <c r="AS150" s="2">
        <v>0</v>
      </c>
      <c r="AT150" s="2">
        <v>0</v>
      </c>
      <c r="AU150" s="2">
        <v>0</v>
      </c>
      <c r="AV150" s="2">
        <v>0</v>
      </c>
      <c r="AW150" s="2">
        <v>0</v>
      </c>
      <c r="AX150" s="2">
        <v>0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</row>
    <row r="151" spans="1:80" x14ac:dyDescent="0.2">
      <c r="A151" s="1" t="s">
        <v>1276</v>
      </c>
      <c r="B151" s="1" t="s">
        <v>1277</v>
      </c>
      <c r="C151" s="2">
        <f t="shared" si="2"/>
        <v>70</v>
      </c>
      <c r="D151" s="2">
        <v>0</v>
      </c>
      <c r="E151" s="2">
        <v>0</v>
      </c>
      <c r="F151" s="2">
        <v>70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0</v>
      </c>
      <c r="AR151" s="2">
        <v>0</v>
      </c>
      <c r="AS151" s="2">
        <v>0</v>
      </c>
      <c r="AT151" s="2">
        <v>0</v>
      </c>
      <c r="AU151" s="2">
        <v>0</v>
      </c>
      <c r="AV151" s="2">
        <v>0</v>
      </c>
      <c r="AW151" s="2">
        <v>0</v>
      </c>
      <c r="AX151" s="2">
        <v>0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</row>
    <row r="152" spans="1:80" x14ac:dyDescent="0.2">
      <c r="A152" s="1" t="s">
        <v>1362</v>
      </c>
      <c r="B152" s="1" t="s">
        <v>1363</v>
      </c>
      <c r="C152" s="2">
        <f t="shared" si="2"/>
        <v>70</v>
      </c>
      <c r="D152" s="2">
        <v>0</v>
      </c>
      <c r="E152" s="2">
        <v>0</v>
      </c>
      <c r="F152" s="2">
        <v>20</v>
      </c>
      <c r="G152" s="2">
        <v>9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>
        <v>0</v>
      </c>
      <c r="AS152" s="2">
        <v>0</v>
      </c>
      <c r="AT152" s="2">
        <v>0</v>
      </c>
      <c r="AU152" s="2">
        <v>0</v>
      </c>
      <c r="AV152" s="2">
        <v>0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41</v>
      </c>
    </row>
    <row r="153" spans="1:80" x14ac:dyDescent="0.2">
      <c r="A153" s="1" t="s">
        <v>661</v>
      </c>
      <c r="B153" s="1" t="s">
        <v>344</v>
      </c>
      <c r="C153" s="2">
        <f t="shared" si="2"/>
        <v>69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69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>
        <v>0</v>
      </c>
      <c r="AS153" s="2">
        <v>0</v>
      </c>
      <c r="AT153" s="2">
        <v>0</v>
      </c>
      <c r="AU153" s="2">
        <v>0</v>
      </c>
      <c r="AV153" s="2">
        <v>0</v>
      </c>
      <c r="AW153" s="2">
        <v>0</v>
      </c>
      <c r="AX153" s="2">
        <v>0</v>
      </c>
      <c r="AY153" s="2">
        <v>0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</row>
    <row r="154" spans="1:80" x14ac:dyDescent="0.2">
      <c r="A154" s="1" t="s">
        <v>1499</v>
      </c>
      <c r="B154" s="1" t="s">
        <v>1500</v>
      </c>
      <c r="C154" s="2">
        <f t="shared" si="2"/>
        <v>69</v>
      </c>
      <c r="D154" s="2">
        <v>0</v>
      </c>
      <c r="E154" s="2">
        <v>0</v>
      </c>
      <c r="F154" s="2">
        <v>59</v>
      </c>
      <c r="G154" s="2">
        <v>10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  <c r="AR154" s="2">
        <v>0</v>
      </c>
      <c r="AS154" s="2">
        <v>0</v>
      </c>
      <c r="AT154" s="2">
        <v>0</v>
      </c>
      <c r="AU154" s="2">
        <v>0</v>
      </c>
      <c r="AV154" s="2">
        <v>0</v>
      </c>
      <c r="AW154" s="2">
        <v>0</v>
      </c>
      <c r="AX154" s="2">
        <v>0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</row>
    <row r="155" spans="1:80" x14ac:dyDescent="0.2">
      <c r="A155" s="1" t="s">
        <v>1525</v>
      </c>
      <c r="B155" s="1" t="s">
        <v>1526</v>
      </c>
      <c r="C155" s="2">
        <f t="shared" si="2"/>
        <v>69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69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0</v>
      </c>
      <c r="AR155" s="2">
        <v>0</v>
      </c>
      <c r="AS155" s="2">
        <v>0</v>
      </c>
      <c r="AT155" s="2">
        <v>0</v>
      </c>
      <c r="AU155" s="2">
        <v>0</v>
      </c>
      <c r="AV155" s="2">
        <v>0</v>
      </c>
      <c r="AW155" s="2">
        <v>0</v>
      </c>
      <c r="AX155" s="2">
        <v>0</v>
      </c>
      <c r="AY155" s="2">
        <v>0</v>
      </c>
      <c r="AZ155" s="2">
        <v>0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</row>
    <row r="156" spans="1:80" x14ac:dyDescent="0.2">
      <c r="A156" s="1" t="s">
        <v>428</v>
      </c>
      <c r="B156" s="1" t="s">
        <v>429</v>
      </c>
      <c r="C156" s="2">
        <f t="shared" si="2"/>
        <v>69</v>
      </c>
      <c r="D156" s="2">
        <v>0</v>
      </c>
      <c r="E156" s="2">
        <v>0</v>
      </c>
      <c r="F156" s="2">
        <v>0</v>
      </c>
      <c r="G156" s="2">
        <v>69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0</v>
      </c>
      <c r="AR156" s="2">
        <v>0</v>
      </c>
      <c r="AS156" s="2">
        <v>0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</row>
    <row r="157" spans="1:80" x14ac:dyDescent="0.2">
      <c r="A157" s="1" t="s">
        <v>684</v>
      </c>
      <c r="B157" s="1" t="s">
        <v>685</v>
      </c>
      <c r="C157" s="2">
        <f t="shared" si="2"/>
        <v>68</v>
      </c>
      <c r="D157" s="2">
        <v>0</v>
      </c>
      <c r="E157" s="2">
        <v>0</v>
      </c>
      <c r="F157" s="2">
        <v>0</v>
      </c>
      <c r="G157" s="2">
        <v>68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0</v>
      </c>
      <c r="AR157" s="2">
        <v>0</v>
      </c>
      <c r="AS157" s="2">
        <v>0</v>
      </c>
      <c r="AT157" s="2">
        <v>0</v>
      </c>
      <c r="AU157" s="2">
        <v>0</v>
      </c>
      <c r="AV157" s="2">
        <v>0</v>
      </c>
      <c r="AW157" s="2">
        <v>0</v>
      </c>
      <c r="AX157" s="2">
        <v>0</v>
      </c>
      <c r="AY157" s="2">
        <v>0</v>
      </c>
      <c r="AZ157" s="2">
        <v>0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</row>
    <row r="158" spans="1:80" x14ac:dyDescent="0.2">
      <c r="A158" s="1" t="s">
        <v>1308</v>
      </c>
      <c r="B158" s="1" t="s">
        <v>1309</v>
      </c>
      <c r="C158" s="2">
        <f t="shared" si="2"/>
        <v>67</v>
      </c>
      <c r="D158" s="2">
        <v>0</v>
      </c>
      <c r="E158" s="2">
        <v>0</v>
      </c>
      <c r="F158" s="2">
        <v>0</v>
      </c>
      <c r="G158" s="2">
        <v>67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  <c r="AR158" s="2">
        <v>0</v>
      </c>
      <c r="AS158" s="2">
        <v>0</v>
      </c>
      <c r="AT158" s="2">
        <v>0</v>
      </c>
      <c r="AU158" s="2">
        <v>0</v>
      </c>
      <c r="AV158" s="2">
        <v>0</v>
      </c>
      <c r="AW158" s="2">
        <v>0</v>
      </c>
      <c r="AX158" s="2">
        <v>0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</row>
    <row r="159" spans="1:80" x14ac:dyDescent="0.2">
      <c r="A159" s="1" t="s">
        <v>1324</v>
      </c>
      <c r="B159" s="1" t="s">
        <v>1325</v>
      </c>
      <c r="C159" s="2">
        <f t="shared" si="2"/>
        <v>66</v>
      </c>
      <c r="D159" s="2">
        <v>0</v>
      </c>
      <c r="E159" s="2">
        <v>0</v>
      </c>
      <c r="F159" s="2">
        <v>66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0</v>
      </c>
      <c r="AQ159" s="2">
        <v>0</v>
      </c>
      <c r="AR159" s="2">
        <v>0</v>
      </c>
      <c r="AS159" s="2">
        <v>0</v>
      </c>
      <c r="AT159" s="2">
        <v>0</v>
      </c>
      <c r="AU159" s="2">
        <v>0</v>
      </c>
      <c r="AV159" s="2">
        <v>0</v>
      </c>
      <c r="AW159" s="2">
        <v>0</v>
      </c>
      <c r="AX159" s="2">
        <v>0</v>
      </c>
      <c r="AY159" s="2">
        <v>0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</row>
    <row r="160" spans="1:80" x14ac:dyDescent="0.2">
      <c r="A160" s="1" t="s">
        <v>1239</v>
      </c>
      <c r="B160" s="1" t="s">
        <v>1240</v>
      </c>
      <c r="C160" s="2">
        <f t="shared" si="2"/>
        <v>62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0</v>
      </c>
      <c r="AR160" s="2">
        <v>0</v>
      </c>
      <c r="AS160" s="2">
        <v>0</v>
      </c>
      <c r="AT160" s="2">
        <v>0</v>
      </c>
      <c r="AU160" s="2">
        <v>0</v>
      </c>
      <c r="AV160" s="2">
        <v>0</v>
      </c>
      <c r="AW160" s="2">
        <v>0</v>
      </c>
      <c r="AX160" s="2">
        <v>0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62</v>
      </c>
      <c r="CB160" s="2">
        <v>0</v>
      </c>
    </row>
    <row r="161" spans="1:80" x14ac:dyDescent="0.2">
      <c r="A161" s="1" t="s">
        <v>1417</v>
      </c>
      <c r="B161" s="1" t="s">
        <v>1418</v>
      </c>
      <c r="C161" s="2">
        <f t="shared" si="2"/>
        <v>62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62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0</v>
      </c>
      <c r="AR161" s="2">
        <v>0</v>
      </c>
      <c r="AS161" s="2">
        <v>0</v>
      </c>
      <c r="AT161" s="2">
        <v>0</v>
      </c>
      <c r="AU161" s="2">
        <v>0</v>
      </c>
      <c r="AV161" s="2">
        <v>0</v>
      </c>
      <c r="AW161" s="2">
        <v>0</v>
      </c>
      <c r="AX161" s="2">
        <v>0</v>
      </c>
      <c r="AY161" s="2">
        <v>0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</row>
    <row r="162" spans="1:80" x14ac:dyDescent="0.2">
      <c r="A162" s="1" t="s">
        <v>1214</v>
      </c>
      <c r="B162" s="1" t="s">
        <v>503</v>
      </c>
      <c r="C162" s="2">
        <f t="shared" si="2"/>
        <v>61</v>
      </c>
      <c r="D162" s="2">
        <v>0</v>
      </c>
      <c r="E162" s="2">
        <v>0</v>
      </c>
      <c r="F162" s="2">
        <v>61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  <c r="AR162" s="2">
        <v>0</v>
      </c>
      <c r="AS162" s="2">
        <v>0</v>
      </c>
      <c r="AT162" s="2">
        <v>0</v>
      </c>
      <c r="AU162" s="2">
        <v>0</v>
      </c>
      <c r="AV162" s="2">
        <v>0</v>
      </c>
      <c r="AW162" s="2">
        <v>0</v>
      </c>
      <c r="AX162" s="2">
        <v>0</v>
      </c>
      <c r="AY162" s="2">
        <v>0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</row>
    <row r="163" spans="1:80" x14ac:dyDescent="0.2">
      <c r="A163" s="1" t="s">
        <v>1531</v>
      </c>
      <c r="B163" s="1" t="s">
        <v>1532</v>
      </c>
      <c r="C163" s="2">
        <f t="shared" si="2"/>
        <v>61</v>
      </c>
      <c r="D163" s="2">
        <v>0</v>
      </c>
      <c r="E163" s="2">
        <v>0</v>
      </c>
      <c r="F163" s="2">
        <v>61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0</v>
      </c>
      <c r="AR163" s="2">
        <v>0</v>
      </c>
      <c r="AS163" s="2">
        <v>0</v>
      </c>
      <c r="AT163" s="2">
        <v>0</v>
      </c>
      <c r="AU163" s="2">
        <v>0</v>
      </c>
      <c r="AV163" s="2">
        <v>0</v>
      </c>
      <c r="AW163" s="2">
        <v>0</v>
      </c>
      <c r="AX163" s="2">
        <v>0</v>
      </c>
      <c r="AY163" s="2">
        <v>0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</row>
    <row r="164" spans="1:80" x14ac:dyDescent="0.2">
      <c r="A164" s="1" t="s">
        <v>268</v>
      </c>
      <c r="B164" s="1" t="s">
        <v>269</v>
      </c>
      <c r="C164" s="2">
        <f t="shared" si="2"/>
        <v>61</v>
      </c>
      <c r="D164" s="2">
        <v>0</v>
      </c>
      <c r="E164" s="2">
        <v>0</v>
      </c>
      <c r="F164" s="2">
        <v>0</v>
      </c>
      <c r="G164" s="2">
        <v>60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1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>
        <v>0</v>
      </c>
      <c r="AS164" s="2">
        <v>0</v>
      </c>
      <c r="AT164" s="2">
        <v>0</v>
      </c>
      <c r="AU164" s="2">
        <v>0</v>
      </c>
      <c r="AV164" s="2">
        <v>0</v>
      </c>
      <c r="AW164" s="2">
        <v>0</v>
      </c>
      <c r="AX164" s="2">
        <v>0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</row>
    <row r="165" spans="1:80" x14ac:dyDescent="0.2">
      <c r="A165" s="1" t="s">
        <v>1429</v>
      </c>
      <c r="B165" s="1" t="s">
        <v>1430</v>
      </c>
      <c r="C165" s="2">
        <f t="shared" si="2"/>
        <v>60</v>
      </c>
      <c r="D165" s="2">
        <v>0</v>
      </c>
      <c r="E165" s="2">
        <v>0</v>
      </c>
      <c r="F165" s="2">
        <v>13</v>
      </c>
      <c r="G165" s="2">
        <v>47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0</v>
      </c>
      <c r="AR165" s="2">
        <v>0</v>
      </c>
      <c r="AS165" s="2">
        <v>0</v>
      </c>
      <c r="AT165" s="2">
        <v>0</v>
      </c>
      <c r="AU165" s="2">
        <v>0</v>
      </c>
      <c r="AV165" s="2">
        <v>0</v>
      </c>
      <c r="AW165" s="2">
        <v>0</v>
      </c>
      <c r="AX165" s="2">
        <v>0</v>
      </c>
      <c r="AY165" s="2">
        <v>0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</row>
    <row r="166" spans="1:80" x14ac:dyDescent="0.2">
      <c r="A166" s="1" t="s">
        <v>725</v>
      </c>
      <c r="B166" s="1" t="s">
        <v>726</v>
      </c>
      <c r="C166" s="2">
        <f t="shared" si="2"/>
        <v>57</v>
      </c>
      <c r="D166" s="2">
        <v>0</v>
      </c>
      <c r="E166" s="2">
        <v>0</v>
      </c>
      <c r="F166" s="2">
        <v>0</v>
      </c>
      <c r="G166" s="2">
        <v>57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0</v>
      </c>
      <c r="AR166" s="2">
        <v>0</v>
      </c>
      <c r="AS166" s="2">
        <v>0</v>
      </c>
      <c r="AT166" s="2">
        <v>0</v>
      </c>
      <c r="AU166" s="2">
        <v>0</v>
      </c>
      <c r="AV166" s="2">
        <v>0</v>
      </c>
      <c r="AW166" s="2">
        <v>0</v>
      </c>
      <c r="AX166" s="2">
        <v>0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</row>
    <row r="167" spans="1:80" x14ac:dyDescent="0.2">
      <c r="A167" s="1" t="s">
        <v>1312</v>
      </c>
      <c r="B167" s="1" t="s">
        <v>1313</v>
      </c>
      <c r="C167" s="2">
        <f t="shared" si="2"/>
        <v>57</v>
      </c>
      <c r="D167" s="2">
        <v>0</v>
      </c>
      <c r="E167" s="2">
        <v>0</v>
      </c>
      <c r="F167" s="2">
        <v>21</v>
      </c>
      <c r="G167" s="2">
        <v>36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  <c r="AQ167" s="2">
        <v>0</v>
      </c>
      <c r="AR167" s="2">
        <v>0</v>
      </c>
      <c r="AS167" s="2">
        <v>0</v>
      </c>
      <c r="AT167" s="2">
        <v>0</v>
      </c>
      <c r="AU167" s="2">
        <v>0</v>
      </c>
      <c r="AV167" s="2">
        <v>0</v>
      </c>
      <c r="AW167" s="2">
        <v>0</v>
      </c>
      <c r="AX167" s="2">
        <v>0</v>
      </c>
      <c r="AY167" s="2">
        <v>0</v>
      </c>
      <c r="AZ167" s="2">
        <v>0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</row>
    <row r="168" spans="1:80" x14ac:dyDescent="0.2">
      <c r="A168" s="1" t="s">
        <v>329</v>
      </c>
      <c r="B168" s="1" t="s">
        <v>330</v>
      </c>
      <c r="C168" s="2">
        <f t="shared" si="2"/>
        <v>56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56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 s="2">
        <v>0</v>
      </c>
      <c r="AR168" s="2">
        <v>0</v>
      </c>
      <c r="AS168" s="2">
        <v>0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</row>
    <row r="169" spans="1:80" x14ac:dyDescent="0.2">
      <c r="A169" s="1" t="s">
        <v>391</v>
      </c>
      <c r="B169" s="1" t="s">
        <v>392</v>
      </c>
      <c r="C169" s="2">
        <f t="shared" si="2"/>
        <v>56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56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0</v>
      </c>
      <c r="AF169" s="2">
        <v>0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>
        <v>0</v>
      </c>
      <c r="AO169" s="2">
        <v>0</v>
      </c>
      <c r="AP169" s="2">
        <v>0</v>
      </c>
      <c r="AQ169" s="2">
        <v>0</v>
      </c>
      <c r="AR169" s="2">
        <v>0</v>
      </c>
      <c r="AS169" s="2">
        <v>0</v>
      </c>
      <c r="AT169" s="2">
        <v>0</v>
      </c>
      <c r="AU169" s="2">
        <v>0</v>
      </c>
      <c r="AV169" s="2">
        <v>0</v>
      </c>
      <c r="AW169" s="2">
        <v>0</v>
      </c>
      <c r="AX169" s="2">
        <v>0</v>
      </c>
      <c r="AY169" s="2">
        <v>0</v>
      </c>
      <c r="AZ169" s="2">
        <v>0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</row>
    <row r="170" spans="1:80" x14ac:dyDescent="0.2">
      <c r="A170" s="1" t="s">
        <v>1342</v>
      </c>
      <c r="B170" s="1" t="s">
        <v>1343</v>
      </c>
      <c r="C170" s="2">
        <f t="shared" si="2"/>
        <v>55</v>
      </c>
      <c r="D170" s="2">
        <v>0</v>
      </c>
      <c r="E170" s="2">
        <v>0</v>
      </c>
      <c r="F170" s="2">
        <v>40</v>
      </c>
      <c r="G170" s="2">
        <v>15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0</v>
      </c>
      <c r="AR170" s="2">
        <v>0</v>
      </c>
      <c r="AS170" s="2">
        <v>0</v>
      </c>
      <c r="AT170" s="2">
        <v>0</v>
      </c>
      <c r="AU170" s="2">
        <v>0</v>
      </c>
      <c r="AV170" s="2">
        <v>0</v>
      </c>
      <c r="AW170" s="2">
        <v>0</v>
      </c>
      <c r="AX170" s="2">
        <v>0</v>
      </c>
      <c r="AY170" s="2">
        <v>0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</row>
    <row r="171" spans="1:80" x14ac:dyDescent="0.2">
      <c r="A171" s="1" t="s">
        <v>1521</v>
      </c>
      <c r="B171" s="1" t="s">
        <v>1522</v>
      </c>
      <c r="C171" s="2">
        <f t="shared" si="2"/>
        <v>54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54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0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0</v>
      </c>
      <c r="AS171" s="2">
        <v>0</v>
      </c>
      <c r="AT171" s="2">
        <v>0</v>
      </c>
      <c r="AU171" s="2">
        <v>0</v>
      </c>
      <c r="AV171" s="2">
        <v>0</v>
      </c>
      <c r="AW171" s="2">
        <v>0</v>
      </c>
      <c r="AX171" s="2">
        <v>0</v>
      </c>
      <c r="AY171" s="2">
        <v>0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</row>
    <row r="172" spans="1:80" x14ac:dyDescent="0.2">
      <c r="A172" s="1" t="s">
        <v>1129</v>
      </c>
      <c r="B172" s="30" t="s">
        <v>350</v>
      </c>
      <c r="C172" s="2">
        <f t="shared" si="2"/>
        <v>51</v>
      </c>
      <c r="D172" s="2">
        <v>0</v>
      </c>
      <c r="E172" s="2">
        <v>0</v>
      </c>
      <c r="F172" s="2">
        <v>47</v>
      </c>
      <c r="G172" s="2">
        <v>4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0</v>
      </c>
      <c r="AR172" s="2">
        <v>0</v>
      </c>
      <c r="AS172" s="2">
        <v>0</v>
      </c>
      <c r="AT172" s="2">
        <v>0</v>
      </c>
      <c r="AU172" s="2">
        <v>0</v>
      </c>
      <c r="AV172" s="2">
        <v>0</v>
      </c>
      <c r="AW172" s="2">
        <v>0</v>
      </c>
      <c r="AX172" s="2">
        <v>0</v>
      </c>
      <c r="AY172" s="2">
        <v>0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</row>
    <row r="173" spans="1:80" x14ac:dyDescent="0.2">
      <c r="A173" s="1" t="s">
        <v>1128</v>
      </c>
      <c r="B173" s="30" t="s">
        <v>350</v>
      </c>
      <c r="C173" s="2">
        <f t="shared" si="2"/>
        <v>49</v>
      </c>
      <c r="D173" s="2">
        <v>0</v>
      </c>
      <c r="E173" s="2">
        <v>0</v>
      </c>
      <c r="F173" s="2">
        <v>0</v>
      </c>
      <c r="G173" s="2">
        <v>49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 s="2">
        <v>0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>
        <v>0</v>
      </c>
      <c r="AR173" s="2">
        <v>0</v>
      </c>
      <c r="AS173" s="2">
        <v>0</v>
      </c>
      <c r="AT173" s="2">
        <v>0</v>
      </c>
      <c r="AU173" s="2">
        <v>0</v>
      </c>
      <c r="AV173" s="2">
        <v>0</v>
      </c>
      <c r="AW173" s="2">
        <v>0</v>
      </c>
      <c r="AX173" s="2">
        <v>0</v>
      </c>
      <c r="AY173" s="2">
        <v>0</v>
      </c>
      <c r="AZ173" s="2">
        <v>0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</row>
    <row r="174" spans="1:80" x14ac:dyDescent="0.2">
      <c r="A174" s="1" t="s">
        <v>1198</v>
      </c>
      <c r="B174" s="1" t="s">
        <v>1199</v>
      </c>
      <c r="C174" s="2">
        <f t="shared" si="2"/>
        <v>48</v>
      </c>
      <c r="D174" s="2">
        <v>0</v>
      </c>
      <c r="E174" s="2">
        <v>0</v>
      </c>
      <c r="F174" s="2">
        <v>0</v>
      </c>
      <c r="G174" s="2">
        <v>48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0</v>
      </c>
      <c r="AS174" s="2">
        <v>0</v>
      </c>
      <c r="AT174" s="2">
        <v>0</v>
      </c>
      <c r="AU174" s="2">
        <v>0</v>
      </c>
      <c r="AV174" s="2">
        <v>0</v>
      </c>
      <c r="AW174" s="2">
        <v>0</v>
      </c>
      <c r="AX174" s="2">
        <v>0</v>
      </c>
      <c r="AY174" s="2">
        <v>0</v>
      </c>
      <c r="AZ174" s="2">
        <v>0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</row>
    <row r="175" spans="1:80" x14ac:dyDescent="0.2">
      <c r="A175" s="1" t="s">
        <v>1698</v>
      </c>
      <c r="B175" s="1" t="s">
        <v>1699</v>
      </c>
      <c r="C175" s="2">
        <f t="shared" si="2"/>
        <v>48</v>
      </c>
      <c r="D175" s="2">
        <v>0</v>
      </c>
      <c r="E175" s="2">
        <v>0</v>
      </c>
      <c r="F175" s="2">
        <v>0</v>
      </c>
      <c r="G175" s="2">
        <v>12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0</v>
      </c>
      <c r="AF175" s="2">
        <v>0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0</v>
      </c>
      <c r="AQ175" s="2">
        <v>0</v>
      </c>
      <c r="AR175" s="2">
        <v>0</v>
      </c>
      <c r="AS175" s="2">
        <v>0</v>
      </c>
      <c r="AT175" s="2">
        <v>0</v>
      </c>
      <c r="AU175" s="2">
        <v>0</v>
      </c>
      <c r="AV175" s="2">
        <v>0</v>
      </c>
      <c r="AW175" s="2">
        <v>0</v>
      </c>
      <c r="AX175" s="2">
        <v>0</v>
      </c>
      <c r="AY175" s="2">
        <v>0</v>
      </c>
      <c r="AZ175" s="2">
        <v>0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36</v>
      </c>
    </row>
    <row r="176" spans="1:80" x14ac:dyDescent="0.2">
      <c r="A176" s="1" t="s">
        <v>1354</v>
      </c>
      <c r="B176" s="1" t="s">
        <v>621</v>
      </c>
      <c r="C176" s="2">
        <f t="shared" si="2"/>
        <v>43</v>
      </c>
      <c r="D176" s="2">
        <v>0</v>
      </c>
      <c r="E176" s="2">
        <v>0</v>
      </c>
      <c r="F176" s="2">
        <v>0</v>
      </c>
      <c r="G176" s="2">
        <v>43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2">
        <v>0</v>
      </c>
      <c r="AS176" s="2">
        <v>0</v>
      </c>
      <c r="AT176" s="2">
        <v>0</v>
      </c>
      <c r="AU176" s="2">
        <v>0</v>
      </c>
      <c r="AV176" s="2">
        <v>0</v>
      </c>
      <c r="AW176" s="2">
        <v>0</v>
      </c>
      <c r="AX176" s="2">
        <v>0</v>
      </c>
      <c r="AY176" s="2">
        <v>0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</row>
    <row r="177" spans="1:80" x14ac:dyDescent="0.2">
      <c r="A177" s="1" t="s">
        <v>1621</v>
      </c>
      <c r="B177" s="1" t="s">
        <v>480</v>
      </c>
      <c r="C177" s="2">
        <f t="shared" si="2"/>
        <v>42</v>
      </c>
      <c r="D177" s="2">
        <v>0</v>
      </c>
      <c r="E177" s="2">
        <v>0</v>
      </c>
      <c r="F177" s="2">
        <v>42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E177" s="2">
        <v>0</v>
      </c>
      <c r="AF177" s="2">
        <v>0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0</v>
      </c>
      <c r="AN177" s="2">
        <v>0</v>
      </c>
      <c r="AO177" s="2">
        <v>0</v>
      </c>
      <c r="AP177" s="2">
        <v>0</v>
      </c>
      <c r="AQ177" s="2">
        <v>0</v>
      </c>
      <c r="AR177" s="2">
        <v>0</v>
      </c>
      <c r="AS177" s="2">
        <v>0</v>
      </c>
      <c r="AT177" s="2">
        <v>0</v>
      </c>
      <c r="AU177" s="2">
        <v>0</v>
      </c>
      <c r="AV177" s="2">
        <v>0</v>
      </c>
      <c r="AW177" s="2">
        <v>0</v>
      </c>
      <c r="AX177" s="2">
        <v>0</v>
      </c>
      <c r="AY177" s="2">
        <v>0</v>
      </c>
      <c r="AZ177" s="2">
        <v>0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</row>
    <row r="178" spans="1:80" x14ac:dyDescent="0.2">
      <c r="A178" s="1" t="s">
        <v>1390</v>
      </c>
      <c r="B178" s="1" t="s">
        <v>1391</v>
      </c>
      <c r="C178" s="2">
        <f t="shared" si="2"/>
        <v>41</v>
      </c>
      <c r="D178" s="2">
        <v>0</v>
      </c>
      <c r="E178" s="2">
        <v>0</v>
      </c>
      <c r="F178" s="2">
        <v>0</v>
      </c>
      <c r="G178" s="2">
        <v>41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  <c r="AQ178" s="2">
        <v>0</v>
      </c>
      <c r="AR178" s="2">
        <v>0</v>
      </c>
      <c r="AS178" s="2">
        <v>0</v>
      </c>
      <c r="AT178" s="2">
        <v>0</v>
      </c>
      <c r="AU178" s="2">
        <v>0</v>
      </c>
      <c r="AV178" s="2">
        <v>0</v>
      </c>
      <c r="AW178" s="2">
        <v>0</v>
      </c>
      <c r="AX178" s="2">
        <v>0</v>
      </c>
      <c r="AY178" s="2">
        <v>0</v>
      </c>
      <c r="AZ178" s="2">
        <v>0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</row>
    <row r="179" spans="1:80" x14ac:dyDescent="0.2">
      <c r="A179" s="1" t="s">
        <v>1587</v>
      </c>
      <c r="B179" s="1" t="s">
        <v>328</v>
      </c>
      <c r="C179" s="2">
        <f t="shared" si="2"/>
        <v>41</v>
      </c>
      <c r="D179" s="2">
        <v>0</v>
      </c>
      <c r="E179" s="2">
        <v>0</v>
      </c>
      <c r="F179" s="2">
        <v>0</v>
      </c>
      <c r="G179" s="2">
        <v>41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>
        <v>0</v>
      </c>
      <c r="AF179" s="2">
        <v>0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  <c r="AR179" s="2">
        <v>0</v>
      </c>
      <c r="AS179" s="2">
        <v>0</v>
      </c>
      <c r="AT179" s="2">
        <v>0</v>
      </c>
      <c r="AU179" s="2">
        <v>0</v>
      </c>
      <c r="AV179" s="2">
        <v>0</v>
      </c>
      <c r="AW179" s="2">
        <v>0</v>
      </c>
      <c r="AX179" s="2">
        <v>0</v>
      </c>
      <c r="AY179" s="2">
        <v>0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</row>
    <row r="180" spans="1:80" x14ac:dyDescent="0.2">
      <c r="A180" s="1" t="s">
        <v>508</v>
      </c>
      <c r="B180" s="1" t="s">
        <v>487</v>
      </c>
      <c r="C180" s="2">
        <f t="shared" si="2"/>
        <v>40</v>
      </c>
      <c r="D180" s="2">
        <v>0</v>
      </c>
      <c r="E180" s="2">
        <v>0</v>
      </c>
      <c r="F180" s="2">
        <v>40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0</v>
      </c>
      <c r="AS180" s="2">
        <v>0</v>
      </c>
      <c r="AT180" s="2">
        <v>0</v>
      </c>
      <c r="AU180" s="2">
        <v>0</v>
      </c>
      <c r="AV180" s="2">
        <v>0</v>
      </c>
      <c r="AW180" s="2">
        <v>0</v>
      </c>
      <c r="AX180" s="2">
        <v>0</v>
      </c>
      <c r="AY180" s="2">
        <v>0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</row>
    <row r="181" spans="1:80" x14ac:dyDescent="0.2">
      <c r="A181" s="1" t="s">
        <v>488</v>
      </c>
      <c r="B181" s="1" t="s">
        <v>370</v>
      </c>
      <c r="C181" s="2">
        <f t="shared" si="2"/>
        <v>40</v>
      </c>
      <c r="D181" s="2">
        <v>0</v>
      </c>
      <c r="E181" s="2">
        <v>0</v>
      </c>
      <c r="F181" s="2">
        <v>0</v>
      </c>
      <c r="G181" s="2">
        <v>40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0</v>
      </c>
      <c r="AF181" s="2">
        <v>0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0</v>
      </c>
      <c r="AQ181" s="2">
        <v>0</v>
      </c>
      <c r="AR181" s="2">
        <v>0</v>
      </c>
      <c r="AS181" s="2">
        <v>0</v>
      </c>
      <c r="AT181" s="2">
        <v>0</v>
      </c>
      <c r="AU181" s="2">
        <v>0</v>
      </c>
      <c r="AV181" s="2">
        <v>0</v>
      </c>
      <c r="AW181" s="2">
        <v>0</v>
      </c>
      <c r="AX181" s="2">
        <v>0</v>
      </c>
      <c r="AY181" s="2">
        <v>0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</row>
    <row r="182" spans="1:80" x14ac:dyDescent="0.2">
      <c r="A182" s="1" t="s">
        <v>1355</v>
      </c>
      <c r="B182" s="1" t="s">
        <v>621</v>
      </c>
      <c r="C182" s="2">
        <f t="shared" si="2"/>
        <v>39</v>
      </c>
      <c r="D182" s="2">
        <v>0</v>
      </c>
      <c r="E182" s="2">
        <v>0</v>
      </c>
      <c r="F182" s="2">
        <v>0</v>
      </c>
      <c r="G182" s="2">
        <v>39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>
        <v>0</v>
      </c>
      <c r="AU182" s="2">
        <v>0</v>
      </c>
      <c r="AV182" s="2">
        <v>0</v>
      </c>
      <c r="AW182" s="2">
        <v>0</v>
      </c>
      <c r="AX182" s="2">
        <v>0</v>
      </c>
      <c r="AY182" s="2">
        <v>0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</row>
    <row r="183" spans="1:80" x14ac:dyDescent="0.2">
      <c r="A183" s="1" t="s">
        <v>1483</v>
      </c>
      <c r="B183" s="1" t="s">
        <v>1484</v>
      </c>
      <c r="C183" s="2">
        <f t="shared" si="2"/>
        <v>39</v>
      </c>
      <c r="D183" s="2">
        <v>0</v>
      </c>
      <c r="E183" s="2">
        <v>0</v>
      </c>
      <c r="F183" s="2">
        <v>0</v>
      </c>
      <c r="G183" s="2">
        <v>39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0</v>
      </c>
      <c r="AS183" s="2">
        <v>0</v>
      </c>
      <c r="AT183" s="2">
        <v>0</v>
      </c>
      <c r="AU183" s="2">
        <v>0</v>
      </c>
      <c r="AV183" s="2">
        <v>0</v>
      </c>
      <c r="AW183" s="2">
        <v>0</v>
      </c>
      <c r="AX183" s="2">
        <v>0</v>
      </c>
      <c r="AY183" s="2">
        <v>0</v>
      </c>
      <c r="AZ183" s="2">
        <v>0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</row>
    <row r="184" spans="1:80" x14ac:dyDescent="0.2">
      <c r="A184" s="1" t="s">
        <v>1611</v>
      </c>
      <c r="B184" s="1" t="s">
        <v>328</v>
      </c>
      <c r="C184" s="2">
        <f t="shared" si="2"/>
        <v>39</v>
      </c>
      <c r="D184" s="2">
        <v>0</v>
      </c>
      <c r="E184" s="2">
        <v>0</v>
      </c>
      <c r="F184" s="2">
        <v>39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0</v>
      </c>
      <c r="AS184" s="2">
        <v>0</v>
      </c>
      <c r="AT184" s="2">
        <v>0</v>
      </c>
      <c r="AU184" s="2">
        <v>0</v>
      </c>
      <c r="AV184" s="2">
        <v>0</v>
      </c>
      <c r="AW184" s="2">
        <v>0</v>
      </c>
      <c r="AX184" s="2">
        <v>0</v>
      </c>
      <c r="AY184" s="2">
        <v>0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</row>
    <row r="185" spans="1:80" x14ac:dyDescent="0.2">
      <c r="A185" s="1" t="s">
        <v>1487</v>
      </c>
      <c r="B185" s="1" t="s">
        <v>1488</v>
      </c>
      <c r="C185" s="2">
        <f t="shared" si="2"/>
        <v>37</v>
      </c>
      <c r="D185" s="2">
        <v>0</v>
      </c>
      <c r="E185" s="2">
        <v>0</v>
      </c>
      <c r="F185" s="2">
        <v>0</v>
      </c>
      <c r="G185" s="2">
        <v>37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0</v>
      </c>
      <c r="AR185" s="2">
        <v>0</v>
      </c>
      <c r="AS185" s="2">
        <v>0</v>
      </c>
      <c r="AT185" s="2">
        <v>0</v>
      </c>
      <c r="AU185" s="2">
        <v>0</v>
      </c>
      <c r="AV185" s="2">
        <v>0</v>
      </c>
      <c r="AW185" s="2">
        <v>0</v>
      </c>
      <c r="AX185" s="2">
        <v>0</v>
      </c>
      <c r="AY185" s="2">
        <v>0</v>
      </c>
      <c r="AZ185" s="2">
        <v>0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</row>
    <row r="186" spans="1:80" x14ac:dyDescent="0.2">
      <c r="A186" s="1" t="s">
        <v>311</v>
      </c>
      <c r="B186" s="1" t="s">
        <v>312</v>
      </c>
      <c r="C186" s="2">
        <f t="shared" si="2"/>
        <v>35</v>
      </c>
      <c r="D186" s="2">
        <v>0</v>
      </c>
      <c r="E186" s="2">
        <v>0</v>
      </c>
      <c r="F186" s="2">
        <v>0</v>
      </c>
      <c r="G186" s="2">
        <v>35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0</v>
      </c>
      <c r="AQ186" s="2">
        <v>0</v>
      </c>
      <c r="AR186" s="2">
        <v>0</v>
      </c>
      <c r="AS186" s="2">
        <v>0</v>
      </c>
      <c r="AT186" s="2">
        <v>0</v>
      </c>
      <c r="AU186" s="2">
        <v>0</v>
      </c>
      <c r="AV186" s="2">
        <v>0</v>
      </c>
      <c r="AW186" s="2">
        <v>0</v>
      </c>
      <c r="AX186" s="2">
        <v>0</v>
      </c>
      <c r="AY186" s="2">
        <v>0</v>
      </c>
      <c r="AZ186" s="2">
        <v>0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</row>
    <row r="187" spans="1:80" x14ac:dyDescent="0.2">
      <c r="A187" s="1" t="s">
        <v>283</v>
      </c>
      <c r="B187" s="1" t="s">
        <v>284</v>
      </c>
      <c r="C187" s="2">
        <f t="shared" si="2"/>
        <v>35</v>
      </c>
      <c r="D187" s="2">
        <v>0</v>
      </c>
      <c r="E187" s="2">
        <v>0</v>
      </c>
      <c r="F187" s="2">
        <v>0</v>
      </c>
      <c r="G187" s="48">
        <v>35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s="2">
        <v>0</v>
      </c>
      <c r="AF187" s="2">
        <v>0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0</v>
      </c>
      <c r="AO187" s="2">
        <v>0</v>
      </c>
      <c r="AP187" s="2">
        <v>0</v>
      </c>
      <c r="AQ187" s="2">
        <v>0</v>
      </c>
      <c r="AR187" s="2">
        <v>0</v>
      </c>
      <c r="AS187" s="2">
        <v>0</v>
      </c>
      <c r="AT187" s="2">
        <v>0</v>
      </c>
      <c r="AU187" s="2">
        <v>0</v>
      </c>
      <c r="AV187" s="2">
        <v>0</v>
      </c>
      <c r="AW187" s="2">
        <v>0</v>
      </c>
      <c r="AX187" s="2">
        <v>0</v>
      </c>
      <c r="AY187" s="2">
        <v>0</v>
      </c>
      <c r="AZ187" s="2">
        <v>0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</row>
    <row r="188" spans="1:80" x14ac:dyDescent="0.2">
      <c r="A188" s="1" t="s">
        <v>1320</v>
      </c>
      <c r="B188" s="1" t="s">
        <v>1321</v>
      </c>
      <c r="C188" s="2">
        <f t="shared" si="2"/>
        <v>35</v>
      </c>
      <c r="D188" s="2">
        <v>0</v>
      </c>
      <c r="E188" s="2">
        <v>0</v>
      </c>
      <c r="F188" s="2">
        <v>35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0</v>
      </c>
      <c r="AQ188" s="2">
        <v>0</v>
      </c>
      <c r="AR188" s="2">
        <v>0</v>
      </c>
      <c r="AS188" s="2">
        <v>0</v>
      </c>
      <c r="AT188" s="2">
        <v>0</v>
      </c>
      <c r="AU188" s="2">
        <v>0</v>
      </c>
      <c r="AV188" s="2">
        <v>0</v>
      </c>
      <c r="AW188" s="2">
        <v>0</v>
      </c>
      <c r="AX188" s="2">
        <v>0</v>
      </c>
      <c r="AY188" s="2">
        <v>0</v>
      </c>
      <c r="AZ188" s="2">
        <v>0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</row>
    <row r="189" spans="1:80" x14ac:dyDescent="0.2">
      <c r="A189" s="1" t="s">
        <v>1622</v>
      </c>
      <c r="B189" s="1" t="s">
        <v>480</v>
      </c>
      <c r="C189" s="2">
        <f t="shared" si="2"/>
        <v>35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35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  <c r="AE189" s="2">
        <v>0</v>
      </c>
      <c r="AF189" s="2">
        <v>0</v>
      </c>
      <c r="AG189" s="2">
        <v>0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0</v>
      </c>
      <c r="AQ189" s="2">
        <v>0</v>
      </c>
      <c r="AR189" s="2">
        <v>0</v>
      </c>
      <c r="AS189" s="2">
        <v>0</v>
      </c>
      <c r="AT189" s="2">
        <v>0</v>
      </c>
      <c r="AU189" s="2">
        <v>0</v>
      </c>
      <c r="AV189" s="2">
        <v>0</v>
      </c>
      <c r="AW189" s="2">
        <v>0</v>
      </c>
      <c r="AX189" s="2">
        <v>0</v>
      </c>
      <c r="AY189" s="2">
        <v>0</v>
      </c>
      <c r="AZ189" s="2">
        <v>0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</row>
    <row r="190" spans="1:80" x14ac:dyDescent="0.2">
      <c r="A190" s="1" t="s">
        <v>1405</v>
      </c>
      <c r="B190" s="1" t="s">
        <v>1406</v>
      </c>
      <c r="C190" s="2">
        <f t="shared" si="2"/>
        <v>34</v>
      </c>
      <c r="D190" s="2">
        <v>0</v>
      </c>
      <c r="E190" s="2">
        <v>0</v>
      </c>
      <c r="F190" s="2">
        <v>0</v>
      </c>
      <c r="G190" s="2">
        <v>34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0</v>
      </c>
      <c r="AQ190" s="2">
        <v>0</v>
      </c>
      <c r="AR190" s="2">
        <v>0</v>
      </c>
      <c r="AS190" s="2">
        <v>0</v>
      </c>
      <c r="AT190" s="2">
        <v>0</v>
      </c>
      <c r="AU190" s="2">
        <v>0</v>
      </c>
      <c r="AV190" s="2">
        <v>0</v>
      </c>
      <c r="AW190" s="2">
        <v>0</v>
      </c>
      <c r="AX190" s="2">
        <v>0</v>
      </c>
      <c r="AY190" s="2">
        <v>0</v>
      </c>
      <c r="AZ190" s="2">
        <v>0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</row>
    <row r="191" spans="1:80" x14ac:dyDescent="0.2">
      <c r="A191" s="1" t="s">
        <v>1519</v>
      </c>
      <c r="B191" s="1" t="s">
        <v>1520</v>
      </c>
      <c r="C191" s="2">
        <f t="shared" si="2"/>
        <v>34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34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E191" s="2">
        <v>0</v>
      </c>
      <c r="AF191" s="2">
        <v>0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>
        <v>0</v>
      </c>
      <c r="AO191" s="2">
        <v>0</v>
      </c>
      <c r="AP191" s="2">
        <v>0</v>
      </c>
      <c r="AQ191" s="2">
        <v>0</v>
      </c>
      <c r="AR191" s="2">
        <v>0</v>
      </c>
      <c r="AS191" s="2">
        <v>0</v>
      </c>
      <c r="AT191" s="2">
        <v>0</v>
      </c>
      <c r="AU191" s="2">
        <v>0</v>
      </c>
      <c r="AV191" s="2">
        <v>0</v>
      </c>
      <c r="AW191" s="2">
        <v>0</v>
      </c>
      <c r="AX191" s="2">
        <v>0</v>
      </c>
      <c r="AY191" s="2">
        <v>0</v>
      </c>
      <c r="AZ191" s="2">
        <v>0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</row>
    <row r="192" spans="1:80" x14ac:dyDescent="0.2">
      <c r="A192" s="1" t="s">
        <v>1230</v>
      </c>
      <c r="B192" s="1" t="s">
        <v>1231</v>
      </c>
      <c r="C192" s="2">
        <f t="shared" si="2"/>
        <v>32</v>
      </c>
      <c r="D192" s="2">
        <v>0</v>
      </c>
      <c r="E192" s="2">
        <v>0</v>
      </c>
      <c r="F192" s="2">
        <v>32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0</v>
      </c>
      <c r="AQ192" s="2">
        <v>0</v>
      </c>
      <c r="AR192" s="2">
        <v>0</v>
      </c>
      <c r="AS192" s="2">
        <v>0</v>
      </c>
      <c r="AT192" s="2">
        <v>0</v>
      </c>
      <c r="AU192" s="2">
        <v>0</v>
      </c>
      <c r="AV192" s="2">
        <v>0</v>
      </c>
      <c r="AW192" s="2">
        <v>0</v>
      </c>
      <c r="AX192" s="2">
        <v>0</v>
      </c>
      <c r="AY192" s="2">
        <v>0</v>
      </c>
      <c r="AZ192" s="2">
        <v>0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</row>
    <row r="193" spans="1:80" x14ac:dyDescent="0.2">
      <c r="A193" s="1" t="s">
        <v>1148</v>
      </c>
      <c r="B193" s="1" t="s">
        <v>1149</v>
      </c>
      <c r="C193" s="2">
        <f t="shared" si="2"/>
        <v>31</v>
      </c>
      <c r="D193" s="2">
        <v>0</v>
      </c>
      <c r="E193" s="2">
        <v>0</v>
      </c>
      <c r="F193" s="2">
        <v>0</v>
      </c>
      <c r="G193" s="2">
        <v>31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E193" s="2">
        <v>0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0</v>
      </c>
      <c r="AQ193" s="2">
        <v>0</v>
      </c>
      <c r="AR193" s="2">
        <v>0</v>
      </c>
      <c r="AS193" s="2">
        <v>0</v>
      </c>
      <c r="AT193" s="2">
        <v>0</v>
      </c>
      <c r="AU193" s="2">
        <v>0</v>
      </c>
      <c r="AV193" s="2">
        <v>0</v>
      </c>
      <c r="AW193" s="2">
        <v>0</v>
      </c>
      <c r="AX193" s="2">
        <v>0</v>
      </c>
      <c r="AY193" s="2">
        <v>0</v>
      </c>
      <c r="AZ193" s="2">
        <v>0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</row>
    <row r="194" spans="1:80" x14ac:dyDescent="0.2">
      <c r="A194" s="1" t="s">
        <v>1210</v>
      </c>
      <c r="B194" s="1" t="s">
        <v>1211</v>
      </c>
      <c r="C194" s="2">
        <f t="shared" ref="C194:C257" si="3">SUM(D194:CRF194)</f>
        <v>31</v>
      </c>
      <c r="D194" s="2">
        <v>0</v>
      </c>
      <c r="E194" s="2">
        <v>0</v>
      </c>
      <c r="F194" s="2">
        <v>0</v>
      </c>
      <c r="G194" s="2">
        <v>31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0</v>
      </c>
      <c r="AR194" s="2">
        <v>0</v>
      </c>
      <c r="AS194" s="2">
        <v>0</v>
      </c>
      <c r="AT194" s="2">
        <v>0</v>
      </c>
      <c r="AU194" s="2">
        <v>0</v>
      </c>
      <c r="AV194" s="2">
        <v>0</v>
      </c>
      <c r="AW194" s="2">
        <v>0</v>
      </c>
      <c r="AX194" s="2">
        <v>0</v>
      </c>
      <c r="AY194" s="2">
        <v>0</v>
      </c>
      <c r="AZ194" s="2">
        <v>0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</row>
    <row r="195" spans="1:80" x14ac:dyDescent="0.2">
      <c r="A195" s="1" t="s">
        <v>1346</v>
      </c>
      <c r="B195" s="1" t="s">
        <v>677</v>
      </c>
      <c r="C195" s="2">
        <f t="shared" si="3"/>
        <v>31</v>
      </c>
      <c r="D195" s="2">
        <v>0</v>
      </c>
      <c r="E195" s="2">
        <v>0</v>
      </c>
      <c r="F195" s="2">
        <v>0</v>
      </c>
      <c r="G195" s="2">
        <v>31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0</v>
      </c>
      <c r="AF195" s="2">
        <v>0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  <c r="AL195" s="2">
        <v>0</v>
      </c>
      <c r="AM195" s="2">
        <v>0</v>
      </c>
      <c r="AN195" s="2">
        <v>0</v>
      </c>
      <c r="AO195" s="2">
        <v>0</v>
      </c>
      <c r="AP195" s="2">
        <v>0</v>
      </c>
      <c r="AQ195" s="2">
        <v>0</v>
      </c>
      <c r="AR195" s="2">
        <v>0</v>
      </c>
      <c r="AS195" s="2">
        <v>0</v>
      </c>
      <c r="AT195" s="2">
        <v>0</v>
      </c>
      <c r="AU195" s="2">
        <v>0</v>
      </c>
      <c r="AV195" s="2">
        <v>0</v>
      </c>
      <c r="AW195" s="2">
        <v>0</v>
      </c>
      <c r="AX195" s="2">
        <v>0</v>
      </c>
      <c r="AY195" s="2">
        <v>0</v>
      </c>
      <c r="AZ195" s="2">
        <v>0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</row>
    <row r="196" spans="1:80" x14ac:dyDescent="0.2">
      <c r="A196" s="1" t="s">
        <v>1431</v>
      </c>
      <c r="B196" s="1" t="s">
        <v>1432</v>
      </c>
      <c r="C196" s="2">
        <f t="shared" si="3"/>
        <v>31</v>
      </c>
      <c r="D196" s="2">
        <v>0</v>
      </c>
      <c r="E196" s="2">
        <v>0</v>
      </c>
      <c r="F196" s="2">
        <v>0</v>
      </c>
      <c r="G196" s="2">
        <v>31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  <c r="AP196" s="2">
        <v>0</v>
      </c>
      <c r="AQ196" s="2">
        <v>0</v>
      </c>
      <c r="AR196" s="2">
        <v>0</v>
      </c>
      <c r="AS196" s="2">
        <v>0</v>
      </c>
      <c r="AT196" s="2">
        <v>0</v>
      </c>
      <c r="AU196" s="2">
        <v>0</v>
      </c>
      <c r="AV196" s="2">
        <v>0</v>
      </c>
      <c r="AW196" s="2">
        <v>0</v>
      </c>
      <c r="AX196" s="2">
        <v>0</v>
      </c>
      <c r="AY196" s="2">
        <v>0</v>
      </c>
      <c r="AZ196" s="2">
        <v>0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</row>
    <row r="197" spans="1:80" x14ac:dyDescent="0.2">
      <c r="A197" s="1" t="s">
        <v>1540</v>
      </c>
      <c r="B197" s="1" t="s">
        <v>1541</v>
      </c>
      <c r="C197" s="2">
        <f t="shared" si="3"/>
        <v>31</v>
      </c>
      <c r="D197" s="2">
        <v>0</v>
      </c>
      <c r="E197" s="2">
        <v>0</v>
      </c>
      <c r="F197" s="2">
        <v>0</v>
      </c>
      <c r="G197" s="2">
        <v>31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  <c r="AE197" s="2">
        <v>0</v>
      </c>
      <c r="AF197" s="2">
        <v>0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s="2">
        <v>0</v>
      </c>
      <c r="AM197" s="2">
        <v>0</v>
      </c>
      <c r="AN197" s="2">
        <v>0</v>
      </c>
      <c r="AO197" s="2">
        <v>0</v>
      </c>
      <c r="AP197" s="2">
        <v>0</v>
      </c>
      <c r="AQ197" s="2">
        <v>0</v>
      </c>
      <c r="AR197" s="2">
        <v>0</v>
      </c>
      <c r="AS197" s="2">
        <v>0</v>
      </c>
      <c r="AT197" s="2">
        <v>0</v>
      </c>
      <c r="AU197" s="2">
        <v>0</v>
      </c>
      <c r="AV197" s="2">
        <v>0</v>
      </c>
      <c r="AW197" s="2">
        <v>0</v>
      </c>
      <c r="AX197" s="2">
        <v>0</v>
      </c>
      <c r="AY197" s="2">
        <v>0</v>
      </c>
      <c r="AZ197" s="2">
        <v>0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</row>
    <row r="198" spans="1:80" x14ac:dyDescent="0.2">
      <c r="A198" s="1" t="s">
        <v>1578</v>
      </c>
      <c r="B198" s="1" t="s">
        <v>328</v>
      </c>
      <c r="C198" s="2">
        <f t="shared" si="3"/>
        <v>31</v>
      </c>
      <c r="D198" s="2">
        <v>0</v>
      </c>
      <c r="E198" s="2">
        <v>0</v>
      </c>
      <c r="F198" s="2">
        <v>31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Q198" s="2">
        <v>0</v>
      </c>
      <c r="AR198" s="2">
        <v>0</v>
      </c>
      <c r="AS198" s="2">
        <v>0</v>
      </c>
      <c r="AT198" s="2">
        <v>0</v>
      </c>
      <c r="AU198" s="2">
        <v>0</v>
      </c>
      <c r="AV198" s="2">
        <v>0</v>
      </c>
      <c r="AW198" s="2">
        <v>0</v>
      </c>
      <c r="AX198" s="2">
        <v>0</v>
      </c>
      <c r="AY198" s="2">
        <v>0</v>
      </c>
      <c r="AZ198" s="2">
        <v>0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</row>
    <row r="199" spans="1:80" x14ac:dyDescent="0.2">
      <c r="A199" s="1" t="s">
        <v>1623</v>
      </c>
      <c r="B199" s="1" t="s">
        <v>480</v>
      </c>
      <c r="C199" s="2">
        <f t="shared" si="3"/>
        <v>31</v>
      </c>
      <c r="D199" s="2">
        <v>0</v>
      </c>
      <c r="E199" s="2">
        <v>0</v>
      </c>
      <c r="F199" s="2">
        <v>0</v>
      </c>
      <c r="G199" s="2">
        <v>31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 s="2">
        <v>0</v>
      </c>
      <c r="AF199" s="2">
        <v>0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2">
        <v>0</v>
      </c>
      <c r="AO199" s="2">
        <v>0</v>
      </c>
      <c r="AP199" s="2">
        <v>0</v>
      </c>
      <c r="AQ199" s="2">
        <v>0</v>
      </c>
      <c r="AR199" s="2">
        <v>0</v>
      </c>
      <c r="AS199" s="2">
        <v>0</v>
      </c>
      <c r="AT199" s="2">
        <v>0</v>
      </c>
      <c r="AU199" s="2">
        <v>0</v>
      </c>
      <c r="AV199" s="2">
        <v>0</v>
      </c>
      <c r="AW199" s="2">
        <v>0</v>
      </c>
      <c r="AX199" s="2">
        <v>0</v>
      </c>
      <c r="AY199" s="2">
        <v>0</v>
      </c>
      <c r="AZ199" s="2">
        <v>0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</row>
    <row r="200" spans="1:80" x14ac:dyDescent="0.2">
      <c r="A200" s="1" t="s">
        <v>1660</v>
      </c>
      <c r="B200" s="1" t="s">
        <v>1661</v>
      </c>
      <c r="C200" s="2">
        <f t="shared" si="3"/>
        <v>31</v>
      </c>
      <c r="D200" s="2">
        <v>0</v>
      </c>
      <c r="E200" s="2">
        <v>0</v>
      </c>
      <c r="F200" s="2">
        <v>0</v>
      </c>
      <c r="G200" s="2">
        <v>31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0</v>
      </c>
      <c r="AQ200" s="2">
        <v>0</v>
      </c>
      <c r="AR200" s="2">
        <v>0</v>
      </c>
      <c r="AS200" s="2">
        <v>0</v>
      </c>
      <c r="AT200" s="2">
        <v>0</v>
      </c>
      <c r="AU200" s="2">
        <v>0</v>
      </c>
      <c r="AV200" s="2">
        <v>0</v>
      </c>
      <c r="AW200" s="2">
        <v>0</v>
      </c>
      <c r="AX200" s="2">
        <v>0</v>
      </c>
      <c r="AY200" s="2">
        <v>0</v>
      </c>
      <c r="AZ200" s="2">
        <v>0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</row>
    <row r="201" spans="1:80" x14ac:dyDescent="0.2">
      <c r="A201" s="1" t="s">
        <v>1168</v>
      </c>
      <c r="B201" s="1" t="s">
        <v>1169</v>
      </c>
      <c r="C201" s="2">
        <f t="shared" si="3"/>
        <v>30</v>
      </c>
      <c r="D201" s="2">
        <v>0</v>
      </c>
      <c r="E201" s="2">
        <v>0</v>
      </c>
      <c r="F201" s="2">
        <v>0</v>
      </c>
      <c r="G201" s="2">
        <v>30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E201" s="2">
        <v>0</v>
      </c>
      <c r="AF201" s="2">
        <v>0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0</v>
      </c>
      <c r="AQ201" s="2">
        <v>0</v>
      </c>
      <c r="AR201" s="2">
        <v>0</v>
      </c>
      <c r="AS201" s="2">
        <v>0</v>
      </c>
      <c r="AT201" s="2">
        <v>0</v>
      </c>
      <c r="AU201" s="2">
        <v>0</v>
      </c>
      <c r="AV201" s="2">
        <v>0</v>
      </c>
      <c r="AW201" s="2">
        <v>0</v>
      </c>
      <c r="AX201" s="2">
        <v>0</v>
      </c>
      <c r="AY201" s="2">
        <v>0</v>
      </c>
      <c r="AZ201" s="2">
        <v>0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</row>
    <row r="202" spans="1:80" x14ac:dyDescent="0.2">
      <c r="A202" s="1" t="s">
        <v>1612</v>
      </c>
      <c r="B202" s="1" t="s">
        <v>328</v>
      </c>
      <c r="C202" s="2">
        <f t="shared" si="3"/>
        <v>30</v>
      </c>
      <c r="D202" s="2">
        <v>0</v>
      </c>
      <c r="E202" s="2">
        <v>0</v>
      </c>
      <c r="F202" s="2">
        <v>25</v>
      </c>
      <c r="G202" s="2">
        <v>5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  <c r="AQ202" s="2">
        <v>0</v>
      </c>
      <c r="AR202" s="2">
        <v>0</v>
      </c>
      <c r="AS202" s="2">
        <v>0</v>
      </c>
      <c r="AT202" s="2">
        <v>0</v>
      </c>
      <c r="AU202" s="2">
        <v>0</v>
      </c>
      <c r="AV202" s="2">
        <v>0</v>
      </c>
      <c r="AW202" s="2">
        <v>0</v>
      </c>
      <c r="AX202" s="2">
        <v>0</v>
      </c>
      <c r="AY202" s="2">
        <v>0</v>
      </c>
      <c r="AZ202" s="2">
        <v>0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</row>
    <row r="203" spans="1:80" x14ac:dyDescent="0.2">
      <c r="A203" s="1" t="s">
        <v>1131</v>
      </c>
      <c r="B203" s="30" t="s">
        <v>350</v>
      </c>
      <c r="C203" s="2">
        <f t="shared" si="3"/>
        <v>29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29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  <c r="AE203" s="2">
        <v>0</v>
      </c>
      <c r="AF203" s="2">
        <v>0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0</v>
      </c>
      <c r="AN203" s="2">
        <v>0</v>
      </c>
      <c r="AO203" s="2">
        <v>0</v>
      </c>
      <c r="AP203" s="2">
        <v>0</v>
      </c>
      <c r="AQ203" s="2">
        <v>0</v>
      </c>
      <c r="AR203" s="2">
        <v>0</v>
      </c>
      <c r="AS203" s="2">
        <v>0</v>
      </c>
      <c r="AT203" s="2">
        <v>0</v>
      </c>
      <c r="AU203" s="2">
        <v>0</v>
      </c>
      <c r="AV203" s="2">
        <v>0</v>
      </c>
      <c r="AW203" s="2">
        <v>0</v>
      </c>
      <c r="AX203" s="2">
        <v>0</v>
      </c>
      <c r="AY203" s="2">
        <v>0</v>
      </c>
      <c r="AZ203" s="2">
        <v>0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</row>
    <row r="204" spans="1:80" x14ac:dyDescent="0.2">
      <c r="A204" s="1" t="s">
        <v>1218</v>
      </c>
      <c r="B204" s="1" t="s">
        <v>1219</v>
      </c>
      <c r="C204" s="2">
        <f t="shared" si="3"/>
        <v>29</v>
      </c>
      <c r="D204" s="2">
        <v>0</v>
      </c>
      <c r="E204" s="2">
        <v>0</v>
      </c>
      <c r="F204" s="2">
        <v>0</v>
      </c>
      <c r="G204" s="2">
        <v>29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  <c r="AP204" s="2">
        <v>0</v>
      </c>
      <c r="AQ204" s="2">
        <v>0</v>
      </c>
      <c r="AR204" s="2">
        <v>0</v>
      </c>
      <c r="AS204" s="2">
        <v>0</v>
      </c>
      <c r="AT204" s="2">
        <v>0</v>
      </c>
      <c r="AU204" s="2">
        <v>0</v>
      </c>
      <c r="AV204" s="2">
        <v>0</v>
      </c>
      <c r="AW204" s="2">
        <v>0</v>
      </c>
      <c r="AX204" s="2">
        <v>0</v>
      </c>
      <c r="AY204" s="2">
        <v>0</v>
      </c>
      <c r="AZ204" s="2">
        <v>0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</row>
    <row r="205" spans="1:80" x14ac:dyDescent="0.2">
      <c r="A205" s="1" t="s">
        <v>1332</v>
      </c>
      <c r="B205" s="1" t="s">
        <v>1333</v>
      </c>
      <c r="C205" s="2">
        <f t="shared" si="3"/>
        <v>29</v>
      </c>
      <c r="D205" s="2">
        <v>0</v>
      </c>
      <c r="E205" s="2">
        <v>0</v>
      </c>
      <c r="F205" s="2">
        <v>0</v>
      </c>
      <c r="G205" s="2">
        <v>29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  <c r="AE205" s="2">
        <v>0</v>
      </c>
      <c r="AF205" s="2">
        <v>0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0</v>
      </c>
      <c r="AN205" s="2">
        <v>0</v>
      </c>
      <c r="AO205" s="2">
        <v>0</v>
      </c>
      <c r="AP205" s="2">
        <v>0</v>
      </c>
      <c r="AQ205" s="2">
        <v>0</v>
      </c>
      <c r="AR205" s="2">
        <v>0</v>
      </c>
      <c r="AS205" s="2">
        <v>0</v>
      </c>
      <c r="AT205" s="2">
        <v>0</v>
      </c>
      <c r="AU205" s="2">
        <v>0</v>
      </c>
      <c r="AV205" s="2">
        <v>0</v>
      </c>
      <c r="AW205" s="2">
        <v>0</v>
      </c>
      <c r="AX205" s="2">
        <v>0</v>
      </c>
      <c r="AY205" s="2">
        <v>0</v>
      </c>
      <c r="AZ205" s="2">
        <v>0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</row>
    <row r="206" spans="1:80" x14ac:dyDescent="0.2">
      <c r="A206" s="1" t="s">
        <v>1427</v>
      </c>
      <c r="B206" s="1" t="s">
        <v>1428</v>
      </c>
      <c r="C206" s="2">
        <f t="shared" si="3"/>
        <v>29</v>
      </c>
      <c r="D206" s="2">
        <v>0</v>
      </c>
      <c r="E206" s="2">
        <v>0</v>
      </c>
      <c r="F206" s="2">
        <v>0</v>
      </c>
      <c r="G206" s="2">
        <v>29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0</v>
      </c>
      <c r="AN206" s="2">
        <v>0</v>
      </c>
      <c r="AO206" s="2">
        <v>0</v>
      </c>
      <c r="AP206" s="2">
        <v>0</v>
      </c>
      <c r="AQ206" s="2">
        <v>0</v>
      </c>
      <c r="AR206" s="2">
        <v>0</v>
      </c>
      <c r="AS206" s="2">
        <v>0</v>
      </c>
      <c r="AT206" s="2">
        <v>0</v>
      </c>
      <c r="AU206" s="2">
        <v>0</v>
      </c>
      <c r="AV206" s="2">
        <v>0</v>
      </c>
      <c r="AW206" s="2">
        <v>0</v>
      </c>
      <c r="AX206" s="2">
        <v>0</v>
      </c>
      <c r="AY206" s="2">
        <v>0</v>
      </c>
      <c r="AZ206" s="2">
        <v>0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</row>
    <row r="207" spans="1:80" x14ac:dyDescent="0.2">
      <c r="A207" s="1" t="s">
        <v>1642</v>
      </c>
      <c r="B207" s="1" t="s">
        <v>1643</v>
      </c>
      <c r="C207" s="2">
        <f t="shared" si="3"/>
        <v>29</v>
      </c>
      <c r="D207" s="2">
        <v>0</v>
      </c>
      <c r="E207" s="2">
        <v>0</v>
      </c>
      <c r="F207" s="2">
        <v>0</v>
      </c>
      <c r="G207" s="2">
        <v>29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  <c r="AE207" s="2">
        <v>0</v>
      </c>
      <c r="AF207" s="2">
        <v>0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  <c r="AN207" s="2">
        <v>0</v>
      </c>
      <c r="AO207" s="2">
        <v>0</v>
      </c>
      <c r="AP207" s="2">
        <v>0</v>
      </c>
      <c r="AQ207" s="2">
        <v>0</v>
      </c>
      <c r="AR207" s="2">
        <v>0</v>
      </c>
      <c r="AS207" s="2">
        <v>0</v>
      </c>
      <c r="AT207" s="2">
        <v>0</v>
      </c>
      <c r="AU207" s="2">
        <v>0</v>
      </c>
      <c r="AV207" s="2">
        <v>0</v>
      </c>
      <c r="AW207" s="2">
        <v>0</v>
      </c>
      <c r="AX207" s="2">
        <v>0</v>
      </c>
      <c r="AY207" s="2">
        <v>0</v>
      </c>
      <c r="AZ207" s="2">
        <v>0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</row>
    <row r="208" spans="1:80" x14ac:dyDescent="0.2">
      <c r="A208" s="1" t="s">
        <v>668</v>
      </c>
      <c r="B208" s="1" t="s">
        <v>669</v>
      </c>
      <c r="C208" s="2">
        <f t="shared" si="3"/>
        <v>28</v>
      </c>
      <c r="D208" s="2">
        <v>0</v>
      </c>
      <c r="E208" s="2">
        <v>0</v>
      </c>
      <c r="F208" s="2">
        <v>0</v>
      </c>
      <c r="G208" s="2">
        <v>28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0</v>
      </c>
      <c r="AQ208" s="2">
        <v>0</v>
      </c>
      <c r="AR208" s="2">
        <v>0</v>
      </c>
      <c r="AS208" s="2">
        <v>0</v>
      </c>
      <c r="AT208" s="2">
        <v>0</v>
      </c>
      <c r="AU208" s="2">
        <v>0</v>
      </c>
      <c r="AV208" s="2">
        <v>0</v>
      </c>
      <c r="AW208" s="2">
        <v>0</v>
      </c>
      <c r="AX208" s="2">
        <v>0</v>
      </c>
      <c r="AY208" s="2">
        <v>0</v>
      </c>
      <c r="AZ208" s="2">
        <v>0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</row>
    <row r="209" spans="1:80" x14ac:dyDescent="0.2">
      <c r="A209" s="1" t="s">
        <v>1575</v>
      </c>
      <c r="B209" s="1" t="s">
        <v>1576</v>
      </c>
      <c r="C209" s="2">
        <f t="shared" si="3"/>
        <v>28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  <c r="AE209" s="2">
        <v>0</v>
      </c>
      <c r="AF209" s="2">
        <v>0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2">
        <v>0</v>
      </c>
      <c r="AO209" s="2">
        <v>0</v>
      </c>
      <c r="AP209" s="2">
        <v>0</v>
      </c>
      <c r="AQ209" s="2">
        <v>0</v>
      </c>
      <c r="AR209" s="2">
        <v>28</v>
      </c>
      <c r="AS209" s="2">
        <v>0</v>
      </c>
      <c r="AT209" s="2">
        <v>0</v>
      </c>
      <c r="AU209" s="2">
        <v>0</v>
      </c>
      <c r="AV209" s="2">
        <v>0</v>
      </c>
      <c r="AW209" s="2">
        <v>0</v>
      </c>
      <c r="AX209" s="2">
        <v>0</v>
      </c>
      <c r="AY209" s="2">
        <v>0</v>
      </c>
      <c r="AZ209" s="2">
        <v>0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</row>
    <row r="210" spans="1:80" x14ac:dyDescent="0.2">
      <c r="A210" s="1" t="s">
        <v>1588</v>
      </c>
      <c r="B210" s="1" t="s">
        <v>328</v>
      </c>
      <c r="C210" s="2">
        <f t="shared" si="3"/>
        <v>28</v>
      </c>
      <c r="D210" s="2">
        <v>0</v>
      </c>
      <c r="E210" s="2">
        <v>0</v>
      </c>
      <c r="F210" s="2">
        <v>0</v>
      </c>
      <c r="G210" s="2">
        <v>28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0</v>
      </c>
      <c r="AQ210" s="2">
        <v>0</v>
      </c>
      <c r="AR210" s="2">
        <v>0</v>
      </c>
      <c r="AS210" s="2">
        <v>0</v>
      </c>
      <c r="AT210" s="2">
        <v>0</v>
      </c>
      <c r="AU210" s="2">
        <v>0</v>
      </c>
      <c r="AV210" s="2">
        <v>0</v>
      </c>
      <c r="AW210" s="2">
        <v>0</v>
      </c>
      <c r="AX210" s="2">
        <v>0</v>
      </c>
      <c r="AY210" s="2">
        <v>0</v>
      </c>
      <c r="AZ210" s="2">
        <v>0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</row>
    <row r="211" spans="1:80" x14ac:dyDescent="0.2">
      <c r="A211" s="1" t="s">
        <v>1247</v>
      </c>
      <c r="B211" s="1" t="s">
        <v>1248</v>
      </c>
      <c r="C211" s="2">
        <f t="shared" si="3"/>
        <v>27</v>
      </c>
      <c r="D211" s="2">
        <v>0</v>
      </c>
      <c r="E211" s="2">
        <v>0</v>
      </c>
      <c r="F211" s="2">
        <v>0</v>
      </c>
      <c r="G211" s="2">
        <v>27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  <c r="AE211" s="2">
        <v>0</v>
      </c>
      <c r="AF211" s="2">
        <v>0</v>
      </c>
      <c r="AG211" s="2">
        <v>0</v>
      </c>
      <c r="AH211" s="2">
        <v>0</v>
      </c>
      <c r="AI211" s="2">
        <v>0</v>
      </c>
      <c r="AJ211" s="2">
        <v>0</v>
      </c>
      <c r="AK211" s="2">
        <v>0</v>
      </c>
      <c r="AL211" s="2">
        <v>0</v>
      </c>
      <c r="AM211" s="2">
        <v>0</v>
      </c>
      <c r="AN211" s="2">
        <v>0</v>
      </c>
      <c r="AO211" s="2">
        <v>0</v>
      </c>
      <c r="AP211" s="2">
        <v>0</v>
      </c>
      <c r="AQ211" s="2">
        <v>0</v>
      </c>
      <c r="AR211" s="2">
        <v>0</v>
      </c>
      <c r="AS211" s="2">
        <v>0</v>
      </c>
      <c r="AT211" s="2">
        <v>0</v>
      </c>
      <c r="AU211" s="2">
        <v>0</v>
      </c>
      <c r="AV211" s="2">
        <v>0</v>
      </c>
      <c r="AW211" s="2">
        <v>0</v>
      </c>
      <c r="AX211" s="2">
        <v>0</v>
      </c>
      <c r="AY211" s="2">
        <v>0</v>
      </c>
      <c r="AZ211" s="2">
        <v>0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</row>
    <row r="212" spans="1:80" x14ac:dyDescent="0.2">
      <c r="A212" s="1" t="s">
        <v>682</v>
      </c>
      <c r="B212" s="1" t="s">
        <v>683</v>
      </c>
      <c r="C212" s="2">
        <f t="shared" si="3"/>
        <v>27</v>
      </c>
      <c r="D212" s="2">
        <v>0</v>
      </c>
      <c r="E212" s="2">
        <v>0</v>
      </c>
      <c r="F212" s="2">
        <v>0</v>
      </c>
      <c r="G212" s="2">
        <v>27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2">
        <v>0</v>
      </c>
      <c r="AF212" s="2">
        <v>0</v>
      </c>
      <c r="AG212" s="2">
        <v>0</v>
      </c>
      <c r="AH212" s="2">
        <v>0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0</v>
      </c>
      <c r="AQ212" s="2">
        <v>0</v>
      </c>
      <c r="AR212" s="2">
        <v>0</v>
      </c>
      <c r="AS212" s="2">
        <v>0</v>
      </c>
      <c r="AT212" s="2">
        <v>0</v>
      </c>
      <c r="AU212" s="2">
        <v>0</v>
      </c>
      <c r="AV212" s="2">
        <v>0</v>
      </c>
      <c r="AW212" s="2">
        <v>0</v>
      </c>
      <c r="AX212" s="2">
        <v>0</v>
      </c>
      <c r="AY212" s="2">
        <v>0</v>
      </c>
      <c r="AZ212" s="2">
        <v>0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</row>
    <row r="213" spans="1:80" x14ac:dyDescent="0.2">
      <c r="A213" s="1" t="s">
        <v>1542</v>
      </c>
      <c r="B213" s="1" t="s">
        <v>1543</v>
      </c>
      <c r="C213" s="2">
        <f t="shared" si="3"/>
        <v>27</v>
      </c>
      <c r="D213" s="2">
        <v>0</v>
      </c>
      <c r="E213" s="2">
        <v>0</v>
      </c>
      <c r="F213" s="2">
        <v>0</v>
      </c>
      <c r="G213" s="2">
        <v>27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E213" s="2">
        <v>0</v>
      </c>
      <c r="AF213" s="2">
        <v>0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2">
        <v>0</v>
      </c>
      <c r="AN213" s="2">
        <v>0</v>
      </c>
      <c r="AO213" s="2">
        <v>0</v>
      </c>
      <c r="AP213" s="2">
        <v>0</v>
      </c>
      <c r="AQ213" s="2">
        <v>0</v>
      </c>
      <c r="AR213" s="2">
        <v>0</v>
      </c>
      <c r="AS213" s="2">
        <v>0</v>
      </c>
      <c r="AT213" s="2">
        <v>0</v>
      </c>
      <c r="AU213" s="2">
        <v>0</v>
      </c>
      <c r="AV213" s="2">
        <v>0</v>
      </c>
      <c r="AW213" s="2">
        <v>0</v>
      </c>
      <c r="AX213" s="2">
        <v>0</v>
      </c>
      <c r="AY213" s="2">
        <v>0</v>
      </c>
      <c r="AZ213" s="2">
        <v>0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</row>
    <row r="214" spans="1:80" x14ac:dyDescent="0.2">
      <c r="A214" s="1" t="s">
        <v>1589</v>
      </c>
      <c r="B214" s="1" t="s">
        <v>328</v>
      </c>
      <c r="C214" s="2">
        <f t="shared" si="3"/>
        <v>27</v>
      </c>
      <c r="D214" s="2">
        <v>0</v>
      </c>
      <c r="E214" s="2">
        <v>0</v>
      </c>
      <c r="F214" s="2">
        <v>0</v>
      </c>
      <c r="G214" s="2">
        <v>27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0</v>
      </c>
      <c r="AO214" s="2">
        <v>0</v>
      </c>
      <c r="AP214" s="2">
        <v>0</v>
      </c>
      <c r="AQ214" s="2">
        <v>0</v>
      </c>
      <c r="AR214" s="2">
        <v>0</v>
      </c>
      <c r="AS214" s="2">
        <v>0</v>
      </c>
      <c r="AT214" s="2">
        <v>0</v>
      </c>
      <c r="AU214" s="2">
        <v>0</v>
      </c>
      <c r="AV214" s="2">
        <v>0</v>
      </c>
      <c r="AW214" s="2">
        <v>0</v>
      </c>
      <c r="AX214" s="2">
        <v>0</v>
      </c>
      <c r="AY214" s="2">
        <v>0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</row>
    <row r="215" spans="1:80" x14ac:dyDescent="0.2">
      <c r="A215" s="1" t="s">
        <v>1590</v>
      </c>
      <c r="B215" s="1" t="s">
        <v>328</v>
      </c>
      <c r="C215" s="2">
        <f t="shared" si="3"/>
        <v>27</v>
      </c>
      <c r="D215" s="2">
        <v>0</v>
      </c>
      <c r="E215" s="2">
        <v>0</v>
      </c>
      <c r="F215" s="2">
        <v>0</v>
      </c>
      <c r="G215" s="2">
        <v>27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  <c r="AE215" s="2">
        <v>0</v>
      </c>
      <c r="AF215" s="2">
        <v>0</v>
      </c>
      <c r="AG215" s="2">
        <v>0</v>
      </c>
      <c r="AH215" s="2">
        <v>0</v>
      </c>
      <c r="AI215" s="2">
        <v>0</v>
      </c>
      <c r="AJ215" s="2">
        <v>0</v>
      </c>
      <c r="AK215" s="2">
        <v>0</v>
      </c>
      <c r="AL215" s="2">
        <v>0</v>
      </c>
      <c r="AM215" s="2">
        <v>0</v>
      </c>
      <c r="AN215" s="2">
        <v>0</v>
      </c>
      <c r="AO215" s="2">
        <v>0</v>
      </c>
      <c r="AP215" s="2">
        <v>0</v>
      </c>
      <c r="AQ215" s="2">
        <v>0</v>
      </c>
      <c r="AR215" s="2">
        <v>0</v>
      </c>
      <c r="AS215" s="2">
        <v>0</v>
      </c>
      <c r="AT215" s="2">
        <v>0</v>
      </c>
      <c r="AU215" s="2">
        <v>0</v>
      </c>
      <c r="AV215" s="2">
        <v>0</v>
      </c>
      <c r="AW215" s="2">
        <v>0</v>
      </c>
      <c r="AX215" s="2">
        <v>0</v>
      </c>
      <c r="AY215" s="2">
        <v>0</v>
      </c>
      <c r="AZ215" s="2">
        <v>0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</row>
    <row r="216" spans="1:80" x14ac:dyDescent="0.2">
      <c r="A216" s="1" t="s">
        <v>1052</v>
      </c>
      <c r="B216" s="1" t="s">
        <v>539</v>
      </c>
      <c r="C216" s="2">
        <f t="shared" si="3"/>
        <v>26</v>
      </c>
      <c r="D216" s="2">
        <v>0</v>
      </c>
      <c r="E216" s="2">
        <v>0</v>
      </c>
      <c r="F216" s="2">
        <v>0</v>
      </c>
      <c r="G216" s="2">
        <v>26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0</v>
      </c>
      <c r="AK216" s="2">
        <v>0</v>
      </c>
      <c r="AL216" s="2">
        <v>0</v>
      </c>
      <c r="AM216" s="2">
        <v>0</v>
      </c>
      <c r="AN216" s="2">
        <v>0</v>
      </c>
      <c r="AO216" s="2">
        <v>0</v>
      </c>
      <c r="AP216" s="2">
        <v>0</v>
      </c>
      <c r="AQ216" s="2">
        <v>0</v>
      </c>
      <c r="AR216" s="2">
        <v>0</v>
      </c>
      <c r="AS216" s="2">
        <v>0</v>
      </c>
      <c r="AT216" s="2">
        <v>0</v>
      </c>
      <c r="AU216" s="2">
        <v>0</v>
      </c>
      <c r="AV216" s="2">
        <v>0</v>
      </c>
      <c r="AW216" s="2">
        <v>0</v>
      </c>
      <c r="AX216" s="2">
        <v>0</v>
      </c>
      <c r="AY216" s="2">
        <v>0</v>
      </c>
      <c r="AZ216" s="2">
        <v>0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</row>
    <row r="217" spans="1:80" x14ac:dyDescent="0.2">
      <c r="A217" s="1" t="s">
        <v>1474</v>
      </c>
      <c r="B217" s="1" t="s">
        <v>1475</v>
      </c>
      <c r="C217" s="2">
        <f t="shared" si="3"/>
        <v>26</v>
      </c>
      <c r="D217" s="2">
        <v>0</v>
      </c>
      <c r="E217" s="2">
        <v>0</v>
      </c>
      <c r="F217" s="2">
        <v>0</v>
      </c>
      <c r="G217" s="2">
        <v>26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  <c r="AE217" s="2">
        <v>0</v>
      </c>
      <c r="AF217" s="2">
        <v>0</v>
      </c>
      <c r="AG217" s="2">
        <v>0</v>
      </c>
      <c r="AH217" s="2">
        <v>0</v>
      </c>
      <c r="AI217" s="2">
        <v>0</v>
      </c>
      <c r="AJ217" s="2">
        <v>0</v>
      </c>
      <c r="AK217" s="2">
        <v>0</v>
      </c>
      <c r="AL217" s="2">
        <v>0</v>
      </c>
      <c r="AM217" s="2">
        <v>0</v>
      </c>
      <c r="AN217" s="2">
        <v>0</v>
      </c>
      <c r="AO217" s="2">
        <v>0</v>
      </c>
      <c r="AP217" s="2">
        <v>0</v>
      </c>
      <c r="AQ217" s="2">
        <v>0</v>
      </c>
      <c r="AR217" s="2">
        <v>0</v>
      </c>
      <c r="AS217" s="2">
        <v>0</v>
      </c>
      <c r="AT217" s="2">
        <v>0</v>
      </c>
      <c r="AU217" s="2">
        <v>0</v>
      </c>
      <c r="AV217" s="2">
        <v>0</v>
      </c>
      <c r="AW217" s="2">
        <v>0</v>
      </c>
      <c r="AX217" s="2">
        <v>0</v>
      </c>
      <c r="AY217" s="2">
        <v>0</v>
      </c>
      <c r="AZ217" s="2">
        <v>0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</row>
    <row r="218" spans="1:80" x14ac:dyDescent="0.2">
      <c r="A218" s="1" t="s">
        <v>1136</v>
      </c>
      <c r="B218" s="1" t="s">
        <v>1134</v>
      </c>
      <c r="C218" s="2">
        <f t="shared" si="3"/>
        <v>25</v>
      </c>
      <c r="D218" s="2">
        <v>0</v>
      </c>
      <c r="E218" s="2">
        <v>0</v>
      </c>
      <c r="F218" s="2">
        <v>0</v>
      </c>
      <c r="G218" s="2">
        <v>25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0</v>
      </c>
      <c r="AM218" s="2">
        <v>0</v>
      </c>
      <c r="AN218" s="2">
        <v>0</v>
      </c>
      <c r="AO218" s="2">
        <v>0</v>
      </c>
      <c r="AP218" s="2">
        <v>0</v>
      </c>
      <c r="AQ218" s="2">
        <v>0</v>
      </c>
      <c r="AR218" s="2">
        <v>0</v>
      </c>
      <c r="AS218" s="2">
        <v>0</v>
      </c>
      <c r="AT218" s="2">
        <v>0</v>
      </c>
      <c r="AU218" s="2">
        <v>0</v>
      </c>
      <c r="AV218" s="2">
        <v>0</v>
      </c>
      <c r="AW218" s="2">
        <v>0</v>
      </c>
      <c r="AX218" s="2">
        <v>0</v>
      </c>
      <c r="AY218" s="2">
        <v>0</v>
      </c>
      <c r="AZ218" s="2">
        <v>0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</row>
    <row r="219" spans="1:80" x14ac:dyDescent="0.2">
      <c r="A219" s="1" t="s">
        <v>1224</v>
      </c>
      <c r="B219" s="1" t="s">
        <v>1225</v>
      </c>
      <c r="C219" s="2">
        <f t="shared" si="3"/>
        <v>25</v>
      </c>
      <c r="D219" s="2">
        <v>0</v>
      </c>
      <c r="E219" s="2">
        <v>0</v>
      </c>
      <c r="F219" s="2">
        <v>0</v>
      </c>
      <c r="G219" s="2">
        <v>25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  <c r="AE219" s="2">
        <v>0</v>
      </c>
      <c r="AF219" s="2">
        <v>0</v>
      </c>
      <c r="AG219" s="2">
        <v>0</v>
      </c>
      <c r="AH219" s="2">
        <v>0</v>
      </c>
      <c r="AI219" s="2">
        <v>0</v>
      </c>
      <c r="AJ219" s="2">
        <v>0</v>
      </c>
      <c r="AK219" s="2">
        <v>0</v>
      </c>
      <c r="AL219" s="2">
        <v>0</v>
      </c>
      <c r="AM219" s="2">
        <v>0</v>
      </c>
      <c r="AN219" s="2">
        <v>0</v>
      </c>
      <c r="AO219" s="2">
        <v>0</v>
      </c>
      <c r="AP219" s="2">
        <v>0</v>
      </c>
      <c r="AQ219" s="2">
        <v>0</v>
      </c>
      <c r="AR219" s="2">
        <v>0</v>
      </c>
      <c r="AS219" s="2">
        <v>0</v>
      </c>
      <c r="AT219" s="2">
        <v>0</v>
      </c>
      <c r="AU219" s="2">
        <v>0</v>
      </c>
      <c r="AV219" s="2">
        <v>0</v>
      </c>
      <c r="AW219" s="2">
        <v>0</v>
      </c>
      <c r="AX219" s="2">
        <v>0</v>
      </c>
      <c r="AY219" s="2">
        <v>0</v>
      </c>
      <c r="AZ219" s="2">
        <v>0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</row>
    <row r="220" spans="1:80" x14ac:dyDescent="0.2">
      <c r="A220" s="1" t="s">
        <v>1233</v>
      </c>
      <c r="B220" s="1" t="s">
        <v>1234</v>
      </c>
      <c r="C220" s="2">
        <f t="shared" si="3"/>
        <v>25</v>
      </c>
      <c r="D220" s="2">
        <v>0</v>
      </c>
      <c r="E220" s="2">
        <v>0</v>
      </c>
      <c r="F220" s="2">
        <v>0</v>
      </c>
      <c r="G220" s="2">
        <v>25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0</v>
      </c>
      <c r="AM220" s="2">
        <v>0</v>
      </c>
      <c r="AN220" s="2">
        <v>0</v>
      </c>
      <c r="AO220" s="2">
        <v>0</v>
      </c>
      <c r="AP220" s="2">
        <v>0</v>
      </c>
      <c r="AQ220" s="2">
        <v>0</v>
      </c>
      <c r="AR220" s="2">
        <v>0</v>
      </c>
      <c r="AS220" s="2">
        <v>0</v>
      </c>
      <c r="AT220" s="2">
        <v>0</v>
      </c>
      <c r="AU220" s="2">
        <v>0</v>
      </c>
      <c r="AV220" s="2">
        <v>0</v>
      </c>
      <c r="AW220" s="2">
        <v>0</v>
      </c>
      <c r="AX220" s="2">
        <v>0</v>
      </c>
      <c r="AY220" s="2">
        <v>0</v>
      </c>
      <c r="AZ220" s="2">
        <v>0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</row>
    <row r="221" spans="1:80" x14ac:dyDescent="0.2">
      <c r="A221" s="1" t="s">
        <v>1360</v>
      </c>
      <c r="B221" s="1" t="s">
        <v>1361</v>
      </c>
      <c r="C221" s="2">
        <f t="shared" si="3"/>
        <v>25</v>
      </c>
      <c r="D221" s="2">
        <v>0</v>
      </c>
      <c r="E221" s="2">
        <v>0</v>
      </c>
      <c r="F221" s="2">
        <v>0</v>
      </c>
      <c r="G221" s="2">
        <v>25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  <c r="AE221" s="2">
        <v>0</v>
      </c>
      <c r="AF221" s="2">
        <v>0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  <c r="AL221" s="2">
        <v>0</v>
      </c>
      <c r="AM221" s="2">
        <v>0</v>
      </c>
      <c r="AN221" s="2">
        <v>0</v>
      </c>
      <c r="AO221" s="2">
        <v>0</v>
      </c>
      <c r="AP221" s="2">
        <v>0</v>
      </c>
      <c r="AQ221" s="2">
        <v>0</v>
      </c>
      <c r="AR221" s="2">
        <v>0</v>
      </c>
      <c r="AS221" s="2">
        <v>0</v>
      </c>
      <c r="AT221" s="2">
        <v>0</v>
      </c>
      <c r="AU221" s="2">
        <v>0</v>
      </c>
      <c r="AV221" s="2">
        <v>0</v>
      </c>
      <c r="AW221" s="2">
        <v>0</v>
      </c>
      <c r="AX221" s="2">
        <v>0</v>
      </c>
      <c r="AY221" s="2">
        <v>0</v>
      </c>
      <c r="AZ221" s="2">
        <v>0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</row>
    <row r="222" spans="1:80" x14ac:dyDescent="0.2">
      <c r="A222" s="1" t="s">
        <v>1446</v>
      </c>
      <c r="B222" s="1" t="s">
        <v>1447</v>
      </c>
      <c r="C222" s="2">
        <f t="shared" si="3"/>
        <v>25</v>
      </c>
      <c r="D222" s="2">
        <v>0</v>
      </c>
      <c r="E222" s="2">
        <v>0</v>
      </c>
      <c r="F222" s="2">
        <v>0</v>
      </c>
      <c r="G222" s="2">
        <v>25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2">
        <v>0</v>
      </c>
      <c r="AM222" s="2">
        <v>0</v>
      </c>
      <c r="AN222" s="2">
        <v>0</v>
      </c>
      <c r="AO222" s="2">
        <v>0</v>
      </c>
      <c r="AP222" s="2">
        <v>0</v>
      </c>
      <c r="AQ222" s="2">
        <v>0</v>
      </c>
      <c r="AR222" s="2">
        <v>0</v>
      </c>
      <c r="AS222" s="2">
        <v>0</v>
      </c>
      <c r="AT222" s="2">
        <v>0</v>
      </c>
      <c r="AU222" s="2">
        <v>0</v>
      </c>
      <c r="AV222" s="2">
        <v>0</v>
      </c>
      <c r="AW222" s="2">
        <v>0</v>
      </c>
      <c r="AX222" s="2">
        <v>0</v>
      </c>
      <c r="AY222" s="2">
        <v>0</v>
      </c>
      <c r="AZ222" s="2">
        <v>0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</row>
    <row r="223" spans="1:80" x14ac:dyDescent="0.2">
      <c r="A223" s="1" t="s">
        <v>612</v>
      </c>
      <c r="B223" s="1" t="s">
        <v>613</v>
      </c>
      <c r="C223" s="2">
        <f t="shared" si="3"/>
        <v>25</v>
      </c>
      <c r="D223" s="2">
        <v>0</v>
      </c>
      <c r="E223" s="2">
        <v>0</v>
      </c>
      <c r="F223" s="2">
        <v>8</v>
      </c>
      <c r="G223" s="2">
        <v>4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13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  <c r="AE223" s="2">
        <v>0</v>
      </c>
      <c r="AF223" s="2">
        <v>0</v>
      </c>
      <c r="AG223" s="2">
        <v>0</v>
      </c>
      <c r="AH223" s="2">
        <v>0</v>
      </c>
      <c r="AI223" s="2">
        <v>0</v>
      </c>
      <c r="AJ223" s="2">
        <v>0</v>
      </c>
      <c r="AK223" s="2">
        <v>0</v>
      </c>
      <c r="AL223" s="2">
        <v>0</v>
      </c>
      <c r="AM223" s="2">
        <v>0</v>
      </c>
      <c r="AN223" s="2">
        <v>0</v>
      </c>
      <c r="AO223" s="2">
        <v>0</v>
      </c>
      <c r="AP223" s="2">
        <v>0</v>
      </c>
      <c r="AQ223" s="2">
        <v>0</v>
      </c>
      <c r="AR223" s="2">
        <v>0</v>
      </c>
      <c r="AS223" s="2">
        <v>0</v>
      </c>
      <c r="AT223" s="2">
        <v>0</v>
      </c>
      <c r="AU223" s="2">
        <v>0</v>
      </c>
      <c r="AV223" s="2">
        <v>0</v>
      </c>
      <c r="AW223" s="2">
        <v>0</v>
      </c>
      <c r="AX223" s="2">
        <v>0</v>
      </c>
      <c r="AY223" s="2">
        <v>0</v>
      </c>
      <c r="AZ223" s="2">
        <v>0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</row>
    <row r="224" spans="1:80" x14ac:dyDescent="0.2">
      <c r="A224" s="1" t="s">
        <v>1591</v>
      </c>
      <c r="B224" s="1" t="s">
        <v>328</v>
      </c>
      <c r="C224" s="2">
        <f t="shared" si="3"/>
        <v>25</v>
      </c>
      <c r="D224" s="2">
        <v>0</v>
      </c>
      <c r="E224" s="2">
        <v>0</v>
      </c>
      <c r="F224" s="2">
        <v>0</v>
      </c>
      <c r="G224" s="2">
        <v>25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E224" s="2">
        <v>0</v>
      </c>
      <c r="AF224" s="2">
        <v>0</v>
      </c>
      <c r="AG224" s="2">
        <v>0</v>
      </c>
      <c r="AH224" s="2">
        <v>0</v>
      </c>
      <c r="AI224" s="2">
        <v>0</v>
      </c>
      <c r="AJ224" s="2">
        <v>0</v>
      </c>
      <c r="AK224" s="2">
        <v>0</v>
      </c>
      <c r="AL224" s="2">
        <v>0</v>
      </c>
      <c r="AM224" s="2">
        <v>0</v>
      </c>
      <c r="AN224" s="2">
        <v>0</v>
      </c>
      <c r="AO224" s="2">
        <v>0</v>
      </c>
      <c r="AP224" s="2">
        <v>0</v>
      </c>
      <c r="AQ224" s="2">
        <v>0</v>
      </c>
      <c r="AR224" s="2">
        <v>0</v>
      </c>
      <c r="AS224" s="2">
        <v>0</v>
      </c>
      <c r="AT224" s="2">
        <v>0</v>
      </c>
      <c r="AU224" s="2">
        <v>0</v>
      </c>
      <c r="AV224" s="2">
        <v>0</v>
      </c>
      <c r="AW224" s="2">
        <v>0</v>
      </c>
      <c r="AX224" s="2">
        <v>0</v>
      </c>
      <c r="AY224" s="2">
        <v>0</v>
      </c>
      <c r="AZ224" s="2">
        <v>0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</row>
    <row r="225" spans="1:80" x14ac:dyDescent="0.2">
      <c r="A225" s="1" t="s">
        <v>1696</v>
      </c>
      <c r="B225" s="1" t="s">
        <v>1697</v>
      </c>
      <c r="C225" s="2">
        <f t="shared" si="3"/>
        <v>25</v>
      </c>
      <c r="D225" s="2">
        <v>0</v>
      </c>
      <c r="E225" s="2">
        <v>0</v>
      </c>
      <c r="F225" s="2">
        <v>0</v>
      </c>
      <c r="G225" s="2">
        <v>24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  <c r="AE225" s="2">
        <v>0</v>
      </c>
      <c r="AF225" s="2">
        <v>0</v>
      </c>
      <c r="AG225" s="2">
        <v>0</v>
      </c>
      <c r="AH225" s="2">
        <v>0</v>
      </c>
      <c r="AI225" s="2">
        <v>0</v>
      </c>
      <c r="AJ225" s="2">
        <v>0</v>
      </c>
      <c r="AK225" s="2">
        <v>0</v>
      </c>
      <c r="AL225" s="2">
        <v>0</v>
      </c>
      <c r="AM225" s="2">
        <v>0</v>
      </c>
      <c r="AN225" s="2">
        <v>0</v>
      </c>
      <c r="AO225" s="2">
        <v>0</v>
      </c>
      <c r="AP225" s="2">
        <v>0</v>
      </c>
      <c r="AQ225" s="2">
        <v>1</v>
      </c>
      <c r="AR225" s="2">
        <v>0</v>
      </c>
      <c r="AS225" s="2">
        <v>0</v>
      </c>
      <c r="AT225" s="2">
        <v>0</v>
      </c>
      <c r="AU225" s="2">
        <v>0</v>
      </c>
      <c r="AV225" s="2">
        <v>0</v>
      </c>
      <c r="AW225" s="2">
        <v>0</v>
      </c>
      <c r="AX225" s="2">
        <v>0</v>
      </c>
      <c r="AY225" s="2">
        <v>0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</row>
    <row r="226" spans="1:80" x14ac:dyDescent="0.2">
      <c r="A226" s="1" t="s">
        <v>1130</v>
      </c>
      <c r="B226" s="30" t="s">
        <v>350</v>
      </c>
      <c r="C226" s="2">
        <f t="shared" si="3"/>
        <v>24</v>
      </c>
      <c r="D226" s="2">
        <v>0</v>
      </c>
      <c r="E226" s="2">
        <v>0</v>
      </c>
      <c r="F226" s="2">
        <v>0</v>
      </c>
      <c r="G226" s="2">
        <v>24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E226" s="2">
        <v>0</v>
      </c>
      <c r="AF226" s="2">
        <v>0</v>
      </c>
      <c r="AG226" s="2">
        <v>0</v>
      </c>
      <c r="AH226" s="2">
        <v>0</v>
      </c>
      <c r="AI226" s="2">
        <v>0</v>
      </c>
      <c r="AJ226" s="2">
        <v>0</v>
      </c>
      <c r="AK226" s="2">
        <v>0</v>
      </c>
      <c r="AL226" s="2">
        <v>0</v>
      </c>
      <c r="AM226" s="2">
        <v>0</v>
      </c>
      <c r="AN226" s="2">
        <v>0</v>
      </c>
      <c r="AO226" s="2">
        <v>0</v>
      </c>
      <c r="AP226" s="2">
        <v>0</v>
      </c>
      <c r="AQ226" s="2">
        <v>0</v>
      </c>
      <c r="AR226" s="2">
        <v>0</v>
      </c>
      <c r="AS226" s="2">
        <v>0</v>
      </c>
      <c r="AT226" s="2">
        <v>0</v>
      </c>
      <c r="AU226" s="2">
        <v>0</v>
      </c>
      <c r="AV226" s="2">
        <v>0</v>
      </c>
      <c r="AW226" s="2">
        <v>0</v>
      </c>
      <c r="AX226" s="2">
        <v>0</v>
      </c>
      <c r="AY226" s="2">
        <v>0</v>
      </c>
      <c r="AZ226" s="2">
        <v>0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</row>
    <row r="227" spans="1:80" x14ac:dyDescent="0.2">
      <c r="A227" s="1" t="s">
        <v>1288</v>
      </c>
      <c r="B227" s="1" t="s">
        <v>1289</v>
      </c>
      <c r="C227" s="2">
        <f t="shared" si="3"/>
        <v>24</v>
      </c>
      <c r="D227" s="2">
        <v>0</v>
      </c>
      <c r="E227" s="2">
        <v>0</v>
      </c>
      <c r="F227" s="2">
        <v>0</v>
      </c>
      <c r="G227" s="2">
        <v>24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  <c r="AE227" s="2">
        <v>0</v>
      </c>
      <c r="AF227" s="2">
        <v>0</v>
      </c>
      <c r="AG227" s="2">
        <v>0</v>
      </c>
      <c r="AH227" s="2">
        <v>0</v>
      </c>
      <c r="AI227" s="2">
        <v>0</v>
      </c>
      <c r="AJ227" s="2">
        <v>0</v>
      </c>
      <c r="AK227" s="2">
        <v>0</v>
      </c>
      <c r="AL227" s="2">
        <v>0</v>
      </c>
      <c r="AM227" s="2">
        <v>0</v>
      </c>
      <c r="AN227" s="2">
        <v>0</v>
      </c>
      <c r="AO227" s="2">
        <v>0</v>
      </c>
      <c r="AP227" s="2">
        <v>0</v>
      </c>
      <c r="AQ227" s="2">
        <v>0</v>
      </c>
      <c r="AR227" s="2">
        <v>0</v>
      </c>
      <c r="AS227" s="2">
        <v>0</v>
      </c>
      <c r="AT227" s="2">
        <v>0</v>
      </c>
      <c r="AU227" s="2">
        <v>0</v>
      </c>
      <c r="AV227" s="2">
        <v>0</v>
      </c>
      <c r="AW227" s="2">
        <v>0</v>
      </c>
      <c r="AX227" s="2">
        <v>0</v>
      </c>
      <c r="AY227" s="2">
        <v>0</v>
      </c>
      <c r="AZ227" s="2">
        <v>0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</row>
    <row r="228" spans="1:80" x14ac:dyDescent="0.2">
      <c r="A228" s="1" t="s">
        <v>1556</v>
      </c>
      <c r="B228" s="1" t="s">
        <v>1557</v>
      </c>
      <c r="C228" s="2">
        <f t="shared" si="3"/>
        <v>24</v>
      </c>
      <c r="D228" s="2">
        <v>0</v>
      </c>
      <c r="E228" s="2">
        <v>0</v>
      </c>
      <c r="F228" s="2">
        <v>0</v>
      </c>
      <c r="G228" s="2">
        <v>24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E228" s="2">
        <v>0</v>
      </c>
      <c r="AF228" s="2">
        <v>0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0</v>
      </c>
      <c r="AN228" s="2">
        <v>0</v>
      </c>
      <c r="AO228" s="2">
        <v>0</v>
      </c>
      <c r="AP228" s="2">
        <v>0</v>
      </c>
      <c r="AQ228" s="2">
        <v>0</v>
      </c>
      <c r="AR228" s="2">
        <v>0</v>
      </c>
      <c r="AS228" s="2">
        <v>0</v>
      </c>
      <c r="AT228" s="2">
        <v>0</v>
      </c>
      <c r="AU228" s="2">
        <v>0</v>
      </c>
      <c r="AV228" s="2">
        <v>0</v>
      </c>
      <c r="AW228" s="2">
        <v>0</v>
      </c>
      <c r="AX228" s="2">
        <v>0</v>
      </c>
      <c r="AY228" s="2">
        <v>0</v>
      </c>
      <c r="AZ228" s="2">
        <v>0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</row>
    <row r="229" spans="1:80" x14ac:dyDescent="0.2">
      <c r="A229" s="1" t="s">
        <v>1688</v>
      </c>
      <c r="B229" s="1" t="s">
        <v>1689</v>
      </c>
      <c r="C229" s="2">
        <f t="shared" si="3"/>
        <v>24</v>
      </c>
      <c r="D229" s="2">
        <v>0</v>
      </c>
      <c r="E229" s="2">
        <v>0</v>
      </c>
      <c r="F229" s="2">
        <v>24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  <c r="AE229" s="2">
        <v>0</v>
      </c>
      <c r="AF229" s="2">
        <v>0</v>
      </c>
      <c r="AG229" s="2">
        <v>0</v>
      </c>
      <c r="AH229" s="2">
        <v>0</v>
      </c>
      <c r="AI229" s="2">
        <v>0</v>
      </c>
      <c r="AJ229" s="2">
        <v>0</v>
      </c>
      <c r="AK229" s="2">
        <v>0</v>
      </c>
      <c r="AL229" s="2">
        <v>0</v>
      </c>
      <c r="AM229" s="2">
        <v>0</v>
      </c>
      <c r="AN229" s="2">
        <v>0</v>
      </c>
      <c r="AO229" s="2">
        <v>0</v>
      </c>
      <c r="AP229" s="2">
        <v>0</v>
      </c>
      <c r="AQ229" s="2">
        <v>0</v>
      </c>
      <c r="AR229" s="2">
        <v>0</v>
      </c>
      <c r="AS229" s="2">
        <v>0</v>
      </c>
      <c r="AT229" s="2">
        <v>0</v>
      </c>
      <c r="AU229" s="2">
        <v>0</v>
      </c>
      <c r="AV229" s="2">
        <v>0</v>
      </c>
      <c r="AW229" s="2">
        <v>0</v>
      </c>
      <c r="AX229" s="2">
        <v>0</v>
      </c>
      <c r="AY229" s="2">
        <v>0</v>
      </c>
      <c r="AZ229" s="2">
        <v>0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</row>
    <row r="230" spans="1:80" x14ac:dyDescent="0.2">
      <c r="A230" s="1" t="s">
        <v>1156</v>
      </c>
      <c r="B230" s="1" t="s">
        <v>1157</v>
      </c>
      <c r="C230" s="2">
        <f t="shared" si="3"/>
        <v>23</v>
      </c>
      <c r="D230" s="2">
        <v>0</v>
      </c>
      <c r="E230" s="2">
        <v>0</v>
      </c>
      <c r="F230" s="2">
        <v>0</v>
      </c>
      <c r="G230" s="2">
        <v>23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  <c r="AE230" s="2">
        <v>0</v>
      </c>
      <c r="AF230" s="2">
        <v>0</v>
      </c>
      <c r="AG230" s="2">
        <v>0</v>
      </c>
      <c r="AH230" s="2">
        <v>0</v>
      </c>
      <c r="AI230" s="2">
        <v>0</v>
      </c>
      <c r="AJ230" s="2">
        <v>0</v>
      </c>
      <c r="AK230" s="2">
        <v>0</v>
      </c>
      <c r="AL230" s="2">
        <v>0</v>
      </c>
      <c r="AM230" s="2">
        <v>0</v>
      </c>
      <c r="AN230" s="2">
        <v>0</v>
      </c>
      <c r="AO230" s="2">
        <v>0</v>
      </c>
      <c r="AP230" s="2">
        <v>0</v>
      </c>
      <c r="AQ230" s="2">
        <v>0</v>
      </c>
      <c r="AR230" s="2">
        <v>0</v>
      </c>
      <c r="AS230" s="2">
        <v>0</v>
      </c>
      <c r="AT230" s="2">
        <v>0</v>
      </c>
      <c r="AU230" s="2">
        <v>0</v>
      </c>
      <c r="AV230" s="2">
        <v>0</v>
      </c>
      <c r="AW230" s="2">
        <v>0</v>
      </c>
      <c r="AX230" s="2">
        <v>0</v>
      </c>
      <c r="AY230" s="2">
        <v>0</v>
      </c>
      <c r="AZ230" s="2">
        <v>0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</row>
    <row r="231" spans="1:80" x14ac:dyDescent="0.2">
      <c r="A231" s="1" t="s">
        <v>519</v>
      </c>
      <c r="B231" s="1" t="s">
        <v>520</v>
      </c>
      <c r="C231" s="2">
        <f t="shared" si="3"/>
        <v>23</v>
      </c>
      <c r="D231" s="2">
        <v>0</v>
      </c>
      <c r="E231" s="2">
        <v>0</v>
      </c>
      <c r="F231" s="2">
        <v>0</v>
      </c>
      <c r="G231" s="2">
        <v>23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  <c r="AE231" s="2">
        <v>0</v>
      </c>
      <c r="AF231" s="2">
        <v>0</v>
      </c>
      <c r="AG231" s="2">
        <v>0</v>
      </c>
      <c r="AH231" s="2">
        <v>0</v>
      </c>
      <c r="AI231" s="2">
        <v>0</v>
      </c>
      <c r="AJ231" s="2">
        <v>0</v>
      </c>
      <c r="AK231" s="2">
        <v>0</v>
      </c>
      <c r="AL231" s="2">
        <v>0</v>
      </c>
      <c r="AM231" s="2">
        <v>0</v>
      </c>
      <c r="AN231" s="2">
        <v>0</v>
      </c>
      <c r="AO231" s="2">
        <v>0</v>
      </c>
      <c r="AP231" s="2">
        <v>0</v>
      </c>
      <c r="AQ231" s="2">
        <v>0</v>
      </c>
      <c r="AR231" s="2">
        <v>0</v>
      </c>
      <c r="AS231" s="2">
        <v>0</v>
      </c>
      <c r="AT231" s="2">
        <v>0</v>
      </c>
      <c r="AU231" s="2">
        <v>0</v>
      </c>
      <c r="AV231" s="2">
        <v>0</v>
      </c>
      <c r="AW231" s="2">
        <v>0</v>
      </c>
      <c r="AX231" s="2">
        <v>0</v>
      </c>
      <c r="AY231" s="2">
        <v>0</v>
      </c>
      <c r="AZ231" s="2">
        <v>0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</row>
    <row r="232" spans="1:80" x14ac:dyDescent="0.2">
      <c r="A232" s="1" t="s">
        <v>1228</v>
      </c>
      <c r="B232" s="1" t="s">
        <v>1229</v>
      </c>
      <c r="C232" s="2">
        <f t="shared" si="3"/>
        <v>22</v>
      </c>
      <c r="D232" s="2">
        <v>0</v>
      </c>
      <c r="E232" s="2">
        <v>0</v>
      </c>
      <c r="F232" s="2">
        <v>0</v>
      </c>
      <c r="G232" s="2">
        <v>22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E232" s="2">
        <v>0</v>
      </c>
      <c r="AF232" s="2">
        <v>0</v>
      </c>
      <c r="AG232" s="2">
        <v>0</v>
      </c>
      <c r="AH232" s="2">
        <v>0</v>
      </c>
      <c r="AI232" s="2">
        <v>0</v>
      </c>
      <c r="AJ232" s="2">
        <v>0</v>
      </c>
      <c r="AK232" s="2">
        <v>0</v>
      </c>
      <c r="AL232" s="2">
        <v>0</v>
      </c>
      <c r="AM232" s="2">
        <v>0</v>
      </c>
      <c r="AN232" s="2">
        <v>0</v>
      </c>
      <c r="AO232" s="2">
        <v>0</v>
      </c>
      <c r="AP232" s="2">
        <v>0</v>
      </c>
      <c r="AQ232" s="2">
        <v>0</v>
      </c>
      <c r="AR232" s="2">
        <v>0</v>
      </c>
      <c r="AS232" s="2">
        <v>0</v>
      </c>
      <c r="AT232" s="2">
        <v>0</v>
      </c>
      <c r="AU232" s="2">
        <v>0</v>
      </c>
      <c r="AV232" s="2">
        <v>0</v>
      </c>
      <c r="AW232" s="2">
        <v>0</v>
      </c>
      <c r="AX232" s="2">
        <v>0</v>
      </c>
      <c r="AY232" s="2">
        <v>0</v>
      </c>
      <c r="AZ232" s="2">
        <v>0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</row>
    <row r="233" spans="1:80" x14ac:dyDescent="0.2">
      <c r="A233" s="1" t="s">
        <v>1232</v>
      </c>
      <c r="B233" s="1" t="s">
        <v>726</v>
      </c>
      <c r="C233" s="2">
        <f t="shared" si="3"/>
        <v>22</v>
      </c>
      <c r="D233" s="2">
        <v>0</v>
      </c>
      <c r="E233" s="2">
        <v>0</v>
      </c>
      <c r="F233" s="2">
        <v>0</v>
      </c>
      <c r="G233" s="2">
        <v>22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  <c r="AE233" s="2">
        <v>0</v>
      </c>
      <c r="AF233" s="2">
        <v>0</v>
      </c>
      <c r="AG233" s="2">
        <v>0</v>
      </c>
      <c r="AH233" s="2">
        <v>0</v>
      </c>
      <c r="AI233" s="2">
        <v>0</v>
      </c>
      <c r="AJ233" s="2">
        <v>0</v>
      </c>
      <c r="AK233" s="2">
        <v>0</v>
      </c>
      <c r="AL233" s="2">
        <v>0</v>
      </c>
      <c r="AM233" s="2">
        <v>0</v>
      </c>
      <c r="AN233" s="2">
        <v>0</v>
      </c>
      <c r="AO233" s="2">
        <v>0</v>
      </c>
      <c r="AP233" s="2">
        <v>0</v>
      </c>
      <c r="AQ233" s="2">
        <v>0</v>
      </c>
      <c r="AR233" s="2">
        <v>0</v>
      </c>
      <c r="AS233" s="2">
        <v>0</v>
      </c>
      <c r="AT233" s="2">
        <v>0</v>
      </c>
      <c r="AU233" s="2">
        <v>0</v>
      </c>
      <c r="AV233" s="2">
        <v>0</v>
      </c>
      <c r="AW233" s="2">
        <v>0</v>
      </c>
      <c r="AX233" s="2">
        <v>0</v>
      </c>
      <c r="AY233" s="2">
        <v>0</v>
      </c>
      <c r="AZ233" s="2">
        <v>0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</row>
    <row r="234" spans="1:80" x14ac:dyDescent="0.2">
      <c r="A234" s="1" t="s">
        <v>1334</v>
      </c>
      <c r="B234" s="1" t="s">
        <v>1335</v>
      </c>
      <c r="C234" s="2">
        <f t="shared" si="3"/>
        <v>22</v>
      </c>
      <c r="D234" s="2">
        <v>0</v>
      </c>
      <c r="E234" s="2">
        <v>0</v>
      </c>
      <c r="F234" s="2">
        <v>0</v>
      </c>
      <c r="G234" s="2">
        <v>22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  <c r="AE234" s="2">
        <v>0</v>
      </c>
      <c r="AF234" s="2">
        <v>0</v>
      </c>
      <c r="AG234" s="2">
        <v>0</v>
      </c>
      <c r="AH234" s="2">
        <v>0</v>
      </c>
      <c r="AI234" s="2">
        <v>0</v>
      </c>
      <c r="AJ234" s="2">
        <v>0</v>
      </c>
      <c r="AK234" s="2">
        <v>0</v>
      </c>
      <c r="AL234" s="2">
        <v>0</v>
      </c>
      <c r="AM234" s="2">
        <v>0</v>
      </c>
      <c r="AN234" s="2">
        <v>0</v>
      </c>
      <c r="AO234" s="2">
        <v>0</v>
      </c>
      <c r="AP234" s="2">
        <v>0</v>
      </c>
      <c r="AQ234" s="2">
        <v>0</v>
      </c>
      <c r="AR234" s="2">
        <v>0</v>
      </c>
      <c r="AS234" s="2">
        <v>0</v>
      </c>
      <c r="AT234" s="2">
        <v>0</v>
      </c>
      <c r="AU234" s="2">
        <v>0</v>
      </c>
      <c r="AV234" s="2">
        <v>0</v>
      </c>
      <c r="AW234" s="2">
        <v>0</v>
      </c>
      <c r="AX234" s="2">
        <v>0</v>
      </c>
      <c r="AY234" s="2">
        <v>0</v>
      </c>
      <c r="AZ234" s="2">
        <v>0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</row>
    <row r="235" spans="1:80" x14ac:dyDescent="0.2">
      <c r="A235" s="1" t="s">
        <v>1370</v>
      </c>
      <c r="B235" s="1" t="s">
        <v>1371</v>
      </c>
      <c r="C235" s="2">
        <f t="shared" si="3"/>
        <v>22</v>
      </c>
      <c r="D235" s="2">
        <v>0</v>
      </c>
      <c r="E235" s="2">
        <v>0</v>
      </c>
      <c r="F235" s="2">
        <v>0</v>
      </c>
      <c r="G235" s="2">
        <v>22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  <c r="AE235" s="2">
        <v>0</v>
      </c>
      <c r="AF235" s="2">
        <v>0</v>
      </c>
      <c r="AG235" s="2">
        <v>0</v>
      </c>
      <c r="AH235" s="2">
        <v>0</v>
      </c>
      <c r="AI235" s="2">
        <v>0</v>
      </c>
      <c r="AJ235" s="2">
        <v>0</v>
      </c>
      <c r="AK235" s="2">
        <v>0</v>
      </c>
      <c r="AL235" s="2">
        <v>0</v>
      </c>
      <c r="AM235" s="2">
        <v>0</v>
      </c>
      <c r="AN235" s="2">
        <v>0</v>
      </c>
      <c r="AO235" s="2">
        <v>0</v>
      </c>
      <c r="AP235" s="2">
        <v>0</v>
      </c>
      <c r="AQ235" s="2">
        <v>0</v>
      </c>
      <c r="AR235" s="2">
        <v>0</v>
      </c>
      <c r="AS235" s="2">
        <v>0</v>
      </c>
      <c r="AT235" s="2">
        <v>0</v>
      </c>
      <c r="AU235" s="2">
        <v>0</v>
      </c>
      <c r="AV235" s="2">
        <v>0</v>
      </c>
      <c r="AW235" s="2">
        <v>0</v>
      </c>
      <c r="AX235" s="2">
        <v>0</v>
      </c>
      <c r="AY235" s="2">
        <v>0</v>
      </c>
      <c r="AZ235" s="2">
        <v>0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</row>
    <row r="236" spans="1:80" x14ac:dyDescent="0.2">
      <c r="A236" s="1" t="s">
        <v>1401</v>
      </c>
      <c r="B236" s="1" t="s">
        <v>1402</v>
      </c>
      <c r="C236" s="2">
        <f t="shared" si="3"/>
        <v>22</v>
      </c>
      <c r="D236" s="2">
        <v>0</v>
      </c>
      <c r="E236" s="2">
        <v>0</v>
      </c>
      <c r="F236" s="2">
        <v>0</v>
      </c>
      <c r="G236" s="2">
        <v>22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  <c r="AE236" s="2">
        <v>0</v>
      </c>
      <c r="AF236" s="2">
        <v>0</v>
      </c>
      <c r="AG236" s="2">
        <v>0</v>
      </c>
      <c r="AH236" s="2">
        <v>0</v>
      </c>
      <c r="AI236" s="2">
        <v>0</v>
      </c>
      <c r="AJ236" s="2">
        <v>0</v>
      </c>
      <c r="AK236" s="2">
        <v>0</v>
      </c>
      <c r="AL236" s="2">
        <v>0</v>
      </c>
      <c r="AM236" s="2">
        <v>0</v>
      </c>
      <c r="AN236" s="2">
        <v>0</v>
      </c>
      <c r="AO236" s="2">
        <v>0</v>
      </c>
      <c r="AP236" s="2">
        <v>0</v>
      </c>
      <c r="AQ236" s="2">
        <v>0</v>
      </c>
      <c r="AR236" s="2">
        <v>0</v>
      </c>
      <c r="AS236" s="2">
        <v>0</v>
      </c>
      <c r="AT236" s="2">
        <v>0</v>
      </c>
      <c r="AU236" s="2">
        <v>0</v>
      </c>
      <c r="AV236" s="2">
        <v>0</v>
      </c>
      <c r="AW236" s="2">
        <v>0</v>
      </c>
      <c r="AX236" s="2">
        <v>0</v>
      </c>
      <c r="AY236" s="2">
        <v>0</v>
      </c>
      <c r="AZ236" s="2">
        <v>0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</row>
    <row r="237" spans="1:80" x14ac:dyDescent="0.2">
      <c r="A237" s="1" t="s">
        <v>1154</v>
      </c>
      <c r="B237" s="1" t="s">
        <v>1155</v>
      </c>
      <c r="C237" s="2">
        <f t="shared" si="3"/>
        <v>21</v>
      </c>
      <c r="D237" s="2">
        <v>0</v>
      </c>
      <c r="E237" s="2">
        <v>0</v>
      </c>
      <c r="F237" s="2">
        <v>0</v>
      </c>
      <c r="G237" s="2">
        <v>21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0</v>
      </c>
      <c r="AF237" s="2">
        <v>0</v>
      </c>
      <c r="AG237" s="2">
        <v>0</v>
      </c>
      <c r="AH237" s="2">
        <v>0</v>
      </c>
      <c r="AI237" s="2">
        <v>0</v>
      </c>
      <c r="AJ237" s="2">
        <v>0</v>
      </c>
      <c r="AK237" s="2">
        <v>0</v>
      </c>
      <c r="AL237" s="2">
        <v>0</v>
      </c>
      <c r="AM237" s="2">
        <v>0</v>
      </c>
      <c r="AN237" s="2">
        <v>0</v>
      </c>
      <c r="AO237" s="2">
        <v>0</v>
      </c>
      <c r="AP237" s="2">
        <v>0</v>
      </c>
      <c r="AQ237" s="2">
        <v>0</v>
      </c>
      <c r="AR237" s="2">
        <v>0</v>
      </c>
      <c r="AS237" s="2">
        <v>0</v>
      </c>
      <c r="AT237" s="2">
        <v>0</v>
      </c>
      <c r="AU237" s="2">
        <v>0</v>
      </c>
      <c r="AV237" s="2">
        <v>0</v>
      </c>
      <c r="AW237" s="2">
        <v>0</v>
      </c>
      <c r="AX237" s="2">
        <v>0</v>
      </c>
      <c r="AY237" s="2">
        <v>0</v>
      </c>
      <c r="AZ237" s="2">
        <v>0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</row>
    <row r="238" spans="1:80" x14ac:dyDescent="0.2">
      <c r="A238" s="1" t="s">
        <v>315</v>
      </c>
      <c r="B238" s="1" t="s">
        <v>316</v>
      </c>
      <c r="C238" s="2">
        <f t="shared" si="3"/>
        <v>21</v>
      </c>
      <c r="D238" s="2">
        <v>0</v>
      </c>
      <c r="E238" s="2">
        <v>0</v>
      </c>
      <c r="F238" s="2">
        <v>0</v>
      </c>
      <c r="G238" s="2">
        <v>21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  <c r="AE238" s="2">
        <v>0</v>
      </c>
      <c r="AF238" s="2">
        <v>0</v>
      </c>
      <c r="AG238" s="2">
        <v>0</v>
      </c>
      <c r="AH238" s="2">
        <v>0</v>
      </c>
      <c r="AI238" s="2">
        <v>0</v>
      </c>
      <c r="AJ238" s="2">
        <v>0</v>
      </c>
      <c r="AK238" s="2">
        <v>0</v>
      </c>
      <c r="AL238" s="2">
        <v>0</v>
      </c>
      <c r="AM238" s="2">
        <v>0</v>
      </c>
      <c r="AN238" s="2">
        <v>0</v>
      </c>
      <c r="AO238" s="2">
        <v>0</v>
      </c>
      <c r="AP238" s="2">
        <v>0</v>
      </c>
      <c r="AQ238" s="2">
        <v>0</v>
      </c>
      <c r="AR238" s="2">
        <v>0</v>
      </c>
      <c r="AS238" s="2">
        <v>0</v>
      </c>
      <c r="AT238" s="2">
        <v>0</v>
      </c>
      <c r="AU238" s="2">
        <v>0</v>
      </c>
      <c r="AV238" s="2">
        <v>0</v>
      </c>
      <c r="AW238" s="2">
        <v>0</v>
      </c>
      <c r="AX238" s="2">
        <v>0</v>
      </c>
      <c r="AY238" s="2">
        <v>0</v>
      </c>
      <c r="AZ238" s="2">
        <v>0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</row>
    <row r="239" spans="1:80" x14ac:dyDescent="0.2">
      <c r="A239" s="1" t="s">
        <v>1563</v>
      </c>
      <c r="B239" s="1" t="s">
        <v>328</v>
      </c>
      <c r="C239" s="2">
        <f t="shared" si="3"/>
        <v>21</v>
      </c>
      <c r="D239" s="2">
        <v>0</v>
      </c>
      <c r="E239" s="2">
        <v>0</v>
      </c>
      <c r="F239" s="2">
        <v>0</v>
      </c>
      <c r="G239" s="2">
        <v>21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  <c r="AE239" s="2">
        <v>0</v>
      </c>
      <c r="AF239" s="2">
        <v>0</v>
      </c>
      <c r="AG239" s="2">
        <v>0</v>
      </c>
      <c r="AH239" s="2">
        <v>0</v>
      </c>
      <c r="AI239" s="2">
        <v>0</v>
      </c>
      <c r="AJ239" s="2">
        <v>0</v>
      </c>
      <c r="AK239" s="2">
        <v>0</v>
      </c>
      <c r="AL239" s="2">
        <v>0</v>
      </c>
      <c r="AM239" s="2">
        <v>0</v>
      </c>
      <c r="AN239" s="2">
        <v>0</v>
      </c>
      <c r="AO239" s="2">
        <v>0</v>
      </c>
      <c r="AP239" s="2">
        <v>0</v>
      </c>
      <c r="AQ239" s="2">
        <v>0</v>
      </c>
      <c r="AR239" s="2">
        <v>0</v>
      </c>
      <c r="AS239" s="2">
        <v>0</v>
      </c>
      <c r="AT239" s="2">
        <v>0</v>
      </c>
      <c r="AU239" s="2">
        <v>0</v>
      </c>
      <c r="AV239" s="2">
        <v>0</v>
      </c>
      <c r="AW239" s="2">
        <v>0</v>
      </c>
      <c r="AX239" s="2">
        <v>0</v>
      </c>
      <c r="AY239" s="2">
        <v>0</v>
      </c>
      <c r="AZ239" s="2">
        <v>0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</row>
    <row r="240" spans="1:80" x14ac:dyDescent="0.2">
      <c r="A240" s="1" t="s">
        <v>1160</v>
      </c>
      <c r="B240" s="1" t="s">
        <v>1161</v>
      </c>
      <c r="C240" s="2">
        <f t="shared" si="3"/>
        <v>20</v>
      </c>
      <c r="D240" s="2">
        <v>0</v>
      </c>
      <c r="E240" s="2">
        <v>0</v>
      </c>
      <c r="F240" s="2">
        <v>0</v>
      </c>
      <c r="G240" s="2">
        <v>16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  <c r="AE240" s="2">
        <v>0</v>
      </c>
      <c r="AF240" s="2">
        <v>0</v>
      </c>
      <c r="AG240" s="2">
        <v>0</v>
      </c>
      <c r="AH240" s="2">
        <v>0</v>
      </c>
      <c r="AI240" s="2">
        <v>0</v>
      </c>
      <c r="AJ240" s="2">
        <v>0</v>
      </c>
      <c r="AK240" s="2">
        <v>0</v>
      </c>
      <c r="AL240" s="2">
        <v>0</v>
      </c>
      <c r="AM240" s="2">
        <v>0</v>
      </c>
      <c r="AN240" s="2">
        <v>4</v>
      </c>
      <c r="AO240" s="2">
        <v>0</v>
      </c>
      <c r="AP240" s="2">
        <v>0</v>
      </c>
      <c r="AQ240" s="2">
        <v>0</v>
      </c>
      <c r="AR240" s="2">
        <v>0</v>
      </c>
      <c r="AS240" s="2">
        <v>0</v>
      </c>
      <c r="AT240" s="2">
        <v>0</v>
      </c>
      <c r="AU240" s="2">
        <v>0</v>
      </c>
      <c r="AV240" s="2">
        <v>0</v>
      </c>
      <c r="AW240" s="2">
        <v>0</v>
      </c>
      <c r="AX240" s="2">
        <v>0</v>
      </c>
      <c r="AY240" s="2">
        <v>0</v>
      </c>
      <c r="AZ240" s="2">
        <v>0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</row>
    <row r="241" spans="1:80" x14ac:dyDescent="0.2">
      <c r="A241" s="1" t="s">
        <v>272</v>
      </c>
      <c r="B241" s="1" t="s">
        <v>273</v>
      </c>
      <c r="C241" s="2">
        <f t="shared" si="3"/>
        <v>20</v>
      </c>
      <c r="D241" s="2">
        <v>0</v>
      </c>
      <c r="E241" s="2">
        <v>0</v>
      </c>
      <c r="F241" s="2">
        <v>0</v>
      </c>
      <c r="G241" s="2">
        <v>14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1</v>
      </c>
      <c r="T241" s="2">
        <v>1</v>
      </c>
      <c r="U241" s="2">
        <v>2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  <c r="AE241" s="2">
        <v>1</v>
      </c>
      <c r="AF241" s="2">
        <v>0</v>
      </c>
      <c r="AG241" s="2">
        <v>0</v>
      </c>
      <c r="AH241" s="2">
        <v>0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  <c r="AN241" s="2">
        <v>0</v>
      </c>
      <c r="AO241" s="2">
        <v>0</v>
      </c>
      <c r="AP241" s="2">
        <v>0</v>
      </c>
      <c r="AQ241" s="2">
        <v>0</v>
      </c>
      <c r="AR241" s="2">
        <v>0</v>
      </c>
      <c r="AS241" s="2">
        <v>0</v>
      </c>
      <c r="AT241" s="2">
        <v>0</v>
      </c>
      <c r="AU241" s="2">
        <v>0</v>
      </c>
      <c r="AV241" s="2">
        <v>0</v>
      </c>
      <c r="AW241" s="2">
        <v>0</v>
      </c>
      <c r="AX241" s="2">
        <v>0</v>
      </c>
      <c r="AY241" s="2">
        <v>0</v>
      </c>
      <c r="AZ241" s="2">
        <v>0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1</v>
      </c>
      <c r="CB241" s="2">
        <v>0</v>
      </c>
    </row>
    <row r="242" spans="1:80" x14ac:dyDescent="0.2">
      <c r="A242" s="1" t="s">
        <v>1548</v>
      </c>
      <c r="B242" s="1" t="s">
        <v>1549</v>
      </c>
      <c r="C242" s="2">
        <f t="shared" si="3"/>
        <v>20</v>
      </c>
      <c r="D242" s="2">
        <v>0</v>
      </c>
      <c r="E242" s="2">
        <v>0</v>
      </c>
      <c r="F242" s="2">
        <v>0</v>
      </c>
      <c r="G242" s="2">
        <v>20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E242" s="2">
        <v>0</v>
      </c>
      <c r="AF242" s="2">
        <v>0</v>
      </c>
      <c r="AG242" s="2">
        <v>0</v>
      </c>
      <c r="AH242" s="2">
        <v>0</v>
      </c>
      <c r="AI242" s="2">
        <v>0</v>
      </c>
      <c r="AJ242" s="2">
        <v>0</v>
      </c>
      <c r="AK242" s="2">
        <v>0</v>
      </c>
      <c r="AL242" s="2">
        <v>0</v>
      </c>
      <c r="AM242" s="2">
        <v>0</v>
      </c>
      <c r="AN242" s="2">
        <v>0</v>
      </c>
      <c r="AO242" s="2">
        <v>0</v>
      </c>
      <c r="AP242" s="2">
        <v>0</v>
      </c>
      <c r="AQ242" s="2">
        <v>0</v>
      </c>
      <c r="AR242" s="2">
        <v>0</v>
      </c>
      <c r="AS242" s="2">
        <v>0</v>
      </c>
      <c r="AT242" s="2">
        <v>0</v>
      </c>
      <c r="AU242" s="2">
        <v>0</v>
      </c>
      <c r="AV242" s="2">
        <v>0</v>
      </c>
      <c r="AW242" s="2">
        <v>0</v>
      </c>
      <c r="AX242" s="2">
        <v>0</v>
      </c>
      <c r="AY242" s="2">
        <v>0</v>
      </c>
      <c r="AZ242" s="2">
        <v>0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</row>
    <row r="243" spans="1:80" x14ac:dyDescent="0.2">
      <c r="A243" s="1" t="s">
        <v>1182</v>
      </c>
      <c r="B243" s="1" t="s">
        <v>1183</v>
      </c>
      <c r="C243" s="2">
        <f t="shared" si="3"/>
        <v>19</v>
      </c>
      <c r="D243" s="2">
        <v>0</v>
      </c>
      <c r="E243" s="2">
        <v>0</v>
      </c>
      <c r="F243" s="2">
        <v>0</v>
      </c>
      <c r="G243" s="2">
        <v>19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  <c r="AE243" s="2">
        <v>0</v>
      </c>
      <c r="AF243" s="2">
        <v>0</v>
      </c>
      <c r="AG243" s="2">
        <v>0</v>
      </c>
      <c r="AH243" s="2">
        <v>0</v>
      </c>
      <c r="AI243" s="2">
        <v>0</v>
      </c>
      <c r="AJ243" s="2">
        <v>0</v>
      </c>
      <c r="AK243" s="2">
        <v>0</v>
      </c>
      <c r="AL243" s="2">
        <v>0</v>
      </c>
      <c r="AM243" s="2">
        <v>0</v>
      </c>
      <c r="AN243" s="2">
        <v>0</v>
      </c>
      <c r="AO243" s="2">
        <v>0</v>
      </c>
      <c r="AP243" s="2">
        <v>0</v>
      </c>
      <c r="AQ243" s="2">
        <v>0</v>
      </c>
      <c r="AR243" s="2">
        <v>0</v>
      </c>
      <c r="AS243" s="2">
        <v>0</v>
      </c>
      <c r="AT243" s="2">
        <v>0</v>
      </c>
      <c r="AU243" s="2">
        <v>0</v>
      </c>
      <c r="AV243" s="2">
        <v>0</v>
      </c>
      <c r="AW243" s="2">
        <v>0</v>
      </c>
      <c r="AX243" s="2">
        <v>0</v>
      </c>
      <c r="AY243" s="2">
        <v>0</v>
      </c>
      <c r="AZ243" s="2">
        <v>0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</row>
    <row r="244" spans="1:80" x14ac:dyDescent="0.2">
      <c r="A244" s="1" t="s">
        <v>1347</v>
      </c>
      <c r="B244" s="1" t="s">
        <v>677</v>
      </c>
      <c r="C244" s="2">
        <f t="shared" si="3"/>
        <v>19</v>
      </c>
      <c r="D244" s="2">
        <v>0</v>
      </c>
      <c r="E244" s="2">
        <v>0</v>
      </c>
      <c r="F244" s="2">
        <v>0</v>
      </c>
      <c r="G244" s="2">
        <v>19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  <c r="AE244" s="2">
        <v>0</v>
      </c>
      <c r="AF244" s="2">
        <v>0</v>
      </c>
      <c r="AG244" s="2">
        <v>0</v>
      </c>
      <c r="AH244" s="2">
        <v>0</v>
      </c>
      <c r="AI244" s="2">
        <v>0</v>
      </c>
      <c r="AJ244" s="2">
        <v>0</v>
      </c>
      <c r="AK244" s="2">
        <v>0</v>
      </c>
      <c r="AL244" s="2">
        <v>0</v>
      </c>
      <c r="AM244" s="2">
        <v>0</v>
      </c>
      <c r="AN244" s="2">
        <v>0</v>
      </c>
      <c r="AO244" s="2">
        <v>0</v>
      </c>
      <c r="AP244" s="2">
        <v>0</v>
      </c>
      <c r="AQ244" s="2">
        <v>0</v>
      </c>
      <c r="AR244" s="2">
        <v>0</v>
      </c>
      <c r="AS244" s="2">
        <v>0</v>
      </c>
      <c r="AT244" s="2">
        <v>0</v>
      </c>
      <c r="AU244" s="2">
        <v>0</v>
      </c>
      <c r="AV244" s="2">
        <v>0</v>
      </c>
      <c r="AW244" s="2">
        <v>0</v>
      </c>
      <c r="AX244" s="2">
        <v>0</v>
      </c>
      <c r="AY244" s="2">
        <v>0</v>
      </c>
      <c r="AZ244" s="2">
        <v>0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</row>
    <row r="245" spans="1:80" x14ac:dyDescent="0.2">
      <c r="A245" s="1" t="s">
        <v>1070</v>
      </c>
      <c r="B245" s="1" t="s">
        <v>1617</v>
      </c>
      <c r="C245" s="2">
        <f t="shared" si="3"/>
        <v>19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1</v>
      </c>
      <c r="L245" s="2">
        <v>0</v>
      </c>
      <c r="M245" s="2">
        <v>0</v>
      </c>
      <c r="N245" s="2">
        <v>0</v>
      </c>
      <c r="O245" s="2">
        <v>1</v>
      </c>
      <c r="P245" s="2">
        <v>0</v>
      </c>
      <c r="Q245" s="2">
        <v>0</v>
      </c>
      <c r="R245" s="2">
        <v>0</v>
      </c>
      <c r="S245" s="2">
        <v>0</v>
      </c>
      <c r="T245" s="2">
        <v>2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2</v>
      </c>
      <c r="AB245" s="2">
        <v>1</v>
      </c>
      <c r="AC245" s="2">
        <v>0</v>
      </c>
      <c r="AD245" s="2">
        <v>0</v>
      </c>
      <c r="AE245" s="2">
        <v>3</v>
      </c>
      <c r="AF245" s="2">
        <v>0</v>
      </c>
      <c r="AG245" s="2">
        <v>0</v>
      </c>
      <c r="AH245" s="2">
        <v>0</v>
      </c>
      <c r="AI245" s="2">
        <v>0</v>
      </c>
      <c r="AJ245" s="2">
        <v>0</v>
      </c>
      <c r="AK245" s="2">
        <v>0</v>
      </c>
      <c r="AL245" s="2">
        <v>0</v>
      </c>
      <c r="AM245" s="2">
        <v>0</v>
      </c>
      <c r="AN245" s="2">
        <v>0</v>
      </c>
      <c r="AO245" s="2">
        <v>0</v>
      </c>
      <c r="AP245" s="2">
        <v>0</v>
      </c>
      <c r="AQ245" s="2">
        <v>0</v>
      </c>
      <c r="AR245" s="2">
        <v>0</v>
      </c>
      <c r="AS245" s="2">
        <v>0</v>
      </c>
      <c r="AT245" s="2">
        <v>0</v>
      </c>
      <c r="AU245" s="2">
        <v>0</v>
      </c>
      <c r="AV245" s="2">
        <v>0</v>
      </c>
      <c r="AW245" s="2">
        <v>0</v>
      </c>
      <c r="AX245" s="2">
        <v>0</v>
      </c>
      <c r="AY245" s="2">
        <v>0</v>
      </c>
      <c r="AZ245" s="2">
        <v>0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1</v>
      </c>
      <c r="BO245" s="2">
        <v>2</v>
      </c>
      <c r="BP245" s="2">
        <v>1</v>
      </c>
      <c r="BQ245" s="2">
        <v>1</v>
      </c>
      <c r="BR245" s="2">
        <v>0</v>
      </c>
      <c r="BS245" s="2">
        <v>0</v>
      </c>
      <c r="BT245" s="2">
        <v>3</v>
      </c>
      <c r="BU245" s="2">
        <v>1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</row>
    <row r="246" spans="1:80" x14ac:dyDescent="0.2">
      <c r="A246" s="1" t="s">
        <v>1260</v>
      </c>
      <c r="B246" s="1" t="s">
        <v>1261</v>
      </c>
      <c r="C246" s="2">
        <f t="shared" si="3"/>
        <v>18</v>
      </c>
      <c r="D246" s="2">
        <v>0</v>
      </c>
      <c r="E246" s="2">
        <v>0</v>
      </c>
      <c r="F246" s="2">
        <v>0</v>
      </c>
      <c r="G246" s="2">
        <v>18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  <c r="AE246" s="2">
        <v>0</v>
      </c>
      <c r="AF246" s="2">
        <v>0</v>
      </c>
      <c r="AG246" s="2">
        <v>0</v>
      </c>
      <c r="AH246" s="2">
        <v>0</v>
      </c>
      <c r="AI246" s="2">
        <v>0</v>
      </c>
      <c r="AJ246" s="2">
        <v>0</v>
      </c>
      <c r="AK246" s="2">
        <v>0</v>
      </c>
      <c r="AL246" s="2">
        <v>0</v>
      </c>
      <c r="AM246" s="2">
        <v>0</v>
      </c>
      <c r="AN246" s="2">
        <v>0</v>
      </c>
      <c r="AO246" s="2">
        <v>0</v>
      </c>
      <c r="AP246" s="2">
        <v>0</v>
      </c>
      <c r="AQ246" s="2">
        <v>0</v>
      </c>
      <c r="AR246" s="2">
        <v>0</v>
      </c>
      <c r="AS246" s="2">
        <v>0</v>
      </c>
      <c r="AT246" s="2">
        <v>0</v>
      </c>
      <c r="AU246" s="2">
        <v>0</v>
      </c>
      <c r="AV246" s="2">
        <v>0</v>
      </c>
      <c r="AW246" s="2">
        <v>0</v>
      </c>
      <c r="AX246" s="2">
        <v>0</v>
      </c>
      <c r="AY246" s="2">
        <v>0</v>
      </c>
      <c r="AZ246" s="2">
        <v>0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</row>
    <row r="247" spans="1:80" x14ac:dyDescent="0.2">
      <c r="A247" s="1" t="s">
        <v>1536</v>
      </c>
      <c r="B247" s="1" t="s">
        <v>1537</v>
      </c>
      <c r="C247" s="2">
        <f t="shared" si="3"/>
        <v>18</v>
      </c>
      <c r="D247" s="2">
        <v>0</v>
      </c>
      <c r="E247" s="2">
        <v>0</v>
      </c>
      <c r="F247" s="2">
        <v>0</v>
      </c>
      <c r="G247" s="2">
        <v>18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  <c r="AE247" s="2">
        <v>0</v>
      </c>
      <c r="AF247" s="2">
        <v>0</v>
      </c>
      <c r="AG247" s="2">
        <v>0</v>
      </c>
      <c r="AH247" s="2">
        <v>0</v>
      </c>
      <c r="AI247" s="2">
        <v>0</v>
      </c>
      <c r="AJ247" s="2">
        <v>0</v>
      </c>
      <c r="AK247" s="2">
        <v>0</v>
      </c>
      <c r="AL247" s="2">
        <v>0</v>
      </c>
      <c r="AM247" s="2">
        <v>0</v>
      </c>
      <c r="AN247" s="2">
        <v>0</v>
      </c>
      <c r="AO247" s="2">
        <v>0</v>
      </c>
      <c r="AP247" s="2">
        <v>0</v>
      </c>
      <c r="AQ247" s="2">
        <v>0</v>
      </c>
      <c r="AR247" s="2">
        <v>0</v>
      </c>
      <c r="AS247" s="2">
        <v>0</v>
      </c>
      <c r="AT247" s="2">
        <v>0</v>
      </c>
      <c r="AU247" s="2">
        <v>0</v>
      </c>
      <c r="AV247" s="2">
        <v>0</v>
      </c>
      <c r="AW247" s="2">
        <v>0</v>
      </c>
      <c r="AX247" s="2">
        <v>0</v>
      </c>
      <c r="AY247" s="2">
        <v>0</v>
      </c>
      <c r="AZ247" s="2">
        <v>0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</row>
    <row r="248" spans="1:80" x14ac:dyDescent="0.2">
      <c r="A248" s="1" t="s">
        <v>1544</v>
      </c>
      <c r="B248" s="1" t="s">
        <v>1545</v>
      </c>
      <c r="C248" s="2">
        <f t="shared" si="3"/>
        <v>18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18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  <c r="AE248" s="2">
        <v>0</v>
      </c>
      <c r="AF248" s="2">
        <v>0</v>
      </c>
      <c r="AG248" s="2">
        <v>0</v>
      </c>
      <c r="AH248" s="2">
        <v>0</v>
      </c>
      <c r="AI248" s="2">
        <v>0</v>
      </c>
      <c r="AJ248" s="2">
        <v>0</v>
      </c>
      <c r="AK248" s="2">
        <v>0</v>
      </c>
      <c r="AL248" s="2">
        <v>0</v>
      </c>
      <c r="AM248" s="2">
        <v>0</v>
      </c>
      <c r="AN248" s="2">
        <v>0</v>
      </c>
      <c r="AO248" s="2">
        <v>0</v>
      </c>
      <c r="AP248" s="2">
        <v>0</v>
      </c>
      <c r="AQ248" s="2">
        <v>0</v>
      </c>
      <c r="AR248" s="2">
        <v>0</v>
      </c>
      <c r="AS248" s="2">
        <v>0</v>
      </c>
      <c r="AT248" s="2">
        <v>0</v>
      </c>
      <c r="AU248" s="2">
        <v>0</v>
      </c>
      <c r="AV248" s="2">
        <v>0</v>
      </c>
      <c r="AW248" s="2">
        <v>0</v>
      </c>
      <c r="AX248" s="2">
        <v>0</v>
      </c>
      <c r="AY248" s="2">
        <v>0</v>
      </c>
      <c r="AZ248" s="2">
        <v>0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</row>
    <row r="249" spans="1:80" x14ac:dyDescent="0.2">
      <c r="A249" s="1" t="s">
        <v>1608</v>
      </c>
      <c r="B249" s="1" t="s">
        <v>328</v>
      </c>
      <c r="C249" s="2">
        <f t="shared" si="3"/>
        <v>18</v>
      </c>
      <c r="D249" s="2">
        <v>0</v>
      </c>
      <c r="E249" s="2">
        <v>0</v>
      </c>
      <c r="F249" s="2">
        <v>0</v>
      </c>
      <c r="G249" s="2">
        <v>18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  <c r="AE249" s="2">
        <v>0</v>
      </c>
      <c r="AF249" s="2">
        <v>0</v>
      </c>
      <c r="AG249" s="2">
        <v>0</v>
      </c>
      <c r="AH249" s="2">
        <v>0</v>
      </c>
      <c r="AI249" s="2">
        <v>0</v>
      </c>
      <c r="AJ249" s="2">
        <v>0</v>
      </c>
      <c r="AK249" s="2">
        <v>0</v>
      </c>
      <c r="AL249" s="2">
        <v>0</v>
      </c>
      <c r="AM249" s="2">
        <v>0</v>
      </c>
      <c r="AN249" s="2">
        <v>0</v>
      </c>
      <c r="AO249" s="2">
        <v>0</v>
      </c>
      <c r="AP249" s="2">
        <v>0</v>
      </c>
      <c r="AQ249" s="2">
        <v>0</v>
      </c>
      <c r="AR249" s="2">
        <v>0</v>
      </c>
      <c r="AS249" s="2">
        <v>0</v>
      </c>
      <c r="AT249" s="2">
        <v>0</v>
      </c>
      <c r="AU249" s="2">
        <v>0</v>
      </c>
      <c r="AV249" s="2">
        <v>0</v>
      </c>
      <c r="AW249" s="2">
        <v>0</v>
      </c>
      <c r="AX249" s="2">
        <v>0</v>
      </c>
      <c r="AY249" s="2">
        <v>0</v>
      </c>
      <c r="AZ249" s="2">
        <v>0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</row>
    <row r="250" spans="1:80" x14ac:dyDescent="0.2">
      <c r="A250" s="1" t="s">
        <v>1624</v>
      </c>
      <c r="B250" s="1" t="s">
        <v>480</v>
      </c>
      <c r="C250" s="2">
        <f t="shared" si="3"/>
        <v>18</v>
      </c>
      <c r="D250" s="2">
        <v>0</v>
      </c>
      <c r="E250" s="2">
        <v>0</v>
      </c>
      <c r="F250" s="2">
        <v>0</v>
      </c>
      <c r="G250" s="2">
        <v>18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  <c r="AE250" s="2">
        <v>0</v>
      </c>
      <c r="AF250" s="2">
        <v>0</v>
      </c>
      <c r="AG250" s="2">
        <v>0</v>
      </c>
      <c r="AH250" s="2">
        <v>0</v>
      </c>
      <c r="AI250" s="2">
        <v>0</v>
      </c>
      <c r="AJ250" s="2">
        <v>0</v>
      </c>
      <c r="AK250" s="2">
        <v>0</v>
      </c>
      <c r="AL250" s="2">
        <v>0</v>
      </c>
      <c r="AM250" s="2">
        <v>0</v>
      </c>
      <c r="AN250" s="2">
        <v>0</v>
      </c>
      <c r="AO250" s="2">
        <v>0</v>
      </c>
      <c r="AP250" s="2">
        <v>0</v>
      </c>
      <c r="AQ250" s="2">
        <v>0</v>
      </c>
      <c r="AR250" s="2">
        <v>0</v>
      </c>
      <c r="AS250" s="2">
        <v>0</v>
      </c>
      <c r="AT250" s="2">
        <v>0</v>
      </c>
      <c r="AU250" s="2">
        <v>0</v>
      </c>
      <c r="AV250" s="2">
        <v>0</v>
      </c>
      <c r="AW250" s="2">
        <v>0</v>
      </c>
      <c r="AX250" s="2">
        <v>0</v>
      </c>
      <c r="AY250" s="2">
        <v>0</v>
      </c>
      <c r="AZ250" s="2">
        <v>0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</row>
    <row r="251" spans="1:80" x14ac:dyDescent="0.2">
      <c r="A251" s="1" t="s">
        <v>469</v>
      </c>
      <c r="B251" s="1" t="s">
        <v>470</v>
      </c>
      <c r="C251" s="2">
        <f t="shared" si="3"/>
        <v>18</v>
      </c>
      <c r="D251" s="2">
        <v>0</v>
      </c>
      <c r="E251" s="2">
        <v>0</v>
      </c>
      <c r="F251" s="2">
        <v>0</v>
      </c>
      <c r="G251" s="2">
        <v>18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  <c r="AE251" s="2">
        <v>0</v>
      </c>
      <c r="AF251" s="2">
        <v>0</v>
      </c>
      <c r="AG251" s="2">
        <v>0</v>
      </c>
      <c r="AH251" s="2">
        <v>0</v>
      </c>
      <c r="AI251" s="2">
        <v>0</v>
      </c>
      <c r="AJ251" s="2">
        <v>0</v>
      </c>
      <c r="AK251" s="2">
        <v>0</v>
      </c>
      <c r="AL251" s="2">
        <v>0</v>
      </c>
      <c r="AM251" s="2">
        <v>0</v>
      </c>
      <c r="AN251" s="2">
        <v>0</v>
      </c>
      <c r="AO251" s="2">
        <v>0</v>
      </c>
      <c r="AP251" s="2">
        <v>0</v>
      </c>
      <c r="AQ251" s="2">
        <v>0</v>
      </c>
      <c r="AR251" s="2">
        <v>0</v>
      </c>
      <c r="AS251" s="2">
        <v>0</v>
      </c>
      <c r="AT251" s="2">
        <v>0</v>
      </c>
      <c r="AU251" s="2">
        <v>0</v>
      </c>
      <c r="AV251" s="2">
        <v>0</v>
      </c>
      <c r="AW251" s="2">
        <v>0</v>
      </c>
      <c r="AX251" s="2">
        <v>0</v>
      </c>
      <c r="AY251" s="2">
        <v>0</v>
      </c>
      <c r="AZ251" s="2">
        <v>0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</row>
    <row r="252" spans="1:80" x14ac:dyDescent="0.2">
      <c r="A252" s="1" t="s">
        <v>1217</v>
      </c>
      <c r="B252" s="1" t="s">
        <v>1216</v>
      </c>
      <c r="C252" s="2">
        <f t="shared" si="3"/>
        <v>17</v>
      </c>
      <c r="D252" s="2">
        <v>0</v>
      </c>
      <c r="E252" s="2">
        <v>0</v>
      </c>
      <c r="F252" s="2">
        <v>0</v>
      </c>
      <c r="G252" s="2">
        <v>17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  <c r="AE252" s="2">
        <v>0</v>
      </c>
      <c r="AF252" s="2">
        <v>0</v>
      </c>
      <c r="AG252" s="2">
        <v>0</v>
      </c>
      <c r="AH252" s="2">
        <v>0</v>
      </c>
      <c r="AI252" s="2">
        <v>0</v>
      </c>
      <c r="AJ252" s="2">
        <v>0</v>
      </c>
      <c r="AK252" s="2">
        <v>0</v>
      </c>
      <c r="AL252" s="2">
        <v>0</v>
      </c>
      <c r="AM252" s="2">
        <v>0</v>
      </c>
      <c r="AN252" s="2">
        <v>0</v>
      </c>
      <c r="AO252" s="2">
        <v>0</v>
      </c>
      <c r="AP252" s="2">
        <v>0</v>
      </c>
      <c r="AQ252" s="2">
        <v>0</v>
      </c>
      <c r="AR252" s="2">
        <v>0</v>
      </c>
      <c r="AS252" s="2">
        <v>0</v>
      </c>
      <c r="AT252" s="2">
        <v>0</v>
      </c>
      <c r="AU252" s="2">
        <v>0</v>
      </c>
      <c r="AV252" s="2">
        <v>0</v>
      </c>
      <c r="AW252" s="2">
        <v>0</v>
      </c>
      <c r="AX252" s="2">
        <v>0</v>
      </c>
      <c r="AY252" s="2">
        <v>0</v>
      </c>
      <c r="AZ252" s="2">
        <v>0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</row>
    <row r="253" spans="1:80" x14ac:dyDescent="0.2">
      <c r="A253" s="1" t="s">
        <v>1344</v>
      </c>
      <c r="B253" s="1" t="s">
        <v>1345</v>
      </c>
      <c r="C253" s="2">
        <f t="shared" si="3"/>
        <v>17</v>
      </c>
      <c r="D253" s="2">
        <v>0</v>
      </c>
      <c r="E253" s="2">
        <v>0</v>
      </c>
      <c r="F253" s="2">
        <v>0</v>
      </c>
      <c r="G253" s="2">
        <v>17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  <c r="AE253" s="2">
        <v>0</v>
      </c>
      <c r="AF253" s="2">
        <v>0</v>
      </c>
      <c r="AG253" s="2">
        <v>0</v>
      </c>
      <c r="AH253" s="2">
        <v>0</v>
      </c>
      <c r="AI253" s="2">
        <v>0</v>
      </c>
      <c r="AJ253" s="2">
        <v>0</v>
      </c>
      <c r="AK253" s="2">
        <v>0</v>
      </c>
      <c r="AL253" s="2">
        <v>0</v>
      </c>
      <c r="AM253" s="2">
        <v>0</v>
      </c>
      <c r="AN253" s="2">
        <v>0</v>
      </c>
      <c r="AO253" s="2">
        <v>0</v>
      </c>
      <c r="AP253" s="2">
        <v>0</v>
      </c>
      <c r="AQ253" s="2">
        <v>0</v>
      </c>
      <c r="AR253" s="2">
        <v>0</v>
      </c>
      <c r="AS253" s="2">
        <v>0</v>
      </c>
      <c r="AT253" s="2">
        <v>0</v>
      </c>
      <c r="AU253" s="2">
        <v>0</v>
      </c>
      <c r="AV253" s="2">
        <v>0</v>
      </c>
      <c r="AW253" s="2">
        <v>0</v>
      </c>
      <c r="AX253" s="2">
        <v>0</v>
      </c>
      <c r="AY253" s="2">
        <v>0</v>
      </c>
      <c r="AZ253" s="2">
        <v>0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</row>
    <row r="254" spans="1:80" x14ac:dyDescent="0.2">
      <c r="A254" s="1" t="s">
        <v>1452</v>
      </c>
      <c r="B254" s="1" t="s">
        <v>1453</v>
      </c>
      <c r="C254" s="2">
        <f t="shared" si="3"/>
        <v>17</v>
      </c>
      <c r="D254" s="2">
        <v>0</v>
      </c>
      <c r="E254" s="2">
        <v>0</v>
      </c>
      <c r="F254" s="2">
        <v>0</v>
      </c>
      <c r="G254" s="2">
        <v>17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  <c r="AE254" s="2">
        <v>0</v>
      </c>
      <c r="AF254" s="2">
        <v>0</v>
      </c>
      <c r="AG254" s="2">
        <v>0</v>
      </c>
      <c r="AH254" s="2">
        <v>0</v>
      </c>
      <c r="AI254" s="2">
        <v>0</v>
      </c>
      <c r="AJ254" s="2">
        <v>0</v>
      </c>
      <c r="AK254" s="2">
        <v>0</v>
      </c>
      <c r="AL254" s="2">
        <v>0</v>
      </c>
      <c r="AM254" s="2">
        <v>0</v>
      </c>
      <c r="AN254" s="2">
        <v>0</v>
      </c>
      <c r="AO254" s="2">
        <v>0</v>
      </c>
      <c r="AP254" s="2">
        <v>0</v>
      </c>
      <c r="AQ254" s="2">
        <v>0</v>
      </c>
      <c r="AR254" s="2">
        <v>0</v>
      </c>
      <c r="AS254" s="2">
        <v>0</v>
      </c>
      <c r="AT254" s="2">
        <v>0</v>
      </c>
      <c r="AU254" s="2">
        <v>0</v>
      </c>
      <c r="AV254" s="2">
        <v>0</v>
      </c>
      <c r="AW254" s="2">
        <v>0</v>
      </c>
      <c r="AX254" s="2">
        <v>0</v>
      </c>
      <c r="AY254" s="2">
        <v>0</v>
      </c>
      <c r="AZ254" s="2">
        <v>0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</row>
    <row r="255" spans="1:80" x14ac:dyDescent="0.2">
      <c r="A255" s="1" t="s">
        <v>1592</v>
      </c>
      <c r="B255" s="1" t="s">
        <v>328</v>
      </c>
      <c r="C255" s="2">
        <f t="shared" si="3"/>
        <v>17</v>
      </c>
      <c r="D255" s="2">
        <v>0</v>
      </c>
      <c r="E255" s="2">
        <v>0</v>
      </c>
      <c r="F255" s="2">
        <v>0</v>
      </c>
      <c r="G255" s="2">
        <v>17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  <c r="AE255" s="2">
        <v>0</v>
      </c>
      <c r="AF255" s="2">
        <v>0</v>
      </c>
      <c r="AG255" s="2">
        <v>0</v>
      </c>
      <c r="AH255" s="2">
        <v>0</v>
      </c>
      <c r="AI255" s="2">
        <v>0</v>
      </c>
      <c r="AJ255" s="2">
        <v>0</v>
      </c>
      <c r="AK255" s="2">
        <v>0</v>
      </c>
      <c r="AL255" s="2">
        <v>0</v>
      </c>
      <c r="AM255" s="2">
        <v>0</v>
      </c>
      <c r="AN255" s="2">
        <v>0</v>
      </c>
      <c r="AO255" s="2">
        <v>0</v>
      </c>
      <c r="AP255" s="2">
        <v>0</v>
      </c>
      <c r="AQ255" s="2">
        <v>0</v>
      </c>
      <c r="AR255" s="2">
        <v>0</v>
      </c>
      <c r="AS255" s="2">
        <v>0</v>
      </c>
      <c r="AT255" s="2">
        <v>0</v>
      </c>
      <c r="AU255" s="2">
        <v>0</v>
      </c>
      <c r="AV255" s="2">
        <v>0</v>
      </c>
      <c r="AW255" s="2">
        <v>0</v>
      </c>
      <c r="AX255" s="2">
        <v>0</v>
      </c>
      <c r="AY255" s="2">
        <v>0</v>
      </c>
      <c r="AZ255" s="2">
        <v>0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</row>
    <row r="256" spans="1:80" x14ac:dyDescent="0.2">
      <c r="A256" s="1" t="s">
        <v>1686</v>
      </c>
      <c r="B256" s="1" t="s">
        <v>1687</v>
      </c>
      <c r="C256" s="2">
        <f t="shared" si="3"/>
        <v>17</v>
      </c>
      <c r="D256" s="2">
        <v>0</v>
      </c>
      <c r="E256" s="2">
        <v>0</v>
      </c>
      <c r="F256" s="2">
        <v>0</v>
      </c>
      <c r="G256" s="2">
        <v>17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  <c r="AE256" s="2">
        <v>0</v>
      </c>
      <c r="AF256" s="2">
        <v>0</v>
      </c>
      <c r="AG256" s="2">
        <v>0</v>
      </c>
      <c r="AH256" s="2">
        <v>0</v>
      </c>
      <c r="AI256" s="2">
        <v>0</v>
      </c>
      <c r="AJ256" s="2">
        <v>0</v>
      </c>
      <c r="AK256" s="2">
        <v>0</v>
      </c>
      <c r="AL256" s="2">
        <v>0</v>
      </c>
      <c r="AM256" s="2">
        <v>0</v>
      </c>
      <c r="AN256" s="2">
        <v>0</v>
      </c>
      <c r="AO256" s="2">
        <v>0</v>
      </c>
      <c r="AP256" s="2">
        <v>0</v>
      </c>
      <c r="AQ256" s="2">
        <v>0</v>
      </c>
      <c r="AR256" s="2">
        <v>0</v>
      </c>
      <c r="AS256" s="2">
        <v>0</v>
      </c>
      <c r="AT256" s="2">
        <v>0</v>
      </c>
      <c r="AU256" s="2">
        <v>0</v>
      </c>
      <c r="AV256" s="2">
        <v>0</v>
      </c>
      <c r="AW256" s="2">
        <v>0</v>
      </c>
      <c r="AX256" s="2">
        <v>0</v>
      </c>
      <c r="AY256" s="2">
        <v>0</v>
      </c>
      <c r="AZ256" s="2">
        <v>0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</row>
    <row r="257" spans="1:80" x14ac:dyDescent="0.2">
      <c r="A257" s="1" t="s">
        <v>333</v>
      </c>
      <c r="B257" s="1" t="s">
        <v>334</v>
      </c>
      <c r="C257" s="2">
        <f t="shared" si="3"/>
        <v>16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16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  <c r="AE257" s="2">
        <v>0</v>
      </c>
      <c r="AF257" s="2">
        <v>0</v>
      </c>
      <c r="AG257" s="2">
        <v>0</v>
      </c>
      <c r="AH257" s="2">
        <v>0</v>
      </c>
      <c r="AI257" s="2">
        <v>0</v>
      </c>
      <c r="AJ257" s="2">
        <v>0</v>
      </c>
      <c r="AK257" s="2">
        <v>0</v>
      </c>
      <c r="AL257" s="2">
        <v>0</v>
      </c>
      <c r="AM257" s="2">
        <v>0</v>
      </c>
      <c r="AN257" s="2">
        <v>0</v>
      </c>
      <c r="AO257" s="2">
        <v>0</v>
      </c>
      <c r="AP257" s="2">
        <v>0</v>
      </c>
      <c r="AQ257" s="2">
        <v>0</v>
      </c>
      <c r="AR257" s="2">
        <v>0</v>
      </c>
      <c r="AS257" s="2">
        <v>0</v>
      </c>
      <c r="AT257" s="2">
        <v>0</v>
      </c>
      <c r="AU257" s="2">
        <v>0</v>
      </c>
      <c r="AV257" s="2">
        <v>0</v>
      </c>
      <c r="AW257" s="2">
        <v>0</v>
      </c>
      <c r="AX257" s="2">
        <v>0</v>
      </c>
      <c r="AY257" s="2">
        <v>0</v>
      </c>
      <c r="AZ257" s="2">
        <v>0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</row>
    <row r="258" spans="1:80" x14ac:dyDescent="0.2">
      <c r="A258" s="1" t="s">
        <v>1300</v>
      </c>
      <c r="B258" s="1" t="s">
        <v>1301</v>
      </c>
      <c r="C258" s="2">
        <f t="shared" ref="C258:C321" si="4">SUM(D258:CRF258)</f>
        <v>16</v>
      </c>
      <c r="D258" s="2">
        <v>0</v>
      </c>
      <c r="E258" s="2">
        <v>0</v>
      </c>
      <c r="F258" s="2">
        <v>0</v>
      </c>
      <c r="G258" s="2">
        <v>16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  <c r="AH258" s="2">
        <v>0</v>
      </c>
      <c r="AI258" s="2">
        <v>0</v>
      </c>
      <c r="AJ258" s="2">
        <v>0</v>
      </c>
      <c r="AK258" s="2">
        <v>0</v>
      </c>
      <c r="AL258" s="2">
        <v>0</v>
      </c>
      <c r="AM258" s="2">
        <v>0</v>
      </c>
      <c r="AN258" s="2">
        <v>0</v>
      </c>
      <c r="AO258" s="2">
        <v>0</v>
      </c>
      <c r="AP258" s="2">
        <v>0</v>
      </c>
      <c r="AQ258" s="2">
        <v>0</v>
      </c>
      <c r="AR258" s="2">
        <v>0</v>
      </c>
      <c r="AS258" s="2">
        <v>0</v>
      </c>
      <c r="AT258" s="2">
        <v>0</v>
      </c>
      <c r="AU258" s="2">
        <v>0</v>
      </c>
      <c r="AV258" s="2">
        <v>0</v>
      </c>
      <c r="AW258" s="2">
        <v>0</v>
      </c>
      <c r="AX258" s="2">
        <v>0</v>
      </c>
      <c r="AY258" s="2">
        <v>0</v>
      </c>
      <c r="AZ258" s="2">
        <v>0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</row>
    <row r="259" spans="1:80" x14ac:dyDescent="0.2">
      <c r="A259" s="1" t="s">
        <v>1366</v>
      </c>
      <c r="B259" s="1" t="s">
        <v>1367</v>
      </c>
      <c r="C259" s="2">
        <f t="shared" si="4"/>
        <v>16</v>
      </c>
      <c r="D259" s="2">
        <v>0</v>
      </c>
      <c r="E259" s="2">
        <v>0</v>
      </c>
      <c r="F259" s="2">
        <v>0</v>
      </c>
      <c r="G259" s="2">
        <v>16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  <c r="AE259" s="2">
        <v>0</v>
      </c>
      <c r="AF259" s="2">
        <v>0</v>
      </c>
      <c r="AG259" s="2">
        <v>0</v>
      </c>
      <c r="AH259" s="2">
        <v>0</v>
      </c>
      <c r="AI259" s="2">
        <v>0</v>
      </c>
      <c r="AJ259" s="2">
        <v>0</v>
      </c>
      <c r="AK259" s="2">
        <v>0</v>
      </c>
      <c r="AL259" s="2">
        <v>0</v>
      </c>
      <c r="AM259" s="2">
        <v>0</v>
      </c>
      <c r="AN259" s="2">
        <v>0</v>
      </c>
      <c r="AO259" s="2">
        <v>0</v>
      </c>
      <c r="AP259" s="2">
        <v>0</v>
      </c>
      <c r="AQ259" s="2">
        <v>0</v>
      </c>
      <c r="AR259" s="2">
        <v>0</v>
      </c>
      <c r="AS259" s="2">
        <v>0</v>
      </c>
      <c r="AT259" s="2">
        <v>0</v>
      </c>
      <c r="AU259" s="2">
        <v>0</v>
      </c>
      <c r="AV259" s="2">
        <v>0</v>
      </c>
      <c r="AW259" s="2">
        <v>0</v>
      </c>
      <c r="AX259" s="2">
        <v>0</v>
      </c>
      <c r="AY259" s="2">
        <v>0</v>
      </c>
      <c r="AZ259" s="2">
        <v>0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</row>
    <row r="260" spans="1:80" x14ac:dyDescent="0.2">
      <c r="A260" s="1" t="s">
        <v>1638</v>
      </c>
      <c r="B260" s="1" t="s">
        <v>1639</v>
      </c>
      <c r="C260" s="2">
        <f t="shared" si="4"/>
        <v>16</v>
      </c>
      <c r="D260" s="2">
        <v>0</v>
      </c>
      <c r="E260" s="2">
        <v>0</v>
      </c>
      <c r="F260" s="2">
        <v>16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  <c r="AE260" s="2">
        <v>0</v>
      </c>
      <c r="AF260" s="2">
        <v>0</v>
      </c>
      <c r="AG260" s="2">
        <v>0</v>
      </c>
      <c r="AH260" s="2">
        <v>0</v>
      </c>
      <c r="AI260" s="2">
        <v>0</v>
      </c>
      <c r="AJ260" s="2">
        <v>0</v>
      </c>
      <c r="AK260" s="2">
        <v>0</v>
      </c>
      <c r="AL260" s="2">
        <v>0</v>
      </c>
      <c r="AM260" s="2">
        <v>0</v>
      </c>
      <c r="AN260" s="2">
        <v>0</v>
      </c>
      <c r="AO260" s="2">
        <v>0</v>
      </c>
      <c r="AP260" s="2">
        <v>0</v>
      </c>
      <c r="AQ260" s="2">
        <v>0</v>
      </c>
      <c r="AR260" s="2">
        <v>0</v>
      </c>
      <c r="AS260" s="2">
        <v>0</v>
      </c>
      <c r="AT260" s="2">
        <v>0</v>
      </c>
      <c r="AU260" s="2">
        <v>0</v>
      </c>
      <c r="AV260" s="2">
        <v>0</v>
      </c>
      <c r="AW260" s="2">
        <v>0</v>
      </c>
      <c r="AX260" s="2">
        <v>0</v>
      </c>
      <c r="AY260" s="2">
        <v>0</v>
      </c>
      <c r="AZ260" s="2">
        <v>0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</row>
    <row r="261" spans="1:80" x14ac:dyDescent="0.2">
      <c r="A261" s="1" t="s">
        <v>1137</v>
      </c>
      <c r="B261" s="1" t="s">
        <v>1134</v>
      </c>
      <c r="C261" s="2">
        <f t="shared" si="4"/>
        <v>15</v>
      </c>
      <c r="D261" s="2">
        <v>0</v>
      </c>
      <c r="E261" s="2">
        <v>0</v>
      </c>
      <c r="F261" s="2">
        <v>0</v>
      </c>
      <c r="G261" s="2">
        <v>15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  <c r="AE261" s="2">
        <v>0</v>
      </c>
      <c r="AF261" s="2">
        <v>0</v>
      </c>
      <c r="AG261" s="2">
        <v>0</v>
      </c>
      <c r="AH261" s="2">
        <v>0</v>
      </c>
      <c r="AI261" s="2">
        <v>0</v>
      </c>
      <c r="AJ261" s="2">
        <v>0</v>
      </c>
      <c r="AK261" s="2">
        <v>0</v>
      </c>
      <c r="AL261" s="2">
        <v>0</v>
      </c>
      <c r="AM261" s="2">
        <v>0</v>
      </c>
      <c r="AN261" s="2">
        <v>0</v>
      </c>
      <c r="AO261" s="2">
        <v>0</v>
      </c>
      <c r="AP261" s="2">
        <v>0</v>
      </c>
      <c r="AQ261" s="2">
        <v>0</v>
      </c>
      <c r="AR261" s="2">
        <v>0</v>
      </c>
      <c r="AS261" s="2">
        <v>0</v>
      </c>
      <c r="AT261" s="2">
        <v>0</v>
      </c>
      <c r="AU261" s="2">
        <v>0</v>
      </c>
      <c r="AV261" s="2">
        <v>0</v>
      </c>
      <c r="AW261" s="2">
        <v>0</v>
      </c>
      <c r="AX261" s="2">
        <v>0</v>
      </c>
      <c r="AY261" s="2">
        <v>0</v>
      </c>
      <c r="AZ261" s="2">
        <v>0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</row>
    <row r="262" spans="1:80" x14ac:dyDescent="0.2">
      <c r="A262" s="1" t="s">
        <v>1190</v>
      </c>
      <c r="B262" s="1" t="s">
        <v>1191</v>
      </c>
      <c r="C262" s="2">
        <f t="shared" si="4"/>
        <v>15</v>
      </c>
      <c r="D262" s="2">
        <v>0</v>
      </c>
      <c r="E262" s="2">
        <v>0</v>
      </c>
      <c r="F262" s="2">
        <v>0</v>
      </c>
      <c r="G262" s="2">
        <v>15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  <c r="AE262" s="2">
        <v>0</v>
      </c>
      <c r="AF262" s="2">
        <v>0</v>
      </c>
      <c r="AG262" s="2">
        <v>0</v>
      </c>
      <c r="AH262" s="2">
        <v>0</v>
      </c>
      <c r="AI262" s="2">
        <v>0</v>
      </c>
      <c r="AJ262" s="2">
        <v>0</v>
      </c>
      <c r="AK262" s="2">
        <v>0</v>
      </c>
      <c r="AL262" s="2">
        <v>0</v>
      </c>
      <c r="AM262" s="2">
        <v>0</v>
      </c>
      <c r="AN262" s="2">
        <v>0</v>
      </c>
      <c r="AO262" s="2">
        <v>0</v>
      </c>
      <c r="AP262" s="2">
        <v>0</v>
      </c>
      <c r="AQ262" s="2">
        <v>0</v>
      </c>
      <c r="AR262" s="2">
        <v>0</v>
      </c>
      <c r="AS262" s="2">
        <v>0</v>
      </c>
      <c r="AT262" s="2">
        <v>0</v>
      </c>
      <c r="AU262" s="2">
        <v>0</v>
      </c>
      <c r="AV262" s="2">
        <v>0</v>
      </c>
      <c r="AW262" s="2">
        <v>0</v>
      </c>
      <c r="AX262" s="2">
        <v>0</v>
      </c>
      <c r="AY262" s="2">
        <v>0</v>
      </c>
      <c r="AZ262" s="2">
        <v>0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</row>
    <row r="263" spans="1:80" x14ac:dyDescent="0.2">
      <c r="A263" s="1" t="s">
        <v>1196</v>
      </c>
      <c r="B263" s="1" t="s">
        <v>1197</v>
      </c>
      <c r="C263" s="2">
        <f t="shared" si="4"/>
        <v>15</v>
      </c>
      <c r="D263" s="2">
        <v>0</v>
      </c>
      <c r="E263" s="2">
        <v>0</v>
      </c>
      <c r="F263" s="2">
        <v>0</v>
      </c>
      <c r="G263" s="2">
        <v>15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  <c r="AE263" s="2">
        <v>0</v>
      </c>
      <c r="AF263" s="2">
        <v>0</v>
      </c>
      <c r="AG263" s="2">
        <v>0</v>
      </c>
      <c r="AH263" s="2">
        <v>0</v>
      </c>
      <c r="AI263" s="2">
        <v>0</v>
      </c>
      <c r="AJ263" s="2">
        <v>0</v>
      </c>
      <c r="AK263" s="2">
        <v>0</v>
      </c>
      <c r="AL263" s="2">
        <v>0</v>
      </c>
      <c r="AM263" s="2">
        <v>0</v>
      </c>
      <c r="AN263" s="2">
        <v>0</v>
      </c>
      <c r="AO263" s="2">
        <v>0</v>
      </c>
      <c r="AP263" s="2">
        <v>0</v>
      </c>
      <c r="AQ263" s="2">
        <v>0</v>
      </c>
      <c r="AR263" s="2">
        <v>0</v>
      </c>
      <c r="AS263" s="2">
        <v>0</v>
      </c>
      <c r="AT263" s="2">
        <v>0</v>
      </c>
      <c r="AU263" s="2">
        <v>0</v>
      </c>
      <c r="AV263" s="2">
        <v>0</v>
      </c>
      <c r="AW263" s="2">
        <v>0</v>
      </c>
      <c r="AX263" s="2">
        <v>0</v>
      </c>
      <c r="AY263" s="2">
        <v>0</v>
      </c>
      <c r="AZ263" s="2">
        <v>0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</row>
    <row r="264" spans="1:80" x14ac:dyDescent="0.2">
      <c r="A264" s="1" t="s">
        <v>1296</v>
      </c>
      <c r="B264" s="1" t="s">
        <v>1297</v>
      </c>
      <c r="C264" s="2">
        <f t="shared" si="4"/>
        <v>15</v>
      </c>
      <c r="D264" s="2">
        <v>0</v>
      </c>
      <c r="E264" s="2">
        <v>0</v>
      </c>
      <c r="F264" s="2">
        <v>0</v>
      </c>
      <c r="G264" s="2">
        <v>15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  <c r="AE264" s="2">
        <v>0</v>
      </c>
      <c r="AF264" s="2">
        <v>0</v>
      </c>
      <c r="AG264" s="2">
        <v>0</v>
      </c>
      <c r="AH264" s="2">
        <v>0</v>
      </c>
      <c r="AI264" s="2">
        <v>0</v>
      </c>
      <c r="AJ264" s="2">
        <v>0</v>
      </c>
      <c r="AK264" s="2">
        <v>0</v>
      </c>
      <c r="AL264" s="2">
        <v>0</v>
      </c>
      <c r="AM264" s="2">
        <v>0</v>
      </c>
      <c r="AN264" s="2">
        <v>0</v>
      </c>
      <c r="AO264" s="2">
        <v>0</v>
      </c>
      <c r="AP264" s="2">
        <v>0</v>
      </c>
      <c r="AQ264" s="2">
        <v>0</v>
      </c>
      <c r="AR264" s="2">
        <v>0</v>
      </c>
      <c r="AS264" s="2">
        <v>0</v>
      </c>
      <c r="AT264" s="2">
        <v>0</v>
      </c>
      <c r="AU264" s="2">
        <v>0</v>
      </c>
      <c r="AV264" s="2">
        <v>0</v>
      </c>
      <c r="AW264" s="2">
        <v>0</v>
      </c>
      <c r="AX264" s="2">
        <v>0</v>
      </c>
      <c r="AY264" s="2">
        <v>0</v>
      </c>
      <c r="AZ264" s="2">
        <v>0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</row>
    <row r="265" spans="1:80" x14ac:dyDescent="0.2">
      <c r="A265" s="1" t="s">
        <v>367</v>
      </c>
      <c r="B265" s="1" t="s">
        <v>368</v>
      </c>
      <c r="C265" s="2">
        <f t="shared" si="4"/>
        <v>15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15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  <c r="AE265" s="2">
        <v>0</v>
      </c>
      <c r="AF265" s="2">
        <v>0</v>
      </c>
      <c r="AG265" s="2">
        <v>0</v>
      </c>
      <c r="AH265" s="2">
        <v>0</v>
      </c>
      <c r="AI265" s="2">
        <v>0</v>
      </c>
      <c r="AJ265" s="2">
        <v>0</v>
      </c>
      <c r="AK265" s="2">
        <v>0</v>
      </c>
      <c r="AL265" s="2">
        <v>0</v>
      </c>
      <c r="AM265" s="2">
        <v>0</v>
      </c>
      <c r="AN265" s="2">
        <v>0</v>
      </c>
      <c r="AO265" s="2">
        <v>0</v>
      </c>
      <c r="AP265" s="2">
        <v>0</v>
      </c>
      <c r="AQ265" s="2">
        <v>0</v>
      </c>
      <c r="AR265" s="2">
        <v>0</v>
      </c>
      <c r="AS265" s="2">
        <v>0</v>
      </c>
      <c r="AT265" s="2">
        <v>0</v>
      </c>
      <c r="AU265" s="2">
        <v>0</v>
      </c>
      <c r="AV265" s="2">
        <v>0</v>
      </c>
      <c r="AW265" s="2">
        <v>0</v>
      </c>
      <c r="AX265" s="2">
        <v>0</v>
      </c>
      <c r="AY265" s="2">
        <v>0</v>
      </c>
      <c r="AZ265" s="2">
        <v>0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</row>
    <row r="266" spans="1:80" x14ac:dyDescent="0.2">
      <c r="A266" s="1" t="s">
        <v>1605</v>
      </c>
      <c r="B266" s="1" t="s">
        <v>328</v>
      </c>
      <c r="C266" s="2">
        <f t="shared" si="4"/>
        <v>15</v>
      </c>
      <c r="D266" s="2">
        <v>0</v>
      </c>
      <c r="E266" s="2">
        <v>0</v>
      </c>
      <c r="F266" s="2">
        <v>0</v>
      </c>
      <c r="G266" s="2">
        <v>15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  <c r="AE266" s="2">
        <v>0</v>
      </c>
      <c r="AF266" s="2">
        <v>0</v>
      </c>
      <c r="AG266" s="2">
        <v>0</v>
      </c>
      <c r="AH266" s="2">
        <v>0</v>
      </c>
      <c r="AI266" s="2">
        <v>0</v>
      </c>
      <c r="AJ266" s="2">
        <v>0</v>
      </c>
      <c r="AK266" s="2">
        <v>0</v>
      </c>
      <c r="AL266" s="2">
        <v>0</v>
      </c>
      <c r="AM266" s="2">
        <v>0</v>
      </c>
      <c r="AN266" s="2">
        <v>0</v>
      </c>
      <c r="AO266" s="2">
        <v>0</v>
      </c>
      <c r="AP266" s="2">
        <v>0</v>
      </c>
      <c r="AQ266" s="2">
        <v>0</v>
      </c>
      <c r="AR266" s="2">
        <v>0</v>
      </c>
      <c r="AS266" s="2">
        <v>0</v>
      </c>
      <c r="AT266" s="2">
        <v>0</v>
      </c>
      <c r="AU266" s="2">
        <v>0</v>
      </c>
      <c r="AV266" s="2">
        <v>0</v>
      </c>
      <c r="AW266" s="2">
        <v>0</v>
      </c>
      <c r="AX266" s="2">
        <v>0</v>
      </c>
      <c r="AY266" s="2">
        <v>0</v>
      </c>
      <c r="AZ266" s="2">
        <v>0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</row>
    <row r="267" spans="1:80" x14ac:dyDescent="0.2">
      <c r="A267" s="1" t="s">
        <v>1616</v>
      </c>
      <c r="B267" s="1" t="s">
        <v>328</v>
      </c>
      <c r="C267" s="2">
        <f t="shared" si="4"/>
        <v>15</v>
      </c>
      <c r="D267" s="2">
        <v>0</v>
      </c>
      <c r="E267" s="2">
        <v>0</v>
      </c>
      <c r="F267" s="2">
        <v>0</v>
      </c>
      <c r="G267" s="2">
        <v>15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  <c r="AE267" s="2">
        <v>0</v>
      </c>
      <c r="AF267" s="2">
        <v>0</v>
      </c>
      <c r="AG267" s="2">
        <v>0</v>
      </c>
      <c r="AH267" s="2">
        <v>0</v>
      </c>
      <c r="AI267" s="2">
        <v>0</v>
      </c>
      <c r="AJ267" s="2">
        <v>0</v>
      </c>
      <c r="AK267" s="2">
        <v>0</v>
      </c>
      <c r="AL267" s="2">
        <v>0</v>
      </c>
      <c r="AM267" s="2">
        <v>0</v>
      </c>
      <c r="AN267" s="2">
        <v>0</v>
      </c>
      <c r="AO267" s="2">
        <v>0</v>
      </c>
      <c r="AP267" s="2">
        <v>0</v>
      </c>
      <c r="AQ267" s="2">
        <v>0</v>
      </c>
      <c r="AR267" s="2">
        <v>0</v>
      </c>
      <c r="AS267" s="2">
        <v>0</v>
      </c>
      <c r="AT267" s="2">
        <v>0</v>
      </c>
      <c r="AU267" s="2">
        <v>0</v>
      </c>
      <c r="AV267" s="2">
        <v>0</v>
      </c>
      <c r="AW267" s="2">
        <v>0</v>
      </c>
      <c r="AX267" s="2">
        <v>0</v>
      </c>
      <c r="AY267" s="2">
        <v>0</v>
      </c>
      <c r="AZ267" s="2">
        <v>0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</row>
    <row r="268" spans="1:80" x14ac:dyDescent="0.2">
      <c r="A268" s="1" t="s">
        <v>1682</v>
      </c>
      <c r="B268" s="1" t="s">
        <v>1683</v>
      </c>
      <c r="C268" s="2">
        <f t="shared" si="4"/>
        <v>15</v>
      </c>
      <c r="D268" s="2">
        <v>0</v>
      </c>
      <c r="E268" s="2">
        <v>0</v>
      </c>
      <c r="F268" s="2">
        <v>0</v>
      </c>
      <c r="G268" s="2">
        <v>15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  <c r="AE268" s="2">
        <v>0</v>
      </c>
      <c r="AF268" s="2">
        <v>0</v>
      </c>
      <c r="AG268" s="2">
        <v>0</v>
      </c>
      <c r="AH268" s="2">
        <v>0</v>
      </c>
      <c r="AI268" s="2">
        <v>0</v>
      </c>
      <c r="AJ268" s="2">
        <v>0</v>
      </c>
      <c r="AK268" s="2">
        <v>0</v>
      </c>
      <c r="AL268" s="2">
        <v>0</v>
      </c>
      <c r="AM268" s="2">
        <v>0</v>
      </c>
      <c r="AN268" s="2">
        <v>0</v>
      </c>
      <c r="AO268" s="2">
        <v>0</v>
      </c>
      <c r="AP268" s="2">
        <v>0</v>
      </c>
      <c r="AQ268" s="2">
        <v>0</v>
      </c>
      <c r="AR268" s="2">
        <v>0</v>
      </c>
      <c r="AS268" s="2">
        <v>0</v>
      </c>
      <c r="AT268" s="2">
        <v>0</v>
      </c>
      <c r="AU268" s="2">
        <v>0</v>
      </c>
      <c r="AV268" s="2">
        <v>0</v>
      </c>
      <c r="AW268" s="2">
        <v>0</v>
      </c>
      <c r="AX268" s="2">
        <v>0</v>
      </c>
      <c r="AY268" s="2">
        <v>0</v>
      </c>
      <c r="AZ268" s="2">
        <v>0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</row>
    <row r="269" spans="1:80" x14ac:dyDescent="0.2">
      <c r="A269" s="1" t="s">
        <v>1162</v>
      </c>
      <c r="B269" s="1" t="s">
        <v>1163</v>
      </c>
      <c r="C269" s="2">
        <f t="shared" si="4"/>
        <v>14</v>
      </c>
      <c r="D269" s="2">
        <v>0</v>
      </c>
      <c r="E269" s="2">
        <v>0</v>
      </c>
      <c r="F269" s="2">
        <v>0</v>
      </c>
      <c r="G269" s="2">
        <v>14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  <c r="AE269" s="2">
        <v>0</v>
      </c>
      <c r="AF269" s="2">
        <v>0</v>
      </c>
      <c r="AG269" s="2">
        <v>0</v>
      </c>
      <c r="AH269" s="2">
        <v>0</v>
      </c>
      <c r="AI269" s="2">
        <v>0</v>
      </c>
      <c r="AJ269" s="2">
        <v>0</v>
      </c>
      <c r="AK269" s="2">
        <v>0</v>
      </c>
      <c r="AL269" s="2">
        <v>0</v>
      </c>
      <c r="AM269" s="2">
        <v>0</v>
      </c>
      <c r="AN269" s="2">
        <v>0</v>
      </c>
      <c r="AO269" s="2">
        <v>0</v>
      </c>
      <c r="AP269" s="2">
        <v>0</v>
      </c>
      <c r="AQ269" s="2">
        <v>0</v>
      </c>
      <c r="AR269" s="2">
        <v>0</v>
      </c>
      <c r="AS269" s="2">
        <v>0</v>
      </c>
      <c r="AT269" s="2">
        <v>0</v>
      </c>
      <c r="AU269" s="2">
        <v>0</v>
      </c>
      <c r="AV269" s="2">
        <v>0</v>
      </c>
      <c r="AW269" s="2">
        <v>0</v>
      </c>
      <c r="AX269" s="2">
        <v>0</v>
      </c>
      <c r="AY269" s="2">
        <v>0</v>
      </c>
      <c r="AZ269" s="2">
        <v>0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</row>
    <row r="270" spans="1:80" x14ac:dyDescent="0.2">
      <c r="A270" s="1" t="s">
        <v>1268</v>
      </c>
      <c r="B270" s="1" t="s">
        <v>1269</v>
      </c>
      <c r="C270" s="2">
        <f t="shared" si="4"/>
        <v>14</v>
      </c>
      <c r="D270" s="2">
        <v>0</v>
      </c>
      <c r="E270" s="2">
        <v>0</v>
      </c>
      <c r="F270" s="2">
        <v>0</v>
      </c>
      <c r="G270" s="2">
        <v>14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  <c r="AE270" s="2">
        <v>0</v>
      </c>
      <c r="AF270" s="2">
        <v>0</v>
      </c>
      <c r="AG270" s="2">
        <v>0</v>
      </c>
      <c r="AH270" s="2">
        <v>0</v>
      </c>
      <c r="AI270" s="2">
        <v>0</v>
      </c>
      <c r="AJ270" s="2">
        <v>0</v>
      </c>
      <c r="AK270" s="2">
        <v>0</v>
      </c>
      <c r="AL270" s="2">
        <v>0</v>
      </c>
      <c r="AM270" s="2">
        <v>0</v>
      </c>
      <c r="AN270" s="2">
        <v>0</v>
      </c>
      <c r="AO270" s="2">
        <v>0</v>
      </c>
      <c r="AP270" s="2">
        <v>0</v>
      </c>
      <c r="AQ270" s="2">
        <v>0</v>
      </c>
      <c r="AR270" s="2">
        <v>0</v>
      </c>
      <c r="AS270" s="2">
        <v>0</v>
      </c>
      <c r="AT270" s="2">
        <v>0</v>
      </c>
      <c r="AU270" s="2">
        <v>0</v>
      </c>
      <c r="AV270" s="2">
        <v>0</v>
      </c>
      <c r="AW270" s="2">
        <v>0</v>
      </c>
      <c r="AX270" s="2">
        <v>0</v>
      </c>
      <c r="AY270" s="2">
        <v>0</v>
      </c>
      <c r="AZ270" s="2">
        <v>0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</row>
    <row r="271" spans="1:80" x14ac:dyDescent="0.2">
      <c r="A271" s="1" t="s">
        <v>1286</v>
      </c>
      <c r="B271" s="1" t="s">
        <v>1287</v>
      </c>
      <c r="C271" s="2">
        <f t="shared" si="4"/>
        <v>14</v>
      </c>
      <c r="D271" s="2">
        <v>0</v>
      </c>
      <c r="E271" s="2">
        <v>0</v>
      </c>
      <c r="F271" s="2">
        <v>0</v>
      </c>
      <c r="G271" s="2">
        <v>14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  <c r="AE271" s="2">
        <v>0</v>
      </c>
      <c r="AF271" s="2">
        <v>0</v>
      </c>
      <c r="AG271" s="2">
        <v>0</v>
      </c>
      <c r="AH271" s="2">
        <v>0</v>
      </c>
      <c r="AI271" s="2">
        <v>0</v>
      </c>
      <c r="AJ271" s="2">
        <v>0</v>
      </c>
      <c r="AK271" s="2">
        <v>0</v>
      </c>
      <c r="AL271" s="2">
        <v>0</v>
      </c>
      <c r="AM271" s="2">
        <v>0</v>
      </c>
      <c r="AN271" s="2">
        <v>0</v>
      </c>
      <c r="AO271" s="2">
        <v>0</v>
      </c>
      <c r="AP271" s="2">
        <v>0</v>
      </c>
      <c r="AQ271" s="2">
        <v>0</v>
      </c>
      <c r="AR271" s="2">
        <v>0</v>
      </c>
      <c r="AS271" s="2">
        <v>0</v>
      </c>
      <c r="AT271" s="2">
        <v>0</v>
      </c>
      <c r="AU271" s="2">
        <v>0</v>
      </c>
      <c r="AV271" s="2">
        <v>0</v>
      </c>
      <c r="AW271" s="2">
        <v>0</v>
      </c>
      <c r="AX271" s="2">
        <v>0</v>
      </c>
      <c r="AY271" s="2">
        <v>0</v>
      </c>
      <c r="AZ271" s="2">
        <v>0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</row>
    <row r="272" spans="1:80" x14ac:dyDescent="0.2">
      <c r="A272" s="1" t="s">
        <v>1511</v>
      </c>
      <c r="B272" s="1" t="s">
        <v>1512</v>
      </c>
      <c r="C272" s="2">
        <f t="shared" si="4"/>
        <v>14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14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  <c r="AE272" s="2">
        <v>0</v>
      </c>
      <c r="AF272" s="2">
        <v>0</v>
      </c>
      <c r="AG272" s="2">
        <v>0</v>
      </c>
      <c r="AH272" s="2">
        <v>0</v>
      </c>
      <c r="AI272" s="2">
        <v>0</v>
      </c>
      <c r="AJ272" s="2">
        <v>0</v>
      </c>
      <c r="AK272" s="2">
        <v>0</v>
      </c>
      <c r="AL272" s="2">
        <v>0</v>
      </c>
      <c r="AM272" s="2">
        <v>0</v>
      </c>
      <c r="AN272" s="2">
        <v>0</v>
      </c>
      <c r="AO272" s="2">
        <v>0</v>
      </c>
      <c r="AP272" s="2">
        <v>0</v>
      </c>
      <c r="AQ272" s="2">
        <v>0</v>
      </c>
      <c r="AR272" s="2">
        <v>0</v>
      </c>
      <c r="AS272" s="2">
        <v>0</v>
      </c>
      <c r="AT272" s="2">
        <v>0</v>
      </c>
      <c r="AU272" s="2">
        <v>0</v>
      </c>
      <c r="AV272" s="2">
        <v>0</v>
      </c>
      <c r="AW272" s="2">
        <v>0</v>
      </c>
      <c r="AX272" s="2">
        <v>0</v>
      </c>
      <c r="AY272" s="2">
        <v>0</v>
      </c>
      <c r="AZ272" s="2">
        <v>0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</row>
    <row r="273" spans="1:80" x14ac:dyDescent="0.2">
      <c r="A273" s="1" t="s">
        <v>1625</v>
      </c>
      <c r="B273" s="1" t="s">
        <v>480</v>
      </c>
      <c r="C273" s="2">
        <f t="shared" si="4"/>
        <v>14</v>
      </c>
      <c r="D273" s="2">
        <v>0</v>
      </c>
      <c r="E273" s="2">
        <v>0</v>
      </c>
      <c r="F273" s="2">
        <v>0</v>
      </c>
      <c r="G273" s="2">
        <v>14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  <c r="AE273" s="2">
        <v>0</v>
      </c>
      <c r="AF273" s="2">
        <v>0</v>
      </c>
      <c r="AG273" s="2">
        <v>0</v>
      </c>
      <c r="AH273" s="2">
        <v>0</v>
      </c>
      <c r="AI273" s="2">
        <v>0</v>
      </c>
      <c r="AJ273" s="2">
        <v>0</v>
      </c>
      <c r="AK273" s="2">
        <v>0</v>
      </c>
      <c r="AL273" s="2">
        <v>0</v>
      </c>
      <c r="AM273" s="2">
        <v>0</v>
      </c>
      <c r="AN273" s="2">
        <v>0</v>
      </c>
      <c r="AO273" s="2">
        <v>0</v>
      </c>
      <c r="AP273" s="2">
        <v>0</v>
      </c>
      <c r="AQ273" s="2">
        <v>0</v>
      </c>
      <c r="AR273" s="2">
        <v>0</v>
      </c>
      <c r="AS273" s="2">
        <v>0</v>
      </c>
      <c r="AT273" s="2">
        <v>0</v>
      </c>
      <c r="AU273" s="2">
        <v>0</v>
      </c>
      <c r="AV273" s="2">
        <v>0</v>
      </c>
      <c r="AW273" s="2">
        <v>0</v>
      </c>
      <c r="AX273" s="2">
        <v>0</v>
      </c>
      <c r="AY273" s="2">
        <v>0</v>
      </c>
      <c r="AZ273" s="2">
        <v>0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</row>
    <row r="274" spans="1:80" x14ac:dyDescent="0.2">
      <c r="A274" s="1" t="s">
        <v>1680</v>
      </c>
      <c r="B274" s="1" t="s">
        <v>1681</v>
      </c>
      <c r="C274" s="2">
        <f t="shared" si="4"/>
        <v>14</v>
      </c>
      <c r="D274" s="2">
        <v>0</v>
      </c>
      <c r="E274" s="2">
        <v>0</v>
      </c>
      <c r="F274" s="2">
        <v>0</v>
      </c>
      <c r="G274" s="2">
        <v>14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  <c r="AE274" s="2">
        <v>0</v>
      </c>
      <c r="AF274" s="2">
        <v>0</v>
      </c>
      <c r="AG274" s="2">
        <v>0</v>
      </c>
      <c r="AH274" s="2">
        <v>0</v>
      </c>
      <c r="AI274" s="2">
        <v>0</v>
      </c>
      <c r="AJ274" s="2">
        <v>0</v>
      </c>
      <c r="AK274" s="2">
        <v>0</v>
      </c>
      <c r="AL274" s="2">
        <v>0</v>
      </c>
      <c r="AM274" s="2">
        <v>0</v>
      </c>
      <c r="AN274" s="2">
        <v>0</v>
      </c>
      <c r="AO274" s="2">
        <v>0</v>
      </c>
      <c r="AP274" s="2">
        <v>0</v>
      </c>
      <c r="AQ274" s="2">
        <v>0</v>
      </c>
      <c r="AR274" s="2">
        <v>0</v>
      </c>
      <c r="AS274" s="2">
        <v>0</v>
      </c>
      <c r="AT274" s="2">
        <v>0</v>
      </c>
      <c r="AU274" s="2">
        <v>0</v>
      </c>
      <c r="AV274" s="2">
        <v>0</v>
      </c>
      <c r="AW274" s="2">
        <v>0</v>
      </c>
      <c r="AX274" s="2">
        <v>0</v>
      </c>
      <c r="AY274" s="2">
        <v>0</v>
      </c>
      <c r="AZ274" s="2">
        <v>0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</row>
    <row r="275" spans="1:80" x14ac:dyDescent="0.2">
      <c r="A275" s="1" t="s">
        <v>1192</v>
      </c>
      <c r="B275" s="1" t="s">
        <v>1193</v>
      </c>
      <c r="C275" s="2">
        <f t="shared" si="4"/>
        <v>13</v>
      </c>
      <c r="D275" s="2">
        <v>0</v>
      </c>
      <c r="E275" s="2">
        <v>0</v>
      </c>
      <c r="F275" s="2">
        <v>0</v>
      </c>
      <c r="G275" s="2">
        <v>13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  <c r="AE275" s="2">
        <v>0</v>
      </c>
      <c r="AF275" s="2">
        <v>0</v>
      </c>
      <c r="AG275" s="2">
        <v>0</v>
      </c>
      <c r="AH275" s="2">
        <v>0</v>
      </c>
      <c r="AI275" s="2">
        <v>0</v>
      </c>
      <c r="AJ275" s="2">
        <v>0</v>
      </c>
      <c r="AK275" s="2">
        <v>0</v>
      </c>
      <c r="AL275" s="2">
        <v>0</v>
      </c>
      <c r="AM275" s="2">
        <v>0</v>
      </c>
      <c r="AN275" s="2">
        <v>0</v>
      </c>
      <c r="AO275" s="2">
        <v>0</v>
      </c>
      <c r="AP275" s="2">
        <v>0</v>
      </c>
      <c r="AQ275" s="2">
        <v>0</v>
      </c>
      <c r="AR275" s="2">
        <v>0</v>
      </c>
      <c r="AS275" s="2">
        <v>0</v>
      </c>
      <c r="AT275" s="2">
        <v>0</v>
      </c>
      <c r="AU275" s="2">
        <v>0</v>
      </c>
      <c r="AV275" s="2">
        <v>0</v>
      </c>
      <c r="AW275" s="2">
        <v>0</v>
      </c>
      <c r="AX275" s="2">
        <v>0</v>
      </c>
      <c r="AY275" s="2">
        <v>0</v>
      </c>
      <c r="AZ275" s="2">
        <v>0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</row>
    <row r="276" spans="1:80" x14ac:dyDescent="0.2">
      <c r="A276" s="1" t="s">
        <v>634</v>
      </c>
      <c r="B276" s="1" t="s">
        <v>503</v>
      </c>
      <c r="C276" s="2">
        <f t="shared" si="4"/>
        <v>13</v>
      </c>
      <c r="D276" s="2">
        <v>0</v>
      </c>
      <c r="E276" s="2">
        <v>0</v>
      </c>
      <c r="F276" s="2">
        <v>0</v>
      </c>
      <c r="G276" s="2">
        <v>13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  <c r="AE276" s="2">
        <v>0</v>
      </c>
      <c r="AF276" s="2">
        <v>0</v>
      </c>
      <c r="AG276" s="2">
        <v>0</v>
      </c>
      <c r="AH276" s="2">
        <v>0</v>
      </c>
      <c r="AI276" s="2">
        <v>0</v>
      </c>
      <c r="AJ276" s="2">
        <v>0</v>
      </c>
      <c r="AK276" s="2">
        <v>0</v>
      </c>
      <c r="AL276" s="2">
        <v>0</v>
      </c>
      <c r="AM276" s="2">
        <v>0</v>
      </c>
      <c r="AN276" s="2">
        <v>0</v>
      </c>
      <c r="AO276" s="2">
        <v>0</v>
      </c>
      <c r="AP276" s="2">
        <v>0</v>
      </c>
      <c r="AQ276" s="2">
        <v>0</v>
      </c>
      <c r="AR276" s="2">
        <v>0</v>
      </c>
      <c r="AS276" s="2">
        <v>0</v>
      </c>
      <c r="AT276" s="2">
        <v>0</v>
      </c>
      <c r="AU276" s="2">
        <v>0</v>
      </c>
      <c r="AV276" s="2">
        <v>0</v>
      </c>
      <c r="AW276" s="2">
        <v>0</v>
      </c>
      <c r="AX276" s="2">
        <v>0</v>
      </c>
      <c r="AY276" s="2">
        <v>0</v>
      </c>
      <c r="AZ276" s="2">
        <v>0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</row>
    <row r="277" spans="1:80" x14ac:dyDescent="0.2">
      <c r="A277" s="1" t="s">
        <v>1278</v>
      </c>
      <c r="B277" s="1" t="s">
        <v>1279</v>
      </c>
      <c r="C277" s="2">
        <f t="shared" si="4"/>
        <v>13</v>
      </c>
      <c r="D277" s="2">
        <v>0</v>
      </c>
      <c r="E277" s="2">
        <v>0</v>
      </c>
      <c r="F277" s="2">
        <v>0</v>
      </c>
      <c r="G277" s="2">
        <v>13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  <c r="AE277" s="2">
        <v>0</v>
      </c>
      <c r="AF277" s="2">
        <v>0</v>
      </c>
      <c r="AG277" s="2">
        <v>0</v>
      </c>
      <c r="AH277" s="2">
        <v>0</v>
      </c>
      <c r="AI277" s="2">
        <v>0</v>
      </c>
      <c r="AJ277" s="2">
        <v>0</v>
      </c>
      <c r="AK277" s="2">
        <v>0</v>
      </c>
      <c r="AL277" s="2">
        <v>0</v>
      </c>
      <c r="AM277" s="2">
        <v>0</v>
      </c>
      <c r="AN277" s="2">
        <v>0</v>
      </c>
      <c r="AO277" s="2">
        <v>0</v>
      </c>
      <c r="AP277" s="2">
        <v>0</v>
      </c>
      <c r="AQ277" s="2">
        <v>0</v>
      </c>
      <c r="AR277" s="2">
        <v>0</v>
      </c>
      <c r="AS277" s="2">
        <v>0</v>
      </c>
      <c r="AT277" s="2">
        <v>0</v>
      </c>
      <c r="AU277" s="2">
        <v>0</v>
      </c>
      <c r="AV277" s="2">
        <v>0</v>
      </c>
      <c r="AW277" s="2">
        <v>0</v>
      </c>
      <c r="AX277" s="2">
        <v>0</v>
      </c>
      <c r="AY277" s="2">
        <v>0</v>
      </c>
      <c r="AZ277" s="2">
        <v>0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</row>
    <row r="278" spans="1:80" x14ac:dyDescent="0.2">
      <c r="A278" s="1" t="s">
        <v>1356</v>
      </c>
      <c r="B278" s="1" t="s">
        <v>1357</v>
      </c>
      <c r="C278" s="2">
        <f t="shared" si="4"/>
        <v>13</v>
      </c>
      <c r="D278" s="2">
        <v>0</v>
      </c>
      <c r="E278" s="2">
        <v>0</v>
      </c>
      <c r="F278" s="2">
        <v>13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  <c r="AE278" s="2">
        <v>0</v>
      </c>
      <c r="AF278" s="2">
        <v>0</v>
      </c>
      <c r="AG278" s="2">
        <v>0</v>
      </c>
      <c r="AH278" s="2">
        <v>0</v>
      </c>
      <c r="AI278" s="2">
        <v>0</v>
      </c>
      <c r="AJ278" s="2">
        <v>0</v>
      </c>
      <c r="AK278" s="2">
        <v>0</v>
      </c>
      <c r="AL278" s="2">
        <v>0</v>
      </c>
      <c r="AM278" s="2">
        <v>0</v>
      </c>
      <c r="AN278" s="2">
        <v>0</v>
      </c>
      <c r="AO278" s="2">
        <v>0</v>
      </c>
      <c r="AP278" s="2">
        <v>0</v>
      </c>
      <c r="AQ278" s="2">
        <v>0</v>
      </c>
      <c r="AR278" s="2">
        <v>0</v>
      </c>
      <c r="AS278" s="2">
        <v>0</v>
      </c>
      <c r="AT278" s="2">
        <v>0</v>
      </c>
      <c r="AU278" s="2">
        <v>0</v>
      </c>
      <c r="AV278" s="2">
        <v>0</v>
      </c>
      <c r="AW278" s="2">
        <v>0</v>
      </c>
      <c r="AX278" s="2">
        <v>0</v>
      </c>
      <c r="AY278" s="2">
        <v>0</v>
      </c>
      <c r="AZ278" s="2">
        <v>0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</row>
    <row r="279" spans="1:80" x14ac:dyDescent="0.2">
      <c r="A279" s="1" t="s">
        <v>1493</v>
      </c>
      <c r="B279" s="1" t="s">
        <v>1494</v>
      </c>
      <c r="C279" s="2">
        <f t="shared" si="4"/>
        <v>13</v>
      </c>
      <c r="D279" s="2">
        <v>0</v>
      </c>
      <c r="E279" s="2">
        <v>0</v>
      </c>
      <c r="F279" s="2">
        <v>0</v>
      </c>
      <c r="G279" s="2">
        <v>13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  <c r="AE279" s="2">
        <v>0</v>
      </c>
      <c r="AF279" s="2">
        <v>0</v>
      </c>
      <c r="AG279" s="2">
        <v>0</v>
      </c>
      <c r="AH279" s="2">
        <v>0</v>
      </c>
      <c r="AI279" s="2">
        <v>0</v>
      </c>
      <c r="AJ279" s="2">
        <v>0</v>
      </c>
      <c r="AK279" s="2">
        <v>0</v>
      </c>
      <c r="AL279" s="2">
        <v>0</v>
      </c>
      <c r="AM279" s="2">
        <v>0</v>
      </c>
      <c r="AN279" s="2">
        <v>0</v>
      </c>
      <c r="AO279" s="2">
        <v>0</v>
      </c>
      <c r="AP279" s="2">
        <v>0</v>
      </c>
      <c r="AQ279" s="2">
        <v>0</v>
      </c>
      <c r="AR279" s="2">
        <v>0</v>
      </c>
      <c r="AS279" s="2">
        <v>0</v>
      </c>
      <c r="AT279" s="2">
        <v>0</v>
      </c>
      <c r="AU279" s="2">
        <v>0</v>
      </c>
      <c r="AV279" s="2">
        <v>0</v>
      </c>
      <c r="AW279" s="2">
        <v>0</v>
      </c>
      <c r="AX279" s="2">
        <v>0</v>
      </c>
      <c r="AY279" s="2">
        <v>0</v>
      </c>
      <c r="AZ279" s="2">
        <v>0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</row>
    <row r="280" spans="1:80" x14ac:dyDescent="0.2">
      <c r="A280" s="1" t="s">
        <v>1593</v>
      </c>
      <c r="B280" s="1" t="s">
        <v>328</v>
      </c>
      <c r="C280" s="2">
        <f t="shared" si="4"/>
        <v>13</v>
      </c>
      <c r="D280" s="2">
        <v>0</v>
      </c>
      <c r="E280" s="2">
        <v>0</v>
      </c>
      <c r="F280" s="2">
        <v>0</v>
      </c>
      <c r="G280" s="2">
        <v>13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  <c r="AE280" s="2">
        <v>0</v>
      </c>
      <c r="AF280" s="2">
        <v>0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>
        <v>0</v>
      </c>
      <c r="AN280" s="2">
        <v>0</v>
      </c>
      <c r="AO280" s="2">
        <v>0</v>
      </c>
      <c r="AP280" s="2">
        <v>0</v>
      </c>
      <c r="AQ280" s="2">
        <v>0</v>
      </c>
      <c r="AR280" s="2">
        <v>0</v>
      </c>
      <c r="AS280" s="2">
        <v>0</v>
      </c>
      <c r="AT280" s="2">
        <v>0</v>
      </c>
      <c r="AU280" s="2">
        <v>0</v>
      </c>
      <c r="AV280" s="2">
        <v>0</v>
      </c>
      <c r="AW280" s="2">
        <v>0</v>
      </c>
      <c r="AX280" s="2">
        <v>0</v>
      </c>
      <c r="AY280" s="2">
        <v>0</v>
      </c>
      <c r="AZ280" s="2">
        <v>0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</row>
    <row r="281" spans="1:80" x14ac:dyDescent="0.2">
      <c r="A281" s="1" t="s">
        <v>1594</v>
      </c>
      <c r="B281" s="1" t="s">
        <v>328</v>
      </c>
      <c r="C281" s="2">
        <f t="shared" si="4"/>
        <v>13</v>
      </c>
      <c r="D281" s="2">
        <v>0</v>
      </c>
      <c r="E281" s="2">
        <v>0</v>
      </c>
      <c r="F281" s="2">
        <v>0</v>
      </c>
      <c r="G281" s="2">
        <v>13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  <c r="AE281" s="2">
        <v>0</v>
      </c>
      <c r="AF281" s="2">
        <v>0</v>
      </c>
      <c r="AG281" s="2">
        <v>0</v>
      </c>
      <c r="AH281" s="2">
        <v>0</v>
      </c>
      <c r="AI281" s="2">
        <v>0</v>
      </c>
      <c r="AJ281" s="2">
        <v>0</v>
      </c>
      <c r="AK281" s="2">
        <v>0</v>
      </c>
      <c r="AL281" s="2">
        <v>0</v>
      </c>
      <c r="AM281" s="2">
        <v>0</v>
      </c>
      <c r="AN281" s="2">
        <v>0</v>
      </c>
      <c r="AO281" s="2">
        <v>0</v>
      </c>
      <c r="AP281" s="2">
        <v>0</v>
      </c>
      <c r="AQ281" s="2">
        <v>0</v>
      </c>
      <c r="AR281" s="2">
        <v>0</v>
      </c>
      <c r="AS281" s="2">
        <v>0</v>
      </c>
      <c r="AT281" s="2">
        <v>0</v>
      </c>
      <c r="AU281" s="2">
        <v>0</v>
      </c>
      <c r="AV281" s="2">
        <v>0</v>
      </c>
      <c r="AW281" s="2">
        <v>0</v>
      </c>
      <c r="AX281" s="2">
        <v>0</v>
      </c>
      <c r="AY281" s="2">
        <v>0</v>
      </c>
      <c r="AZ281" s="2">
        <v>0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</row>
    <row r="282" spans="1:80" x14ac:dyDescent="0.2">
      <c r="A282" s="1" t="s">
        <v>295</v>
      </c>
      <c r="B282" s="1" t="s">
        <v>296</v>
      </c>
      <c r="C282" s="2">
        <f t="shared" si="4"/>
        <v>12</v>
      </c>
      <c r="D282" s="2">
        <v>0</v>
      </c>
      <c r="E282" s="2">
        <v>0</v>
      </c>
      <c r="F282" s="2">
        <v>0</v>
      </c>
      <c r="G282" s="2">
        <v>12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  <c r="AE282" s="2">
        <v>0</v>
      </c>
      <c r="AF282" s="2">
        <v>0</v>
      </c>
      <c r="AG282" s="2">
        <v>0</v>
      </c>
      <c r="AH282" s="2">
        <v>0</v>
      </c>
      <c r="AI282" s="2">
        <v>0</v>
      </c>
      <c r="AJ282" s="2">
        <v>0</v>
      </c>
      <c r="AK282" s="2">
        <v>0</v>
      </c>
      <c r="AL282" s="2">
        <v>0</v>
      </c>
      <c r="AM282" s="2">
        <v>0</v>
      </c>
      <c r="AN282" s="2">
        <v>0</v>
      </c>
      <c r="AO282" s="2">
        <v>0</v>
      </c>
      <c r="AP282" s="2">
        <v>0</v>
      </c>
      <c r="AQ282" s="2">
        <v>0</v>
      </c>
      <c r="AR282" s="2">
        <v>0</v>
      </c>
      <c r="AS282" s="2">
        <v>0</v>
      </c>
      <c r="AT282" s="2">
        <v>0</v>
      </c>
      <c r="AU282" s="2">
        <v>0</v>
      </c>
      <c r="AV282" s="2">
        <v>0</v>
      </c>
      <c r="AW282" s="2">
        <v>0</v>
      </c>
      <c r="AX282" s="2">
        <v>0</v>
      </c>
      <c r="AY282" s="2">
        <v>0</v>
      </c>
      <c r="AZ282" s="2">
        <v>0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</row>
    <row r="283" spans="1:80" x14ac:dyDescent="0.2">
      <c r="A283" s="1" t="s">
        <v>1503</v>
      </c>
      <c r="B283" s="1" t="s">
        <v>1504</v>
      </c>
      <c r="C283" s="2">
        <f t="shared" si="4"/>
        <v>12</v>
      </c>
      <c r="D283" s="2">
        <v>0</v>
      </c>
      <c r="E283" s="2">
        <v>0</v>
      </c>
      <c r="F283" s="2">
        <v>0</v>
      </c>
      <c r="G283" s="2">
        <v>12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0</v>
      </c>
      <c r="AE283" s="2">
        <v>0</v>
      </c>
      <c r="AF283" s="2">
        <v>0</v>
      </c>
      <c r="AG283" s="2">
        <v>0</v>
      </c>
      <c r="AH283" s="2">
        <v>0</v>
      </c>
      <c r="AI283" s="2">
        <v>0</v>
      </c>
      <c r="AJ283" s="2">
        <v>0</v>
      </c>
      <c r="AK283" s="2">
        <v>0</v>
      </c>
      <c r="AL283" s="2">
        <v>0</v>
      </c>
      <c r="AM283" s="2">
        <v>0</v>
      </c>
      <c r="AN283" s="2">
        <v>0</v>
      </c>
      <c r="AO283" s="2">
        <v>0</v>
      </c>
      <c r="AP283" s="2">
        <v>0</v>
      </c>
      <c r="AQ283" s="2">
        <v>0</v>
      </c>
      <c r="AR283" s="2">
        <v>0</v>
      </c>
      <c r="AS283" s="2">
        <v>0</v>
      </c>
      <c r="AT283" s="2">
        <v>0</v>
      </c>
      <c r="AU283" s="2">
        <v>0</v>
      </c>
      <c r="AV283" s="2">
        <v>0</v>
      </c>
      <c r="AW283" s="2">
        <v>0</v>
      </c>
      <c r="AX283" s="2">
        <v>0</v>
      </c>
      <c r="AY283" s="2">
        <v>0</v>
      </c>
      <c r="AZ283" s="2">
        <v>0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</row>
    <row r="284" spans="1:80" x14ac:dyDescent="0.2">
      <c r="A284" s="1" t="s">
        <v>1527</v>
      </c>
      <c r="B284" s="1" t="s">
        <v>1528</v>
      </c>
      <c r="C284" s="2">
        <f t="shared" si="4"/>
        <v>12</v>
      </c>
      <c r="D284" s="2">
        <v>0</v>
      </c>
      <c r="E284" s="2">
        <v>0</v>
      </c>
      <c r="F284" s="2">
        <v>0</v>
      </c>
      <c r="G284" s="2">
        <v>12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0</v>
      </c>
      <c r="AE284" s="2">
        <v>0</v>
      </c>
      <c r="AF284" s="2">
        <v>0</v>
      </c>
      <c r="AG284" s="2">
        <v>0</v>
      </c>
      <c r="AH284" s="2">
        <v>0</v>
      </c>
      <c r="AI284" s="2">
        <v>0</v>
      </c>
      <c r="AJ284" s="2">
        <v>0</v>
      </c>
      <c r="AK284" s="2">
        <v>0</v>
      </c>
      <c r="AL284" s="2">
        <v>0</v>
      </c>
      <c r="AM284" s="2">
        <v>0</v>
      </c>
      <c r="AN284" s="2">
        <v>0</v>
      </c>
      <c r="AO284" s="2">
        <v>0</v>
      </c>
      <c r="AP284" s="2">
        <v>0</v>
      </c>
      <c r="AQ284" s="2">
        <v>0</v>
      </c>
      <c r="AR284" s="2">
        <v>0</v>
      </c>
      <c r="AS284" s="2">
        <v>0</v>
      </c>
      <c r="AT284" s="2">
        <v>0</v>
      </c>
      <c r="AU284" s="2">
        <v>0</v>
      </c>
      <c r="AV284" s="2">
        <v>0</v>
      </c>
      <c r="AW284" s="2">
        <v>0</v>
      </c>
      <c r="AX284" s="2">
        <v>0</v>
      </c>
      <c r="AY284" s="2">
        <v>0</v>
      </c>
      <c r="AZ284" s="2">
        <v>0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</row>
    <row r="285" spans="1:80" x14ac:dyDescent="0.2">
      <c r="A285" s="1" t="s">
        <v>1595</v>
      </c>
      <c r="B285" s="1" t="s">
        <v>328</v>
      </c>
      <c r="C285" s="2">
        <f t="shared" si="4"/>
        <v>12</v>
      </c>
      <c r="D285" s="2">
        <v>0</v>
      </c>
      <c r="E285" s="2">
        <v>0</v>
      </c>
      <c r="F285" s="2">
        <v>0</v>
      </c>
      <c r="G285" s="2">
        <v>12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  <c r="AE285" s="2">
        <v>0</v>
      </c>
      <c r="AF285" s="2">
        <v>0</v>
      </c>
      <c r="AG285" s="2">
        <v>0</v>
      </c>
      <c r="AH285" s="2">
        <v>0</v>
      </c>
      <c r="AI285" s="2">
        <v>0</v>
      </c>
      <c r="AJ285" s="2">
        <v>0</v>
      </c>
      <c r="AK285" s="2">
        <v>0</v>
      </c>
      <c r="AL285" s="2">
        <v>0</v>
      </c>
      <c r="AM285" s="2">
        <v>0</v>
      </c>
      <c r="AN285" s="2">
        <v>0</v>
      </c>
      <c r="AO285" s="2">
        <v>0</v>
      </c>
      <c r="AP285" s="2">
        <v>0</v>
      </c>
      <c r="AQ285" s="2">
        <v>0</v>
      </c>
      <c r="AR285" s="2">
        <v>0</v>
      </c>
      <c r="AS285" s="2">
        <v>0</v>
      </c>
      <c r="AT285" s="2">
        <v>0</v>
      </c>
      <c r="AU285" s="2">
        <v>0</v>
      </c>
      <c r="AV285" s="2">
        <v>0</v>
      </c>
      <c r="AW285" s="2">
        <v>0</v>
      </c>
      <c r="AX285" s="2">
        <v>0</v>
      </c>
      <c r="AY285" s="2">
        <v>0</v>
      </c>
      <c r="AZ285" s="2">
        <v>0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</row>
    <row r="286" spans="1:80" x14ac:dyDescent="0.2">
      <c r="A286" s="1" t="s">
        <v>406</v>
      </c>
      <c r="B286" s="1" t="s">
        <v>407</v>
      </c>
      <c r="C286" s="2">
        <f t="shared" si="4"/>
        <v>12</v>
      </c>
      <c r="D286" s="2">
        <v>0</v>
      </c>
      <c r="E286" s="2">
        <v>0</v>
      </c>
      <c r="F286" s="2">
        <v>0</v>
      </c>
      <c r="G286" s="2">
        <v>1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1</v>
      </c>
      <c r="O286" s="2">
        <v>0</v>
      </c>
      <c r="P286" s="2">
        <v>0</v>
      </c>
      <c r="Q286" s="2">
        <v>0</v>
      </c>
      <c r="R286" s="2">
        <v>0</v>
      </c>
      <c r="S286" s="2">
        <v>1</v>
      </c>
      <c r="T286" s="2">
        <v>0</v>
      </c>
      <c r="U286" s="2">
        <v>1</v>
      </c>
      <c r="V286" s="2">
        <v>0</v>
      </c>
      <c r="W286" s="2">
        <v>1</v>
      </c>
      <c r="X286" s="2">
        <v>0</v>
      </c>
      <c r="Y286" s="2">
        <v>0</v>
      </c>
      <c r="Z286" s="2">
        <v>0</v>
      </c>
      <c r="AA286" s="2">
        <v>1</v>
      </c>
      <c r="AB286" s="2">
        <v>0</v>
      </c>
      <c r="AC286" s="2">
        <v>0</v>
      </c>
      <c r="AD286" s="2">
        <v>0</v>
      </c>
      <c r="AE286" s="2">
        <v>1</v>
      </c>
      <c r="AF286" s="2">
        <v>0</v>
      </c>
      <c r="AG286" s="2">
        <v>0</v>
      </c>
      <c r="AH286" s="2">
        <v>0</v>
      </c>
      <c r="AI286" s="2">
        <v>0</v>
      </c>
      <c r="AJ286" s="2">
        <v>0</v>
      </c>
      <c r="AK286" s="2">
        <v>0</v>
      </c>
      <c r="AL286" s="2">
        <v>1</v>
      </c>
      <c r="AM286" s="2">
        <v>0</v>
      </c>
      <c r="AN286" s="2">
        <v>0</v>
      </c>
      <c r="AO286" s="2">
        <v>0</v>
      </c>
      <c r="AP286" s="2">
        <v>0</v>
      </c>
      <c r="AQ286" s="2">
        <v>0</v>
      </c>
      <c r="AR286" s="2">
        <v>0</v>
      </c>
      <c r="AS286" s="2">
        <v>0</v>
      </c>
      <c r="AT286" s="2">
        <v>0</v>
      </c>
      <c r="AU286" s="2">
        <v>0</v>
      </c>
      <c r="AV286" s="2">
        <v>0</v>
      </c>
      <c r="AW286" s="2">
        <v>0</v>
      </c>
      <c r="AX286" s="2">
        <v>0</v>
      </c>
      <c r="AY286" s="2">
        <v>0</v>
      </c>
      <c r="AZ286" s="2">
        <v>0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1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2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1</v>
      </c>
    </row>
    <row r="287" spans="1:80" x14ac:dyDescent="0.2">
      <c r="A287" s="1" t="s">
        <v>1669</v>
      </c>
      <c r="B287" s="1" t="s">
        <v>1668</v>
      </c>
      <c r="C287" s="2">
        <f t="shared" si="4"/>
        <v>12</v>
      </c>
      <c r="D287" s="2">
        <v>0</v>
      </c>
      <c r="E287" s="2">
        <v>0</v>
      </c>
      <c r="F287" s="2">
        <v>0</v>
      </c>
      <c r="G287" s="2">
        <v>12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  <c r="AE287" s="2">
        <v>0</v>
      </c>
      <c r="AF287" s="2">
        <v>0</v>
      </c>
      <c r="AG287" s="2">
        <v>0</v>
      </c>
      <c r="AH287" s="2">
        <v>0</v>
      </c>
      <c r="AI287" s="2">
        <v>0</v>
      </c>
      <c r="AJ287" s="2">
        <v>0</v>
      </c>
      <c r="AK287" s="2">
        <v>0</v>
      </c>
      <c r="AL287" s="2">
        <v>0</v>
      </c>
      <c r="AM287" s="2">
        <v>0</v>
      </c>
      <c r="AN287" s="2">
        <v>0</v>
      </c>
      <c r="AO287" s="2">
        <v>0</v>
      </c>
      <c r="AP287" s="2">
        <v>0</v>
      </c>
      <c r="AQ287" s="2">
        <v>0</v>
      </c>
      <c r="AR287" s="2">
        <v>0</v>
      </c>
      <c r="AS287" s="2">
        <v>0</v>
      </c>
      <c r="AT287" s="2">
        <v>0</v>
      </c>
      <c r="AU287" s="2">
        <v>0</v>
      </c>
      <c r="AV287" s="2">
        <v>0</v>
      </c>
      <c r="AW287" s="2">
        <v>0</v>
      </c>
      <c r="AX287" s="2">
        <v>0</v>
      </c>
      <c r="AY287" s="2">
        <v>0</v>
      </c>
      <c r="AZ287" s="2">
        <v>0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</row>
    <row r="288" spans="1:80" x14ac:dyDescent="0.2">
      <c r="A288" s="1" t="s">
        <v>446</v>
      </c>
      <c r="B288" s="1" t="s">
        <v>447</v>
      </c>
      <c r="C288" s="2">
        <f t="shared" si="4"/>
        <v>12</v>
      </c>
      <c r="D288" s="2">
        <v>0</v>
      </c>
      <c r="E288" s="2">
        <v>0</v>
      </c>
      <c r="F288" s="2">
        <v>0</v>
      </c>
      <c r="G288" s="2">
        <v>12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  <c r="AE288" s="2">
        <v>0</v>
      </c>
      <c r="AF288" s="2">
        <v>0</v>
      </c>
      <c r="AG288" s="2">
        <v>0</v>
      </c>
      <c r="AH288" s="2">
        <v>0</v>
      </c>
      <c r="AI288" s="2">
        <v>0</v>
      </c>
      <c r="AJ288" s="2">
        <v>0</v>
      </c>
      <c r="AK288" s="2">
        <v>0</v>
      </c>
      <c r="AL288" s="2">
        <v>0</v>
      </c>
      <c r="AM288" s="2">
        <v>0</v>
      </c>
      <c r="AN288" s="2">
        <v>0</v>
      </c>
      <c r="AO288" s="2">
        <v>0</v>
      </c>
      <c r="AP288" s="2">
        <v>0</v>
      </c>
      <c r="AQ288" s="2">
        <v>0</v>
      </c>
      <c r="AR288" s="2">
        <v>0</v>
      </c>
      <c r="AS288" s="2">
        <v>0</v>
      </c>
      <c r="AT288" s="2">
        <v>0</v>
      </c>
      <c r="AU288" s="2">
        <v>0</v>
      </c>
      <c r="AV288" s="2">
        <v>0</v>
      </c>
      <c r="AW288" s="2">
        <v>0</v>
      </c>
      <c r="AX288" s="2">
        <v>0</v>
      </c>
      <c r="AY288" s="2">
        <v>0</v>
      </c>
      <c r="AZ288" s="2">
        <v>0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</row>
    <row r="289" spans="1:80" x14ac:dyDescent="0.2">
      <c r="A289" s="1" t="s">
        <v>1146</v>
      </c>
      <c r="B289" s="1" t="s">
        <v>1147</v>
      </c>
      <c r="C289" s="2">
        <f t="shared" si="4"/>
        <v>11</v>
      </c>
      <c r="D289" s="2">
        <v>0</v>
      </c>
      <c r="E289" s="2">
        <v>0</v>
      </c>
      <c r="F289" s="2">
        <v>0</v>
      </c>
      <c r="G289" s="2">
        <v>11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  <c r="AE289" s="2">
        <v>0</v>
      </c>
      <c r="AF289" s="2">
        <v>0</v>
      </c>
      <c r="AG289" s="2">
        <v>0</v>
      </c>
      <c r="AH289" s="2">
        <v>0</v>
      </c>
      <c r="AI289" s="2">
        <v>0</v>
      </c>
      <c r="AJ289" s="2">
        <v>0</v>
      </c>
      <c r="AK289" s="2">
        <v>0</v>
      </c>
      <c r="AL289" s="2">
        <v>0</v>
      </c>
      <c r="AM289" s="2">
        <v>0</v>
      </c>
      <c r="AN289" s="2">
        <v>0</v>
      </c>
      <c r="AO289" s="2">
        <v>0</v>
      </c>
      <c r="AP289" s="2">
        <v>0</v>
      </c>
      <c r="AQ289" s="2">
        <v>0</v>
      </c>
      <c r="AR289" s="2">
        <v>0</v>
      </c>
      <c r="AS289" s="2">
        <v>0</v>
      </c>
      <c r="AT289" s="2">
        <v>0</v>
      </c>
      <c r="AU289" s="2">
        <v>0</v>
      </c>
      <c r="AV289" s="2">
        <v>0</v>
      </c>
      <c r="AW289" s="2">
        <v>0</v>
      </c>
      <c r="AX289" s="2">
        <v>0</v>
      </c>
      <c r="AY289" s="2">
        <v>0</v>
      </c>
      <c r="AZ289" s="2">
        <v>0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</row>
    <row r="290" spans="1:80" x14ac:dyDescent="0.2">
      <c r="A290" s="1" t="s">
        <v>1164</v>
      </c>
      <c r="B290" s="1" t="s">
        <v>1165</v>
      </c>
      <c r="C290" s="2">
        <f t="shared" si="4"/>
        <v>11</v>
      </c>
      <c r="D290" s="2">
        <v>0</v>
      </c>
      <c r="E290" s="2">
        <v>0</v>
      </c>
      <c r="F290" s="2">
        <v>0</v>
      </c>
      <c r="G290" s="2">
        <v>11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0</v>
      </c>
      <c r="AE290" s="2">
        <v>0</v>
      </c>
      <c r="AF290" s="2">
        <v>0</v>
      </c>
      <c r="AG290" s="2">
        <v>0</v>
      </c>
      <c r="AH290" s="2">
        <v>0</v>
      </c>
      <c r="AI290" s="2">
        <v>0</v>
      </c>
      <c r="AJ290" s="2">
        <v>0</v>
      </c>
      <c r="AK290" s="2">
        <v>0</v>
      </c>
      <c r="AL290" s="2">
        <v>0</v>
      </c>
      <c r="AM290" s="2">
        <v>0</v>
      </c>
      <c r="AN290" s="2">
        <v>0</v>
      </c>
      <c r="AO290" s="2">
        <v>0</v>
      </c>
      <c r="AP290" s="2">
        <v>0</v>
      </c>
      <c r="AQ290" s="2">
        <v>0</v>
      </c>
      <c r="AR290" s="2">
        <v>0</v>
      </c>
      <c r="AS290" s="2">
        <v>0</v>
      </c>
      <c r="AT290" s="2">
        <v>0</v>
      </c>
      <c r="AU290" s="2">
        <v>0</v>
      </c>
      <c r="AV290" s="2">
        <v>0</v>
      </c>
      <c r="AW290" s="2">
        <v>0</v>
      </c>
      <c r="AX290" s="2">
        <v>0</v>
      </c>
      <c r="AY290" s="2">
        <v>0</v>
      </c>
      <c r="AZ290" s="2">
        <v>0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</row>
    <row r="291" spans="1:80" x14ac:dyDescent="0.2">
      <c r="A291" s="1" t="s">
        <v>1184</v>
      </c>
      <c r="B291" s="1" t="s">
        <v>1185</v>
      </c>
      <c r="C291" s="2">
        <f t="shared" si="4"/>
        <v>11</v>
      </c>
      <c r="D291" s="2">
        <v>0</v>
      </c>
      <c r="E291" s="2">
        <v>0</v>
      </c>
      <c r="F291" s="2">
        <v>0</v>
      </c>
      <c r="G291" s="2">
        <v>11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0</v>
      </c>
      <c r="AE291" s="2">
        <v>0</v>
      </c>
      <c r="AF291" s="2">
        <v>0</v>
      </c>
      <c r="AG291" s="2">
        <v>0</v>
      </c>
      <c r="AH291" s="2">
        <v>0</v>
      </c>
      <c r="AI291" s="2">
        <v>0</v>
      </c>
      <c r="AJ291" s="2">
        <v>0</v>
      </c>
      <c r="AK291" s="2">
        <v>0</v>
      </c>
      <c r="AL291" s="2">
        <v>0</v>
      </c>
      <c r="AM291" s="2">
        <v>0</v>
      </c>
      <c r="AN291" s="2">
        <v>0</v>
      </c>
      <c r="AO291" s="2">
        <v>0</v>
      </c>
      <c r="AP291" s="2">
        <v>0</v>
      </c>
      <c r="AQ291" s="2">
        <v>0</v>
      </c>
      <c r="AR291" s="2">
        <v>0</v>
      </c>
      <c r="AS291" s="2">
        <v>0</v>
      </c>
      <c r="AT291" s="2">
        <v>0</v>
      </c>
      <c r="AU291" s="2">
        <v>0</v>
      </c>
      <c r="AV291" s="2">
        <v>0</v>
      </c>
      <c r="AW291" s="2">
        <v>0</v>
      </c>
      <c r="AX291" s="2">
        <v>0</v>
      </c>
      <c r="AY291" s="2">
        <v>0</v>
      </c>
      <c r="AZ291" s="2">
        <v>0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</row>
    <row r="292" spans="1:80" x14ac:dyDescent="0.2">
      <c r="A292" s="1" t="s">
        <v>583</v>
      </c>
      <c r="B292" s="1" t="s">
        <v>584</v>
      </c>
      <c r="C292" s="2">
        <f t="shared" si="4"/>
        <v>11</v>
      </c>
      <c r="D292" s="2">
        <v>0</v>
      </c>
      <c r="E292" s="2">
        <v>0</v>
      </c>
      <c r="F292" s="2">
        <v>0</v>
      </c>
      <c r="G292" s="2">
        <v>7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4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0</v>
      </c>
      <c r="AE292" s="2">
        <v>0</v>
      </c>
      <c r="AF292" s="2">
        <v>0</v>
      </c>
      <c r="AG292" s="2">
        <v>0</v>
      </c>
      <c r="AH292" s="2">
        <v>0</v>
      </c>
      <c r="AI292" s="2">
        <v>0</v>
      </c>
      <c r="AJ292" s="2">
        <v>0</v>
      </c>
      <c r="AK292" s="2">
        <v>0</v>
      </c>
      <c r="AL292" s="2">
        <v>0</v>
      </c>
      <c r="AM292" s="2">
        <v>0</v>
      </c>
      <c r="AN292" s="2">
        <v>0</v>
      </c>
      <c r="AO292" s="2">
        <v>0</v>
      </c>
      <c r="AP292" s="2">
        <v>0</v>
      </c>
      <c r="AQ292" s="2">
        <v>0</v>
      </c>
      <c r="AR292" s="2">
        <v>0</v>
      </c>
      <c r="AS292" s="2">
        <v>0</v>
      </c>
      <c r="AT292" s="2">
        <v>0</v>
      </c>
      <c r="AU292" s="2">
        <v>0</v>
      </c>
      <c r="AV292" s="2">
        <v>0</v>
      </c>
      <c r="AW292" s="2">
        <v>0</v>
      </c>
      <c r="AX292" s="2">
        <v>0</v>
      </c>
      <c r="AY292" s="2">
        <v>0</v>
      </c>
      <c r="AZ292" s="2">
        <v>0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</row>
    <row r="293" spans="1:80" x14ac:dyDescent="0.2">
      <c r="A293" s="1" t="s">
        <v>1246</v>
      </c>
      <c r="B293" s="1" t="s">
        <v>316</v>
      </c>
      <c r="C293" s="2">
        <f t="shared" si="4"/>
        <v>11</v>
      </c>
      <c r="D293" s="2">
        <v>0</v>
      </c>
      <c r="E293" s="2">
        <v>0</v>
      </c>
      <c r="F293" s="2">
        <v>0</v>
      </c>
      <c r="G293" s="2">
        <v>11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0</v>
      </c>
      <c r="AD293" s="2">
        <v>0</v>
      </c>
      <c r="AE293" s="2">
        <v>0</v>
      </c>
      <c r="AF293" s="2">
        <v>0</v>
      </c>
      <c r="AG293" s="2">
        <v>0</v>
      </c>
      <c r="AH293" s="2">
        <v>0</v>
      </c>
      <c r="AI293" s="2">
        <v>0</v>
      </c>
      <c r="AJ293" s="2">
        <v>0</v>
      </c>
      <c r="AK293" s="2">
        <v>0</v>
      </c>
      <c r="AL293" s="2">
        <v>0</v>
      </c>
      <c r="AM293" s="2">
        <v>0</v>
      </c>
      <c r="AN293" s="2">
        <v>0</v>
      </c>
      <c r="AO293" s="2">
        <v>0</v>
      </c>
      <c r="AP293" s="2">
        <v>0</v>
      </c>
      <c r="AQ293" s="2">
        <v>0</v>
      </c>
      <c r="AR293" s="2">
        <v>0</v>
      </c>
      <c r="AS293" s="2">
        <v>0</v>
      </c>
      <c r="AT293" s="2">
        <v>0</v>
      </c>
      <c r="AU293" s="2">
        <v>0</v>
      </c>
      <c r="AV293" s="2">
        <v>0</v>
      </c>
      <c r="AW293" s="2">
        <v>0</v>
      </c>
      <c r="AX293" s="2">
        <v>0</v>
      </c>
      <c r="AY293" s="2">
        <v>0</v>
      </c>
      <c r="AZ293" s="2">
        <v>0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</row>
    <row r="294" spans="1:80" x14ac:dyDescent="0.2">
      <c r="A294" s="1" t="s">
        <v>1073</v>
      </c>
      <c r="B294" s="1" t="s">
        <v>1074</v>
      </c>
      <c r="C294" s="2">
        <f t="shared" si="4"/>
        <v>11</v>
      </c>
      <c r="D294" s="2">
        <v>0</v>
      </c>
      <c r="E294" s="2">
        <v>0</v>
      </c>
      <c r="F294" s="2">
        <v>0</v>
      </c>
      <c r="G294" s="2">
        <v>11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0</v>
      </c>
      <c r="AE294" s="2">
        <v>0</v>
      </c>
      <c r="AF294" s="2">
        <v>0</v>
      </c>
      <c r="AG294" s="2">
        <v>0</v>
      </c>
      <c r="AH294" s="2">
        <v>0</v>
      </c>
      <c r="AI294" s="2">
        <v>0</v>
      </c>
      <c r="AJ294" s="2">
        <v>0</v>
      </c>
      <c r="AK294" s="2">
        <v>0</v>
      </c>
      <c r="AL294" s="2">
        <v>0</v>
      </c>
      <c r="AM294" s="2">
        <v>0</v>
      </c>
      <c r="AN294" s="2">
        <v>0</v>
      </c>
      <c r="AO294" s="2">
        <v>0</v>
      </c>
      <c r="AP294" s="2">
        <v>0</v>
      </c>
      <c r="AQ294" s="2">
        <v>0</v>
      </c>
      <c r="AR294" s="2">
        <v>0</v>
      </c>
      <c r="AS294" s="2">
        <v>0</v>
      </c>
      <c r="AT294" s="2">
        <v>0</v>
      </c>
      <c r="AU294" s="2">
        <v>0</v>
      </c>
      <c r="AV294" s="2">
        <v>0</v>
      </c>
      <c r="AW294" s="2">
        <v>0</v>
      </c>
      <c r="AX294" s="2">
        <v>0</v>
      </c>
      <c r="AY294" s="2">
        <v>0</v>
      </c>
      <c r="AZ294" s="2">
        <v>0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</row>
    <row r="295" spans="1:80" x14ac:dyDescent="0.2">
      <c r="A295" s="1" t="s">
        <v>1266</v>
      </c>
      <c r="B295" s="1" t="s">
        <v>1267</v>
      </c>
      <c r="C295" s="2">
        <f t="shared" si="4"/>
        <v>11</v>
      </c>
      <c r="D295" s="2">
        <v>0</v>
      </c>
      <c r="E295" s="2">
        <v>0</v>
      </c>
      <c r="F295" s="2">
        <v>0</v>
      </c>
      <c r="G295" s="2">
        <v>11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2">
        <v>0</v>
      </c>
      <c r="AE295" s="2">
        <v>0</v>
      </c>
      <c r="AF295" s="2">
        <v>0</v>
      </c>
      <c r="AG295" s="2">
        <v>0</v>
      </c>
      <c r="AH295" s="2">
        <v>0</v>
      </c>
      <c r="AI295" s="2">
        <v>0</v>
      </c>
      <c r="AJ295" s="2">
        <v>0</v>
      </c>
      <c r="AK295" s="2">
        <v>0</v>
      </c>
      <c r="AL295" s="2">
        <v>0</v>
      </c>
      <c r="AM295" s="2">
        <v>0</v>
      </c>
      <c r="AN295" s="2">
        <v>0</v>
      </c>
      <c r="AO295" s="2">
        <v>0</v>
      </c>
      <c r="AP295" s="2">
        <v>0</v>
      </c>
      <c r="AQ295" s="2">
        <v>0</v>
      </c>
      <c r="AR295" s="2">
        <v>0</v>
      </c>
      <c r="AS295" s="2">
        <v>0</v>
      </c>
      <c r="AT295" s="2">
        <v>0</v>
      </c>
      <c r="AU295" s="2">
        <v>0</v>
      </c>
      <c r="AV295" s="2">
        <v>0</v>
      </c>
      <c r="AW295" s="2">
        <v>0</v>
      </c>
      <c r="AX295" s="2">
        <v>0</v>
      </c>
      <c r="AY295" s="2">
        <v>0</v>
      </c>
      <c r="AZ295" s="2">
        <v>0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</row>
    <row r="296" spans="1:80" x14ac:dyDescent="0.2">
      <c r="A296" s="1" t="s">
        <v>1330</v>
      </c>
      <c r="B296" s="1" t="s">
        <v>1331</v>
      </c>
      <c r="C296" s="2">
        <f t="shared" si="4"/>
        <v>11</v>
      </c>
      <c r="D296" s="2">
        <v>0</v>
      </c>
      <c r="E296" s="2">
        <v>0</v>
      </c>
      <c r="F296" s="2">
        <v>0</v>
      </c>
      <c r="G296" s="2">
        <v>11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0</v>
      </c>
      <c r="AE296" s="2">
        <v>0</v>
      </c>
      <c r="AF296" s="2">
        <v>0</v>
      </c>
      <c r="AG296" s="2">
        <v>0</v>
      </c>
      <c r="AH296" s="2">
        <v>0</v>
      </c>
      <c r="AI296" s="2">
        <v>0</v>
      </c>
      <c r="AJ296" s="2">
        <v>0</v>
      </c>
      <c r="AK296" s="2">
        <v>0</v>
      </c>
      <c r="AL296" s="2">
        <v>0</v>
      </c>
      <c r="AM296" s="2">
        <v>0</v>
      </c>
      <c r="AN296" s="2">
        <v>0</v>
      </c>
      <c r="AO296" s="2">
        <v>0</v>
      </c>
      <c r="AP296" s="2">
        <v>0</v>
      </c>
      <c r="AQ296" s="2">
        <v>0</v>
      </c>
      <c r="AR296" s="2">
        <v>0</v>
      </c>
      <c r="AS296" s="2">
        <v>0</v>
      </c>
      <c r="AT296" s="2">
        <v>0</v>
      </c>
      <c r="AU296" s="2">
        <v>0</v>
      </c>
      <c r="AV296" s="2">
        <v>0</v>
      </c>
      <c r="AW296" s="2">
        <v>0</v>
      </c>
      <c r="AX296" s="2">
        <v>0</v>
      </c>
      <c r="AY296" s="2">
        <v>0</v>
      </c>
      <c r="AZ296" s="2">
        <v>0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</row>
    <row r="297" spans="1:80" x14ac:dyDescent="0.2">
      <c r="A297" s="1" t="s">
        <v>1419</v>
      </c>
      <c r="B297" s="1" t="s">
        <v>1420</v>
      </c>
      <c r="C297" s="2">
        <f t="shared" si="4"/>
        <v>11</v>
      </c>
      <c r="D297" s="2">
        <v>0</v>
      </c>
      <c r="E297" s="2">
        <v>0</v>
      </c>
      <c r="F297" s="2">
        <v>0</v>
      </c>
      <c r="G297" s="2">
        <v>11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  <c r="AE297" s="2">
        <v>0</v>
      </c>
      <c r="AF297" s="2">
        <v>0</v>
      </c>
      <c r="AG297" s="2">
        <v>0</v>
      </c>
      <c r="AH297" s="2">
        <v>0</v>
      </c>
      <c r="AI297" s="2">
        <v>0</v>
      </c>
      <c r="AJ297" s="2">
        <v>0</v>
      </c>
      <c r="AK297" s="2">
        <v>0</v>
      </c>
      <c r="AL297" s="2">
        <v>0</v>
      </c>
      <c r="AM297" s="2">
        <v>0</v>
      </c>
      <c r="AN297" s="2">
        <v>0</v>
      </c>
      <c r="AO297" s="2">
        <v>0</v>
      </c>
      <c r="AP297" s="2">
        <v>0</v>
      </c>
      <c r="AQ297" s="2">
        <v>0</v>
      </c>
      <c r="AR297" s="2">
        <v>0</v>
      </c>
      <c r="AS297" s="2">
        <v>0</v>
      </c>
      <c r="AT297" s="2">
        <v>0</v>
      </c>
      <c r="AU297" s="2">
        <v>0</v>
      </c>
      <c r="AV297" s="2">
        <v>0</v>
      </c>
      <c r="AW297" s="2">
        <v>0</v>
      </c>
      <c r="AX297" s="2">
        <v>0</v>
      </c>
      <c r="AY297" s="2">
        <v>0</v>
      </c>
      <c r="AZ297" s="2">
        <v>0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</row>
    <row r="298" spans="1:80" x14ac:dyDescent="0.2">
      <c r="A298" s="1" t="s">
        <v>297</v>
      </c>
      <c r="B298" s="1" t="s">
        <v>298</v>
      </c>
      <c r="C298" s="2">
        <f t="shared" si="4"/>
        <v>11</v>
      </c>
      <c r="D298" s="2">
        <v>0</v>
      </c>
      <c r="E298" s="2">
        <v>0</v>
      </c>
      <c r="F298" s="2">
        <v>0</v>
      </c>
      <c r="G298" s="2">
        <v>11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  <c r="AE298" s="2">
        <v>0</v>
      </c>
      <c r="AF298" s="2">
        <v>0</v>
      </c>
      <c r="AG298" s="2">
        <v>0</v>
      </c>
      <c r="AH298" s="2">
        <v>0</v>
      </c>
      <c r="AI298" s="2">
        <v>0</v>
      </c>
      <c r="AJ298" s="2">
        <v>0</v>
      </c>
      <c r="AK298" s="2">
        <v>0</v>
      </c>
      <c r="AL298" s="2">
        <v>0</v>
      </c>
      <c r="AM298" s="2">
        <v>0</v>
      </c>
      <c r="AN298" s="2">
        <v>0</v>
      </c>
      <c r="AO298" s="2">
        <v>0</v>
      </c>
      <c r="AP298" s="2">
        <v>0</v>
      </c>
      <c r="AQ298" s="2">
        <v>0</v>
      </c>
      <c r="AR298" s="2">
        <v>0</v>
      </c>
      <c r="AS298" s="2">
        <v>0</v>
      </c>
      <c r="AT298" s="2">
        <v>0</v>
      </c>
      <c r="AU298" s="2">
        <v>0</v>
      </c>
      <c r="AV298" s="2">
        <v>0</v>
      </c>
      <c r="AW298" s="2">
        <v>0</v>
      </c>
      <c r="AX298" s="2">
        <v>0</v>
      </c>
      <c r="AY298" s="2">
        <v>0</v>
      </c>
      <c r="AZ298" s="2">
        <v>0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</row>
    <row r="299" spans="1:80" x14ac:dyDescent="0.2">
      <c r="A299" s="1" t="s">
        <v>675</v>
      </c>
      <c r="B299" s="1" t="s">
        <v>328</v>
      </c>
      <c r="C299" s="2">
        <f t="shared" si="4"/>
        <v>11</v>
      </c>
      <c r="D299" s="2">
        <v>0</v>
      </c>
      <c r="E299" s="2">
        <v>0</v>
      </c>
      <c r="F299" s="2">
        <v>0</v>
      </c>
      <c r="G299" s="2">
        <v>11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  <c r="AE299" s="2">
        <v>0</v>
      </c>
      <c r="AF299" s="2">
        <v>0</v>
      </c>
      <c r="AG299" s="2">
        <v>0</v>
      </c>
      <c r="AH299" s="2">
        <v>0</v>
      </c>
      <c r="AI299" s="2">
        <v>0</v>
      </c>
      <c r="AJ299" s="2">
        <v>0</v>
      </c>
      <c r="AK299" s="2">
        <v>0</v>
      </c>
      <c r="AL299" s="2">
        <v>0</v>
      </c>
      <c r="AM299" s="2">
        <v>0</v>
      </c>
      <c r="AN299" s="2">
        <v>0</v>
      </c>
      <c r="AO299" s="2">
        <v>0</v>
      </c>
      <c r="AP299" s="2">
        <v>0</v>
      </c>
      <c r="AQ299" s="2">
        <v>0</v>
      </c>
      <c r="AR299" s="2">
        <v>0</v>
      </c>
      <c r="AS299" s="2">
        <v>0</v>
      </c>
      <c r="AT299" s="2">
        <v>0</v>
      </c>
      <c r="AU299" s="2">
        <v>0</v>
      </c>
      <c r="AV299" s="2">
        <v>0</v>
      </c>
      <c r="AW299" s="2">
        <v>0</v>
      </c>
      <c r="AX299" s="2">
        <v>0</v>
      </c>
      <c r="AY299" s="2">
        <v>0</v>
      </c>
      <c r="AZ299" s="2">
        <v>0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</row>
    <row r="300" spans="1:80" x14ac:dyDescent="0.2">
      <c r="A300" s="1" t="s">
        <v>424</v>
      </c>
      <c r="B300" s="1" t="s">
        <v>425</v>
      </c>
      <c r="C300" s="2">
        <f t="shared" si="4"/>
        <v>11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1</v>
      </c>
      <c r="AE300" s="2">
        <v>0</v>
      </c>
      <c r="AF300" s="2">
        <v>0</v>
      </c>
      <c r="AG300" s="2">
        <v>0</v>
      </c>
      <c r="AH300" s="2">
        <v>0</v>
      </c>
      <c r="AI300" s="2">
        <v>0</v>
      </c>
      <c r="AJ300" s="2">
        <v>0</v>
      </c>
      <c r="AK300" s="2">
        <v>0</v>
      </c>
      <c r="AL300" s="2">
        <v>0</v>
      </c>
      <c r="AM300" s="2">
        <v>0</v>
      </c>
      <c r="AN300" s="2">
        <v>0</v>
      </c>
      <c r="AO300" s="2">
        <v>0</v>
      </c>
      <c r="AP300" s="2">
        <v>0</v>
      </c>
      <c r="AQ300" s="2">
        <v>0</v>
      </c>
      <c r="AR300" s="2">
        <v>0</v>
      </c>
      <c r="AS300" s="2">
        <v>0</v>
      </c>
      <c r="AT300" s="2">
        <v>0</v>
      </c>
      <c r="AU300" s="2">
        <v>0</v>
      </c>
      <c r="AV300" s="2">
        <v>0</v>
      </c>
      <c r="AW300" s="2">
        <v>0</v>
      </c>
      <c r="AX300" s="2">
        <v>0</v>
      </c>
      <c r="AY300" s="2">
        <v>0</v>
      </c>
      <c r="AZ300" s="2">
        <v>0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1</v>
      </c>
      <c r="BO300" s="2">
        <v>1</v>
      </c>
      <c r="BP300" s="2">
        <v>0</v>
      </c>
      <c r="BQ300" s="2">
        <v>0</v>
      </c>
      <c r="BR300" s="2">
        <v>0</v>
      </c>
      <c r="BS300" s="2">
        <v>0</v>
      </c>
      <c r="BT300" s="2">
        <v>1</v>
      </c>
      <c r="BU300" s="2">
        <v>7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</row>
    <row r="301" spans="1:80" x14ac:dyDescent="0.2">
      <c r="A301" s="1" t="s">
        <v>473</v>
      </c>
      <c r="B301" s="1" t="s">
        <v>474</v>
      </c>
      <c r="C301" s="2">
        <f t="shared" si="4"/>
        <v>11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  <c r="AE301" s="2">
        <v>0</v>
      </c>
      <c r="AF301" s="2">
        <v>0</v>
      </c>
      <c r="AG301" s="2">
        <v>0</v>
      </c>
      <c r="AH301" s="2">
        <v>0</v>
      </c>
      <c r="AI301" s="2">
        <v>0</v>
      </c>
      <c r="AJ301" s="2">
        <v>0</v>
      </c>
      <c r="AK301" s="2">
        <v>0</v>
      </c>
      <c r="AL301" s="2">
        <v>0</v>
      </c>
      <c r="AM301" s="2">
        <v>0</v>
      </c>
      <c r="AN301" s="2">
        <v>0</v>
      </c>
      <c r="AO301" s="2">
        <v>0</v>
      </c>
      <c r="AP301" s="2">
        <v>0</v>
      </c>
      <c r="AQ301" s="2">
        <v>0</v>
      </c>
      <c r="AR301" s="2">
        <v>0</v>
      </c>
      <c r="AS301" s="2">
        <v>0</v>
      </c>
      <c r="AT301" s="2">
        <v>1</v>
      </c>
      <c r="AU301" s="2">
        <v>0</v>
      </c>
      <c r="AV301" s="2">
        <v>0</v>
      </c>
      <c r="AW301" s="2">
        <v>0</v>
      </c>
      <c r="AX301" s="2">
        <v>0</v>
      </c>
      <c r="AY301" s="2">
        <v>0</v>
      </c>
      <c r="AZ301" s="2">
        <v>0</v>
      </c>
      <c r="BA301" s="2">
        <v>2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1</v>
      </c>
      <c r="BN301" s="2">
        <v>0</v>
      </c>
      <c r="BO301" s="2">
        <v>7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</row>
    <row r="302" spans="1:80" x14ac:dyDescent="0.2">
      <c r="A302" s="1" t="s">
        <v>1132</v>
      </c>
      <c r="B302" s="30" t="s">
        <v>350</v>
      </c>
      <c r="C302" s="2">
        <f t="shared" si="4"/>
        <v>10</v>
      </c>
      <c r="D302" s="2">
        <v>0</v>
      </c>
      <c r="E302" s="2">
        <v>0</v>
      </c>
      <c r="F302" s="2">
        <v>0</v>
      </c>
      <c r="G302" s="2">
        <v>10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  <c r="AE302" s="2">
        <v>0</v>
      </c>
      <c r="AF302" s="2">
        <v>0</v>
      </c>
      <c r="AG302" s="2">
        <v>0</v>
      </c>
      <c r="AH302" s="2">
        <v>0</v>
      </c>
      <c r="AI302" s="2">
        <v>0</v>
      </c>
      <c r="AJ302" s="2">
        <v>0</v>
      </c>
      <c r="AK302" s="2">
        <v>0</v>
      </c>
      <c r="AL302" s="2">
        <v>0</v>
      </c>
      <c r="AM302" s="2">
        <v>0</v>
      </c>
      <c r="AN302" s="2">
        <v>0</v>
      </c>
      <c r="AO302" s="2">
        <v>0</v>
      </c>
      <c r="AP302" s="2">
        <v>0</v>
      </c>
      <c r="AQ302" s="2">
        <v>0</v>
      </c>
      <c r="AR302" s="2">
        <v>0</v>
      </c>
      <c r="AS302" s="2">
        <v>0</v>
      </c>
      <c r="AT302" s="2">
        <v>0</v>
      </c>
      <c r="AU302" s="2">
        <v>0</v>
      </c>
      <c r="AV302" s="2">
        <v>0</v>
      </c>
      <c r="AW302" s="2">
        <v>0</v>
      </c>
      <c r="AX302" s="2">
        <v>0</v>
      </c>
      <c r="AY302" s="2">
        <v>0</v>
      </c>
      <c r="AZ302" s="2">
        <v>0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</row>
    <row r="303" spans="1:80" x14ac:dyDescent="0.2">
      <c r="A303" s="1" t="s">
        <v>700</v>
      </c>
      <c r="B303" s="1" t="s">
        <v>701</v>
      </c>
      <c r="C303" s="2">
        <f t="shared" si="4"/>
        <v>10</v>
      </c>
      <c r="D303" s="2">
        <v>0</v>
      </c>
      <c r="E303" s="2">
        <v>0</v>
      </c>
      <c r="F303" s="2">
        <v>0</v>
      </c>
      <c r="G303" s="2">
        <v>10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  <c r="AE303" s="2">
        <v>0</v>
      </c>
      <c r="AF303" s="2">
        <v>0</v>
      </c>
      <c r="AG303" s="2">
        <v>0</v>
      </c>
      <c r="AH303" s="2">
        <v>0</v>
      </c>
      <c r="AI303" s="2">
        <v>0</v>
      </c>
      <c r="AJ303" s="2">
        <v>0</v>
      </c>
      <c r="AK303" s="2">
        <v>0</v>
      </c>
      <c r="AL303" s="2">
        <v>0</v>
      </c>
      <c r="AM303" s="2">
        <v>0</v>
      </c>
      <c r="AN303" s="2">
        <v>0</v>
      </c>
      <c r="AO303" s="2">
        <v>0</v>
      </c>
      <c r="AP303" s="2">
        <v>0</v>
      </c>
      <c r="AQ303" s="2">
        <v>0</v>
      </c>
      <c r="AR303" s="2">
        <v>0</v>
      </c>
      <c r="AS303" s="2">
        <v>0</v>
      </c>
      <c r="AT303" s="2">
        <v>0</v>
      </c>
      <c r="AU303" s="2">
        <v>0</v>
      </c>
      <c r="AV303" s="2">
        <v>0</v>
      </c>
      <c r="AW303" s="2">
        <v>0</v>
      </c>
      <c r="AX303" s="2">
        <v>0</v>
      </c>
      <c r="AY303" s="2">
        <v>0</v>
      </c>
      <c r="AZ303" s="2">
        <v>0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</row>
    <row r="304" spans="1:80" x14ac:dyDescent="0.2">
      <c r="A304" s="1" t="s">
        <v>1150</v>
      </c>
      <c r="B304" s="1" t="s">
        <v>1151</v>
      </c>
      <c r="C304" s="2">
        <f t="shared" si="4"/>
        <v>10</v>
      </c>
      <c r="D304" s="2">
        <v>0</v>
      </c>
      <c r="E304" s="2">
        <v>0</v>
      </c>
      <c r="F304" s="2">
        <v>0</v>
      </c>
      <c r="G304" s="2">
        <v>10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  <c r="AE304" s="2">
        <v>0</v>
      </c>
      <c r="AF304" s="2">
        <v>0</v>
      </c>
      <c r="AG304" s="2">
        <v>0</v>
      </c>
      <c r="AH304" s="2">
        <v>0</v>
      </c>
      <c r="AI304" s="2">
        <v>0</v>
      </c>
      <c r="AJ304" s="2">
        <v>0</v>
      </c>
      <c r="AK304" s="2">
        <v>0</v>
      </c>
      <c r="AL304" s="2">
        <v>0</v>
      </c>
      <c r="AM304" s="2">
        <v>0</v>
      </c>
      <c r="AN304" s="2">
        <v>0</v>
      </c>
      <c r="AO304" s="2">
        <v>0</v>
      </c>
      <c r="AP304" s="2">
        <v>0</v>
      </c>
      <c r="AQ304" s="2">
        <v>0</v>
      </c>
      <c r="AR304" s="2">
        <v>0</v>
      </c>
      <c r="AS304" s="2">
        <v>0</v>
      </c>
      <c r="AT304" s="2">
        <v>0</v>
      </c>
      <c r="AU304" s="2">
        <v>0</v>
      </c>
      <c r="AV304" s="2">
        <v>0</v>
      </c>
      <c r="AW304" s="2">
        <v>0</v>
      </c>
      <c r="AX304" s="2">
        <v>0</v>
      </c>
      <c r="AY304" s="2">
        <v>0</v>
      </c>
      <c r="AZ304" s="2">
        <v>0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</row>
    <row r="305" spans="1:80" x14ac:dyDescent="0.2">
      <c r="A305" s="1" t="s">
        <v>1242</v>
      </c>
      <c r="B305" s="1" t="s">
        <v>1241</v>
      </c>
      <c r="C305" s="2">
        <f t="shared" si="4"/>
        <v>10</v>
      </c>
      <c r="D305" s="2">
        <v>0</v>
      </c>
      <c r="E305" s="2">
        <v>0</v>
      </c>
      <c r="F305" s="2">
        <v>0</v>
      </c>
      <c r="G305" s="2">
        <v>10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0</v>
      </c>
      <c r="AE305" s="2">
        <v>0</v>
      </c>
      <c r="AF305" s="2">
        <v>0</v>
      </c>
      <c r="AG305" s="2">
        <v>0</v>
      </c>
      <c r="AH305" s="2">
        <v>0</v>
      </c>
      <c r="AI305" s="2">
        <v>0</v>
      </c>
      <c r="AJ305" s="2">
        <v>0</v>
      </c>
      <c r="AK305" s="2">
        <v>0</v>
      </c>
      <c r="AL305" s="2">
        <v>0</v>
      </c>
      <c r="AM305" s="2">
        <v>0</v>
      </c>
      <c r="AN305" s="2">
        <v>0</v>
      </c>
      <c r="AO305" s="2">
        <v>0</v>
      </c>
      <c r="AP305" s="2">
        <v>0</v>
      </c>
      <c r="AQ305" s="2">
        <v>0</v>
      </c>
      <c r="AR305" s="2">
        <v>0</v>
      </c>
      <c r="AS305" s="2">
        <v>0</v>
      </c>
      <c r="AT305" s="2">
        <v>0</v>
      </c>
      <c r="AU305" s="2">
        <v>0</v>
      </c>
      <c r="AV305" s="2">
        <v>0</v>
      </c>
      <c r="AW305" s="2">
        <v>0</v>
      </c>
      <c r="AX305" s="2">
        <v>0</v>
      </c>
      <c r="AY305" s="2">
        <v>0</v>
      </c>
      <c r="AZ305" s="2">
        <v>0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</row>
    <row r="306" spans="1:80" x14ac:dyDescent="0.2">
      <c r="A306" s="1" t="s">
        <v>1336</v>
      </c>
      <c r="B306" s="1" t="s">
        <v>1337</v>
      </c>
      <c r="C306" s="2">
        <f t="shared" si="4"/>
        <v>10</v>
      </c>
      <c r="D306" s="2">
        <v>0</v>
      </c>
      <c r="E306" s="2">
        <v>0</v>
      </c>
      <c r="F306" s="2">
        <v>0</v>
      </c>
      <c r="G306" s="2">
        <v>10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  <c r="AE306" s="2">
        <v>0</v>
      </c>
      <c r="AF306" s="2">
        <v>0</v>
      </c>
      <c r="AG306" s="2">
        <v>0</v>
      </c>
      <c r="AH306" s="2">
        <v>0</v>
      </c>
      <c r="AI306" s="2">
        <v>0</v>
      </c>
      <c r="AJ306" s="2">
        <v>0</v>
      </c>
      <c r="AK306" s="2">
        <v>0</v>
      </c>
      <c r="AL306" s="2">
        <v>0</v>
      </c>
      <c r="AM306" s="2">
        <v>0</v>
      </c>
      <c r="AN306" s="2">
        <v>0</v>
      </c>
      <c r="AO306" s="2">
        <v>0</v>
      </c>
      <c r="AP306" s="2">
        <v>0</v>
      </c>
      <c r="AQ306" s="2">
        <v>0</v>
      </c>
      <c r="AR306" s="2">
        <v>0</v>
      </c>
      <c r="AS306" s="2">
        <v>0</v>
      </c>
      <c r="AT306" s="2">
        <v>0</v>
      </c>
      <c r="AU306" s="2">
        <v>0</v>
      </c>
      <c r="AV306" s="2">
        <v>0</v>
      </c>
      <c r="AW306" s="2">
        <v>0</v>
      </c>
      <c r="AX306" s="2">
        <v>0</v>
      </c>
      <c r="AY306" s="2">
        <v>0</v>
      </c>
      <c r="AZ306" s="2">
        <v>0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</row>
    <row r="307" spans="1:80" x14ac:dyDescent="0.2">
      <c r="A307" s="1" t="s">
        <v>1380</v>
      </c>
      <c r="B307" s="1" t="s">
        <v>1381</v>
      </c>
      <c r="C307" s="2">
        <f t="shared" si="4"/>
        <v>10</v>
      </c>
      <c r="D307" s="2">
        <v>0</v>
      </c>
      <c r="E307" s="2">
        <v>0</v>
      </c>
      <c r="F307" s="2">
        <v>0</v>
      </c>
      <c r="G307" s="2">
        <v>10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>
        <v>0</v>
      </c>
      <c r="AE307" s="2">
        <v>0</v>
      </c>
      <c r="AF307" s="2">
        <v>0</v>
      </c>
      <c r="AG307" s="2">
        <v>0</v>
      </c>
      <c r="AH307" s="2">
        <v>0</v>
      </c>
      <c r="AI307" s="2">
        <v>0</v>
      </c>
      <c r="AJ307" s="2">
        <v>0</v>
      </c>
      <c r="AK307" s="2">
        <v>0</v>
      </c>
      <c r="AL307" s="2">
        <v>0</v>
      </c>
      <c r="AM307" s="2">
        <v>0</v>
      </c>
      <c r="AN307" s="2">
        <v>0</v>
      </c>
      <c r="AO307" s="2">
        <v>0</v>
      </c>
      <c r="AP307" s="2">
        <v>0</v>
      </c>
      <c r="AQ307" s="2">
        <v>0</v>
      </c>
      <c r="AR307" s="2">
        <v>0</v>
      </c>
      <c r="AS307" s="2">
        <v>0</v>
      </c>
      <c r="AT307" s="2">
        <v>0</v>
      </c>
      <c r="AU307" s="2">
        <v>0</v>
      </c>
      <c r="AV307" s="2">
        <v>0</v>
      </c>
      <c r="AW307" s="2">
        <v>0</v>
      </c>
      <c r="AX307" s="2">
        <v>0</v>
      </c>
      <c r="AY307" s="2">
        <v>0</v>
      </c>
      <c r="AZ307" s="2">
        <v>0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</row>
    <row r="308" spans="1:80" x14ac:dyDescent="0.2">
      <c r="A308" s="1" t="s">
        <v>1460</v>
      </c>
      <c r="B308" s="1" t="s">
        <v>1461</v>
      </c>
      <c r="C308" s="2">
        <f t="shared" si="4"/>
        <v>10</v>
      </c>
      <c r="D308" s="2">
        <v>0</v>
      </c>
      <c r="E308" s="2">
        <v>0</v>
      </c>
      <c r="F308" s="2">
        <v>0</v>
      </c>
      <c r="G308" s="2">
        <v>10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0</v>
      </c>
      <c r="AE308" s="2">
        <v>0</v>
      </c>
      <c r="AF308" s="2">
        <v>0</v>
      </c>
      <c r="AG308" s="2">
        <v>0</v>
      </c>
      <c r="AH308" s="2">
        <v>0</v>
      </c>
      <c r="AI308" s="2">
        <v>0</v>
      </c>
      <c r="AJ308" s="2">
        <v>0</v>
      </c>
      <c r="AK308" s="2">
        <v>0</v>
      </c>
      <c r="AL308" s="2">
        <v>0</v>
      </c>
      <c r="AM308" s="2">
        <v>0</v>
      </c>
      <c r="AN308" s="2">
        <v>0</v>
      </c>
      <c r="AO308" s="2">
        <v>0</v>
      </c>
      <c r="AP308" s="2">
        <v>0</v>
      </c>
      <c r="AQ308" s="2">
        <v>0</v>
      </c>
      <c r="AR308" s="2">
        <v>0</v>
      </c>
      <c r="AS308" s="2">
        <v>0</v>
      </c>
      <c r="AT308" s="2">
        <v>0</v>
      </c>
      <c r="AU308" s="2">
        <v>0</v>
      </c>
      <c r="AV308" s="2">
        <v>0</v>
      </c>
      <c r="AW308" s="2">
        <v>0</v>
      </c>
      <c r="AX308" s="2">
        <v>0</v>
      </c>
      <c r="AY308" s="2">
        <v>0</v>
      </c>
      <c r="AZ308" s="2">
        <v>0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</row>
    <row r="309" spans="1:80" x14ac:dyDescent="0.2">
      <c r="A309" s="1" t="s">
        <v>1470</v>
      </c>
      <c r="B309" s="1" t="s">
        <v>1471</v>
      </c>
      <c r="C309" s="2">
        <f t="shared" si="4"/>
        <v>10</v>
      </c>
      <c r="D309" s="2">
        <v>0</v>
      </c>
      <c r="E309" s="2">
        <v>0</v>
      </c>
      <c r="F309" s="2">
        <v>0</v>
      </c>
      <c r="G309" s="2">
        <v>10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0</v>
      </c>
      <c r="AE309" s="2">
        <v>0</v>
      </c>
      <c r="AF309" s="2">
        <v>0</v>
      </c>
      <c r="AG309" s="2">
        <v>0</v>
      </c>
      <c r="AH309" s="2">
        <v>0</v>
      </c>
      <c r="AI309" s="2">
        <v>0</v>
      </c>
      <c r="AJ309" s="2">
        <v>0</v>
      </c>
      <c r="AK309" s="2">
        <v>0</v>
      </c>
      <c r="AL309" s="2">
        <v>0</v>
      </c>
      <c r="AM309" s="2">
        <v>0</v>
      </c>
      <c r="AN309" s="2">
        <v>0</v>
      </c>
      <c r="AO309" s="2">
        <v>0</v>
      </c>
      <c r="AP309" s="2">
        <v>0</v>
      </c>
      <c r="AQ309" s="2">
        <v>0</v>
      </c>
      <c r="AR309" s="2">
        <v>0</v>
      </c>
      <c r="AS309" s="2">
        <v>0</v>
      </c>
      <c r="AT309" s="2">
        <v>0</v>
      </c>
      <c r="AU309" s="2">
        <v>0</v>
      </c>
      <c r="AV309" s="2">
        <v>0</v>
      </c>
      <c r="AW309" s="2">
        <v>0</v>
      </c>
      <c r="AX309" s="2">
        <v>0</v>
      </c>
      <c r="AY309" s="2">
        <v>0</v>
      </c>
      <c r="AZ309" s="2">
        <v>0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</row>
    <row r="310" spans="1:80" x14ac:dyDescent="0.2">
      <c r="A310" s="1" t="s">
        <v>1579</v>
      </c>
      <c r="B310" s="1" t="s">
        <v>328</v>
      </c>
      <c r="C310" s="2">
        <f t="shared" si="4"/>
        <v>10</v>
      </c>
      <c r="D310" s="2">
        <v>0</v>
      </c>
      <c r="E310" s="2">
        <v>0</v>
      </c>
      <c r="F310" s="2">
        <v>0</v>
      </c>
      <c r="G310" s="2">
        <v>10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  <c r="AE310" s="2">
        <v>0</v>
      </c>
      <c r="AF310" s="2">
        <v>0</v>
      </c>
      <c r="AG310" s="2">
        <v>0</v>
      </c>
      <c r="AH310" s="2">
        <v>0</v>
      </c>
      <c r="AI310" s="2">
        <v>0</v>
      </c>
      <c r="AJ310" s="2">
        <v>0</v>
      </c>
      <c r="AK310" s="2">
        <v>0</v>
      </c>
      <c r="AL310" s="2">
        <v>0</v>
      </c>
      <c r="AM310" s="2">
        <v>0</v>
      </c>
      <c r="AN310" s="2">
        <v>0</v>
      </c>
      <c r="AO310" s="2">
        <v>0</v>
      </c>
      <c r="AP310" s="2">
        <v>0</v>
      </c>
      <c r="AQ310" s="2">
        <v>0</v>
      </c>
      <c r="AR310" s="2">
        <v>0</v>
      </c>
      <c r="AS310" s="2">
        <v>0</v>
      </c>
      <c r="AT310" s="2">
        <v>0</v>
      </c>
      <c r="AU310" s="2">
        <v>0</v>
      </c>
      <c r="AV310" s="2">
        <v>0</v>
      </c>
      <c r="AW310" s="2">
        <v>0</v>
      </c>
      <c r="AX310" s="2">
        <v>0</v>
      </c>
      <c r="AY310" s="2">
        <v>0</v>
      </c>
      <c r="AZ310" s="2">
        <v>0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</row>
    <row r="311" spans="1:80" x14ac:dyDescent="0.2">
      <c r="A311" s="1" t="s">
        <v>1613</v>
      </c>
      <c r="B311" s="1" t="s">
        <v>328</v>
      </c>
      <c r="C311" s="2">
        <f t="shared" si="4"/>
        <v>10</v>
      </c>
      <c r="D311" s="2">
        <v>0</v>
      </c>
      <c r="E311" s="2">
        <v>0</v>
      </c>
      <c r="F311" s="2">
        <v>0</v>
      </c>
      <c r="G311" s="2">
        <v>10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  <c r="AD311" s="2">
        <v>0</v>
      </c>
      <c r="AE311" s="2">
        <v>0</v>
      </c>
      <c r="AF311" s="2">
        <v>0</v>
      </c>
      <c r="AG311" s="2">
        <v>0</v>
      </c>
      <c r="AH311" s="2">
        <v>0</v>
      </c>
      <c r="AI311" s="2">
        <v>0</v>
      </c>
      <c r="AJ311" s="2">
        <v>0</v>
      </c>
      <c r="AK311" s="2">
        <v>0</v>
      </c>
      <c r="AL311" s="2">
        <v>0</v>
      </c>
      <c r="AM311" s="2">
        <v>0</v>
      </c>
      <c r="AN311" s="2">
        <v>0</v>
      </c>
      <c r="AO311" s="2">
        <v>0</v>
      </c>
      <c r="AP311" s="2">
        <v>0</v>
      </c>
      <c r="AQ311" s="2">
        <v>0</v>
      </c>
      <c r="AR311" s="2">
        <v>0</v>
      </c>
      <c r="AS311" s="2">
        <v>0</v>
      </c>
      <c r="AT311" s="2">
        <v>0</v>
      </c>
      <c r="AU311" s="2">
        <v>0</v>
      </c>
      <c r="AV311" s="2">
        <v>0</v>
      </c>
      <c r="AW311" s="2">
        <v>0</v>
      </c>
      <c r="AX311" s="2">
        <v>0</v>
      </c>
      <c r="AY311" s="2">
        <v>0</v>
      </c>
      <c r="AZ311" s="2">
        <v>0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</row>
    <row r="312" spans="1:80" x14ac:dyDescent="0.2">
      <c r="A312" s="1" t="s">
        <v>1626</v>
      </c>
      <c r="B312" s="1" t="s">
        <v>480</v>
      </c>
      <c r="C312" s="2">
        <f t="shared" si="4"/>
        <v>10</v>
      </c>
      <c r="D312" s="2">
        <v>0</v>
      </c>
      <c r="E312" s="2">
        <v>0</v>
      </c>
      <c r="F312" s="2">
        <v>0</v>
      </c>
      <c r="G312" s="2">
        <v>10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  <c r="AE312" s="2">
        <v>0</v>
      </c>
      <c r="AF312" s="2">
        <v>0</v>
      </c>
      <c r="AG312" s="2">
        <v>0</v>
      </c>
      <c r="AH312" s="2">
        <v>0</v>
      </c>
      <c r="AI312" s="2">
        <v>0</v>
      </c>
      <c r="AJ312" s="2">
        <v>0</v>
      </c>
      <c r="AK312" s="2">
        <v>0</v>
      </c>
      <c r="AL312" s="2">
        <v>0</v>
      </c>
      <c r="AM312" s="2">
        <v>0</v>
      </c>
      <c r="AN312" s="2">
        <v>0</v>
      </c>
      <c r="AO312" s="2">
        <v>0</v>
      </c>
      <c r="AP312" s="2">
        <v>0</v>
      </c>
      <c r="AQ312" s="2">
        <v>0</v>
      </c>
      <c r="AR312" s="2">
        <v>0</v>
      </c>
      <c r="AS312" s="2">
        <v>0</v>
      </c>
      <c r="AT312" s="2">
        <v>0</v>
      </c>
      <c r="AU312" s="2">
        <v>0</v>
      </c>
      <c r="AV312" s="2">
        <v>0</v>
      </c>
      <c r="AW312" s="2">
        <v>0</v>
      </c>
      <c r="AX312" s="2">
        <v>0</v>
      </c>
      <c r="AY312" s="2">
        <v>0</v>
      </c>
      <c r="AZ312" s="2">
        <v>0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</row>
    <row r="313" spans="1:80" x14ac:dyDescent="0.2">
      <c r="A313" s="1" t="s">
        <v>463</v>
      </c>
      <c r="B313" s="1" t="s">
        <v>464</v>
      </c>
      <c r="C313" s="2">
        <f t="shared" si="4"/>
        <v>10</v>
      </c>
      <c r="D313" s="2">
        <v>0</v>
      </c>
      <c r="E313" s="2">
        <v>0</v>
      </c>
      <c r="F313" s="2">
        <v>0</v>
      </c>
      <c r="G313" s="2">
        <v>10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  <c r="AE313" s="2">
        <v>0</v>
      </c>
      <c r="AF313" s="2">
        <v>0</v>
      </c>
      <c r="AG313" s="2">
        <v>0</v>
      </c>
      <c r="AH313" s="2">
        <v>0</v>
      </c>
      <c r="AI313" s="2">
        <v>0</v>
      </c>
      <c r="AJ313" s="2">
        <v>0</v>
      </c>
      <c r="AK313" s="2">
        <v>0</v>
      </c>
      <c r="AL313" s="2">
        <v>0</v>
      </c>
      <c r="AM313" s="2">
        <v>0</v>
      </c>
      <c r="AN313" s="2">
        <v>0</v>
      </c>
      <c r="AO313" s="2">
        <v>0</v>
      </c>
      <c r="AP313" s="2">
        <v>0</v>
      </c>
      <c r="AQ313" s="2">
        <v>0</v>
      </c>
      <c r="AR313" s="2">
        <v>0</v>
      </c>
      <c r="AS313" s="2">
        <v>0</v>
      </c>
      <c r="AT313" s="2">
        <v>0</v>
      </c>
      <c r="AU313" s="2">
        <v>0</v>
      </c>
      <c r="AV313" s="2">
        <v>0</v>
      </c>
      <c r="AW313" s="2">
        <v>0</v>
      </c>
      <c r="AX313" s="2">
        <v>0</v>
      </c>
      <c r="AY313" s="2">
        <v>0</v>
      </c>
      <c r="AZ313" s="2">
        <v>0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</row>
    <row r="314" spans="1:80" x14ac:dyDescent="0.2">
      <c r="A314" s="1" t="s">
        <v>1142</v>
      </c>
      <c r="B314" s="1" t="s">
        <v>1143</v>
      </c>
      <c r="C314" s="2">
        <f t="shared" si="4"/>
        <v>9</v>
      </c>
      <c r="D314" s="2">
        <v>0</v>
      </c>
      <c r="E314" s="2">
        <v>0</v>
      </c>
      <c r="F314" s="2">
        <v>0</v>
      </c>
      <c r="G314" s="2">
        <v>9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  <c r="AE314" s="2">
        <v>0</v>
      </c>
      <c r="AF314" s="2">
        <v>0</v>
      </c>
      <c r="AG314" s="2">
        <v>0</v>
      </c>
      <c r="AH314" s="2">
        <v>0</v>
      </c>
      <c r="AI314" s="2">
        <v>0</v>
      </c>
      <c r="AJ314" s="2">
        <v>0</v>
      </c>
      <c r="AK314" s="2">
        <v>0</v>
      </c>
      <c r="AL314" s="2">
        <v>0</v>
      </c>
      <c r="AM314" s="2">
        <v>0</v>
      </c>
      <c r="AN314" s="2">
        <v>0</v>
      </c>
      <c r="AO314" s="2">
        <v>0</v>
      </c>
      <c r="AP314" s="2">
        <v>0</v>
      </c>
      <c r="AQ314" s="2">
        <v>0</v>
      </c>
      <c r="AR314" s="2">
        <v>0</v>
      </c>
      <c r="AS314" s="2">
        <v>0</v>
      </c>
      <c r="AT314" s="2">
        <v>0</v>
      </c>
      <c r="AU314" s="2">
        <v>0</v>
      </c>
      <c r="AV314" s="2">
        <v>0</v>
      </c>
      <c r="AW314" s="2">
        <v>0</v>
      </c>
      <c r="AX314" s="2">
        <v>0</v>
      </c>
      <c r="AY314" s="2">
        <v>0</v>
      </c>
      <c r="AZ314" s="2">
        <v>0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</row>
    <row r="315" spans="1:80" x14ac:dyDescent="0.2">
      <c r="A315" s="1" t="s">
        <v>1302</v>
      </c>
      <c r="B315" s="1" t="s">
        <v>1303</v>
      </c>
      <c r="C315" s="2">
        <f t="shared" si="4"/>
        <v>9</v>
      </c>
      <c r="D315" s="2">
        <v>0</v>
      </c>
      <c r="E315" s="2">
        <v>0</v>
      </c>
      <c r="F315" s="2">
        <v>0</v>
      </c>
      <c r="G315" s="2">
        <v>9</v>
      </c>
      <c r="H315" s="2">
        <v>0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  <c r="AD315" s="2">
        <v>0</v>
      </c>
      <c r="AE315" s="2">
        <v>0</v>
      </c>
      <c r="AF315" s="2">
        <v>0</v>
      </c>
      <c r="AG315" s="2">
        <v>0</v>
      </c>
      <c r="AH315" s="2">
        <v>0</v>
      </c>
      <c r="AI315" s="2">
        <v>0</v>
      </c>
      <c r="AJ315" s="2">
        <v>0</v>
      </c>
      <c r="AK315" s="2">
        <v>0</v>
      </c>
      <c r="AL315" s="2">
        <v>0</v>
      </c>
      <c r="AM315" s="2">
        <v>0</v>
      </c>
      <c r="AN315" s="2">
        <v>0</v>
      </c>
      <c r="AO315" s="2">
        <v>0</v>
      </c>
      <c r="AP315" s="2">
        <v>0</v>
      </c>
      <c r="AQ315" s="2">
        <v>0</v>
      </c>
      <c r="AR315" s="2">
        <v>0</v>
      </c>
      <c r="AS315" s="2">
        <v>0</v>
      </c>
      <c r="AT315" s="2">
        <v>0</v>
      </c>
      <c r="AU315" s="2">
        <v>0</v>
      </c>
      <c r="AV315" s="2">
        <v>0</v>
      </c>
      <c r="AW315" s="2">
        <v>0</v>
      </c>
      <c r="AX315" s="2">
        <v>0</v>
      </c>
      <c r="AY315" s="2">
        <v>0</v>
      </c>
      <c r="AZ315" s="2">
        <v>0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</row>
    <row r="316" spans="1:80" x14ac:dyDescent="0.2">
      <c r="A316" s="1" t="s">
        <v>1372</v>
      </c>
      <c r="B316" s="1" t="s">
        <v>1373</v>
      </c>
      <c r="C316" s="2">
        <f t="shared" si="4"/>
        <v>9</v>
      </c>
      <c r="D316" s="2">
        <v>0</v>
      </c>
      <c r="E316" s="2">
        <v>0</v>
      </c>
      <c r="F316" s="2">
        <v>0</v>
      </c>
      <c r="G316" s="2">
        <v>9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  <c r="AE316" s="2">
        <v>0</v>
      </c>
      <c r="AF316" s="2">
        <v>0</v>
      </c>
      <c r="AG316" s="2">
        <v>0</v>
      </c>
      <c r="AH316" s="2">
        <v>0</v>
      </c>
      <c r="AI316" s="2">
        <v>0</v>
      </c>
      <c r="AJ316" s="2">
        <v>0</v>
      </c>
      <c r="AK316" s="2">
        <v>0</v>
      </c>
      <c r="AL316" s="2">
        <v>0</v>
      </c>
      <c r="AM316" s="2">
        <v>0</v>
      </c>
      <c r="AN316" s="2">
        <v>0</v>
      </c>
      <c r="AO316" s="2">
        <v>0</v>
      </c>
      <c r="AP316" s="2">
        <v>0</v>
      </c>
      <c r="AQ316" s="2">
        <v>0</v>
      </c>
      <c r="AR316" s="2">
        <v>0</v>
      </c>
      <c r="AS316" s="2">
        <v>0</v>
      </c>
      <c r="AT316" s="2">
        <v>0</v>
      </c>
      <c r="AU316" s="2">
        <v>0</v>
      </c>
      <c r="AV316" s="2">
        <v>0</v>
      </c>
      <c r="AW316" s="2">
        <v>0</v>
      </c>
      <c r="AX316" s="2">
        <v>0</v>
      </c>
      <c r="AY316" s="2">
        <v>0</v>
      </c>
      <c r="AZ316" s="2">
        <v>0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</row>
    <row r="317" spans="1:80" x14ac:dyDescent="0.2">
      <c r="A317" s="1" t="s">
        <v>1489</v>
      </c>
      <c r="B317" s="1" t="s">
        <v>1490</v>
      </c>
      <c r="C317" s="2">
        <f t="shared" si="4"/>
        <v>9</v>
      </c>
      <c r="D317" s="2">
        <v>0</v>
      </c>
      <c r="E317" s="2">
        <v>0</v>
      </c>
      <c r="F317" s="2">
        <v>0</v>
      </c>
      <c r="G317" s="2">
        <v>9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0</v>
      </c>
      <c r="AE317" s="2">
        <v>0</v>
      </c>
      <c r="AF317" s="2">
        <v>0</v>
      </c>
      <c r="AG317" s="2">
        <v>0</v>
      </c>
      <c r="AH317" s="2">
        <v>0</v>
      </c>
      <c r="AI317" s="2">
        <v>0</v>
      </c>
      <c r="AJ317" s="2">
        <v>0</v>
      </c>
      <c r="AK317" s="2">
        <v>0</v>
      </c>
      <c r="AL317" s="2">
        <v>0</v>
      </c>
      <c r="AM317" s="2">
        <v>0</v>
      </c>
      <c r="AN317" s="2">
        <v>0</v>
      </c>
      <c r="AO317" s="2">
        <v>0</v>
      </c>
      <c r="AP317" s="2">
        <v>0</v>
      </c>
      <c r="AQ317" s="2">
        <v>0</v>
      </c>
      <c r="AR317" s="2">
        <v>0</v>
      </c>
      <c r="AS317" s="2">
        <v>0</v>
      </c>
      <c r="AT317" s="2">
        <v>0</v>
      </c>
      <c r="AU317" s="2">
        <v>0</v>
      </c>
      <c r="AV317" s="2">
        <v>0</v>
      </c>
      <c r="AW317" s="2">
        <v>0</v>
      </c>
      <c r="AX317" s="2">
        <v>0</v>
      </c>
      <c r="AY317" s="2">
        <v>0</v>
      </c>
      <c r="AZ317" s="2">
        <v>0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</row>
    <row r="318" spans="1:80" x14ac:dyDescent="0.2">
      <c r="A318" s="1" t="s">
        <v>1509</v>
      </c>
      <c r="B318" s="1" t="s">
        <v>1510</v>
      </c>
      <c r="C318" s="2">
        <f t="shared" si="4"/>
        <v>9</v>
      </c>
      <c r="D318" s="2">
        <v>0</v>
      </c>
      <c r="E318" s="2">
        <v>0</v>
      </c>
      <c r="F318" s="2">
        <v>0</v>
      </c>
      <c r="G318" s="2">
        <v>9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  <c r="AE318" s="2">
        <v>0</v>
      </c>
      <c r="AF318" s="2">
        <v>0</v>
      </c>
      <c r="AG318" s="2">
        <v>0</v>
      </c>
      <c r="AH318" s="2">
        <v>0</v>
      </c>
      <c r="AI318" s="2">
        <v>0</v>
      </c>
      <c r="AJ318" s="2">
        <v>0</v>
      </c>
      <c r="AK318" s="2">
        <v>0</v>
      </c>
      <c r="AL318" s="2">
        <v>0</v>
      </c>
      <c r="AM318" s="2">
        <v>0</v>
      </c>
      <c r="AN318" s="2">
        <v>0</v>
      </c>
      <c r="AO318" s="2">
        <v>0</v>
      </c>
      <c r="AP318" s="2">
        <v>0</v>
      </c>
      <c r="AQ318" s="2">
        <v>0</v>
      </c>
      <c r="AR318" s="2">
        <v>0</v>
      </c>
      <c r="AS318" s="2">
        <v>0</v>
      </c>
      <c r="AT318" s="2">
        <v>0</v>
      </c>
      <c r="AU318" s="2">
        <v>0</v>
      </c>
      <c r="AV318" s="2">
        <v>0</v>
      </c>
      <c r="AW318" s="2">
        <v>0</v>
      </c>
      <c r="AX318" s="2">
        <v>0</v>
      </c>
      <c r="AY318" s="2">
        <v>0</v>
      </c>
      <c r="AZ318" s="2">
        <v>0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</row>
    <row r="319" spans="1:80" x14ac:dyDescent="0.2">
      <c r="A319" s="1" t="s">
        <v>1534</v>
      </c>
      <c r="B319" s="1" t="s">
        <v>1533</v>
      </c>
      <c r="C319" s="2">
        <f t="shared" si="4"/>
        <v>9</v>
      </c>
      <c r="D319" s="2">
        <v>0</v>
      </c>
      <c r="E319" s="2">
        <v>0</v>
      </c>
      <c r="F319" s="2">
        <v>0</v>
      </c>
      <c r="G319" s="2">
        <v>9</v>
      </c>
      <c r="H319" s="2">
        <v>0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2">
        <v>0</v>
      </c>
      <c r="AE319" s="2">
        <v>0</v>
      </c>
      <c r="AF319" s="2">
        <v>0</v>
      </c>
      <c r="AG319" s="2">
        <v>0</v>
      </c>
      <c r="AH319" s="2">
        <v>0</v>
      </c>
      <c r="AI319" s="2">
        <v>0</v>
      </c>
      <c r="AJ319" s="2">
        <v>0</v>
      </c>
      <c r="AK319" s="2">
        <v>0</v>
      </c>
      <c r="AL319" s="2">
        <v>0</v>
      </c>
      <c r="AM319" s="2">
        <v>0</v>
      </c>
      <c r="AN319" s="2">
        <v>0</v>
      </c>
      <c r="AO319" s="2">
        <v>0</v>
      </c>
      <c r="AP319" s="2">
        <v>0</v>
      </c>
      <c r="AQ319" s="2">
        <v>0</v>
      </c>
      <c r="AR319" s="2">
        <v>0</v>
      </c>
      <c r="AS319" s="2">
        <v>0</v>
      </c>
      <c r="AT319" s="2">
        <v>0</v>
      </c>
      <c r="AU319" s="2">
        <v>0</v>
      </c>
      <c r="AV319" s="2">
        <v>0</v>
      </c>
      <c r="AW319" s="2">
        <v>0</v>
      </c>
      <c r="AX319" s="2">
        <v>0</v>
      </c>
      <c r="AY319" s="2">
        <v>0</v>
      </c>
      <c r="AZ319" s="2">
        <v>0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</row>
    <row r="320" spans="1:80" x14ac:dyDescent="0.2">
      <c r="A320" s="1" t="s">
        <v>1535</v>
      </c>
      <c r="B320" s="1" t="s">
        <v>1533</v>
      </c>
      <c r="C320" s="2">
        <f t="shared" si="4"/>
        <v>9</v>
      </c>
      <c r="D320" s="2">
        <v>0</v>
      </c>
      <c r="E320" s="2">
        <v>0</v>
      </c>
      <c r="F320" s="2">
        <v>0</v>
      </c>
      <c r="G320" s="2">
        <v>9</v>
      </c>
      <c r="H320" s="2">
        <v>0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  <c r="AE320" s="2">
        <v>0</v>
      </c>
      <c r="AF320" s="2">
        <v>0</v>
      </c>
      <c r="AG320" s="2">
        <v>0</v>
      </c>
      <c r="AH320" s="2">
        <v>0</v>
      </c>
      <c r="AI320" s="2">
        <v>0</v>
      </c>
      <c r="AJ320" s="2">
        <v>0</v>
      </c>
      <c r="AK320" s="2">
        <v>0</v>
      </c>
      <c r="AL320" s="2">
        <v>0</v>
      </c>
      <c r="AM320" s="2">
        <v>0</v>
      </c>
      <c r="AN320" s="2">
        <v>0</v>
      </c>
      <c r="AO320" s="2">
        <v>0</v>
      </c>
      <c r="AP320" s="2">
        <v>0</v>
      </c>
      <c r="AQ320" s="2">
        <v>0</v>
      </c>
      <c r="AR320" s="2">
        <v>0</v>
      </c>
      <c r="AS320" s="2">
        <v>0</v>
      </c>
      <c r="AT320" s="2">
        <v>0</v>
      </c>
      <c r="AU320" s="2">
        <v>0</v>
      </c>
      <c r="AV320" s="2">
        <v>0</v>
      </c>
      <c r="AW320" s="2">
        <v>0</v>
      </c>
      <c r="AX320" s="2">
        <v>0</v>
      </c>
      <c r="AY320" s="2">
        <v>0</v>
      </c>
      <c r="AZ320" s="2">
        <v>0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</row>
    <row r="321" spans="1:80" x14ac:dyDescent="0.2">
      <c r="A321" s="1" t="s">
        <v>1596</v>
      </c>
      <c r="B321" s="1" t="s">
        <v>328</v>
      </c>
      <c r="C321" s="2">
        <f t="shared" si="4"/>
        <v>9</v>
      </c>
      <c r="D321" s="2">
        <v>0</v>
      </c>
      <c r="E321" s="2">
        <v>0</v>
      </c>
      <c r="F321" s="2">
        <v>0</v>
      </c>
      <c r="G321" s="2">
        <v>9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  <c r="AE321" s="2">
        <v>0</v>
      </c>
      <c r="AF321" s="2">
        <v>0</v>
      </c>
      <c r="AG321" s="2">
        <v>0</v>
      </c>
      <c r="AH321" s="2">
        <v>0</v>
      </c>
      <c r="AI321" s="2">
        <v>0</v>
      </c>
      <c r="AJ321" s="2">
        <v>0</v>
      </c>
      <c r="AK321" s="2">
        <v>0</v>
      </c>
      <c r="AL321" s="2">
        <v>0</v>
      </c>
      <c r="AM321" s="2">
        <v>0</v>
      </c>
      <c r="AN321" s="2">
        <v>0</v>
      </c>
      <c r="AO321" s="2">
        <v>0</v>
      </c>
      <c r="AP321" s="2">
        <v>0</v>
      </c>
      <c r="AQ321" s="2">
        <v>0</v>
      </c>
      <c r="AR321" s="2">
        <v>0</v>
      </c>
      <c r="AS321" s="2">
        <v>0</v>
      </c>
      <c r="AT321" s="2">
        <v>0</v>
      </c>
      <c r="AU321" s="2">
        <v>0</v>
      </c>
      <c r="AV321" s="2">
        <v>0</v>
      </c>
      <c r="AW321" s="2">
        <v>0</v>
      </c>
      <c r="AX321" s="2">
        <v>0</v>
      </c>
      <c r="AY321" s="2">
        <v>0</v>
      </c>
      <c r="AZ321" s="2">
        <v>0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</row>
    <row r="322" spans="1:80" x14ac:dyDescent="0.2">
      <c r="A322" s="1" t="s">
        <v>1597</v>
      </c>
      <c r="B322" s="1" t="s">
        <v>328</v>
      </c>
      <c r="C322" s="2">
        <f t="shared" ref="C322:C385" si="5">SUM(D322:CRF322)</f>
        <v>9</v>
      </c>
      <c r="D322" s="2">
        <v>0</v>
      </c>
      <c r="E322" s="2">
        <v>0</v>
      </c>
      <c r="F322" s="2">
        <v>0</v>
      </c>
      <c r="G322" s="2">
        <v>9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  <c r="AE322" s="2">
        <v>0</v>
      </c>
      <c r="AF322" s="2">
        <v>0</v>
      </c>
      <c r="AG322" s="2">
        <v>0</v>
      </c>
      <c r="AH322" s="2">
        <v>0</v>
      </c>
      <c r="AI322" s="2">
        <v>0</v>
      </c>
      <c r="AJ322" s="2">
        <v>0</v>
      </c>
      <c r="AK322" s="2">
        <v>0</v>
      </c>
      <c r="AL322" s="2">
        <v>0</v>
      </c>
      <c r="AM322" s="2">
        <v>0</v>
      </c>
      <c r="AN322" s="2">
        <v>0</v>
      </c>
      <c r="AO322" s="2">
        <v>0</v>
      </c>
      <c r="AP322" s="2">
        <v>0</v>
      </c>
      <c r="AQ322" s="2">
        <v>0</v>
      </c>
      <c r="AR322" s="2">
        <v>0</v>
      </c>
      <c r="AS322" s="2">
        <v>0</v>
      </c>
      <c r="AT322" s="2">
        <v>0</v>
      </c>
      <c r="AU322" s="2">
        <v>0</v>
      </c>
      <c r="AV322" s="2">
        <v>0</v>
      </c>
      <c r="AW322" s="2">
        <v>0</v>
      </c>
      <c r="AX322" s="2">
        <v>0</v>
      </c>
      <c r="AY322" s="2">
        <v>0</v>
      </c>
      <c r="AZ322" s="2">
        <v>0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</row>
    <row r="323" spans="1:80" x14ac:dyDescent="0.2">
      <c r="A323" s="1" t="s">
        <v>1662</v>
      </c>
      <c r="B323" s="1" t="s">
        <v>1663</v>
      </c>
      <c r="C323" s="2">
        <f t="shared" si="5"/>
        <v>9</v>
      </c>
      <c r="D323" s="2">
        <v>0</v>
      </c>
      <c r="E323" s="2">
        <v>0</v>
      </c>
      <c r="F323" s="2">
        <v>0</v>
      </c>
      <c r="G323" s="2">
        <v>9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0</v>
      </c>
      <c r="AE323" s="2">
        <v>0</v>
      </c>
      <c r="AF323" s="2">
        <v>0</v>
      </c>
      <c r="AG323" s="2">
        <v>0</v>
      </c>
      <c r="AH323" s="2">
        <v>0</v>
      </c>
      <c r="AI323" s="2">
        <v>0</v>
      </c>
      <c r="AJ323" s="2">
        <v>0</v>
      </c>
      <c r="AK323" s="2">
        <v>0</v>
      </c>
      <c r="AL323" s="2">
        <v>0</v>
      </c>
      <c r="AM323" s="2">
        <v>0</v>
      </c>
      <c r="AN323" s="2">
        <v>0</v>
      </c>
      <c r="AO323" s="2">
        <v>0</v>
      </c>
      <c r="AP323" s="2">
        <v>0</v>
      </c>
      <c r="AQ323" s="2">
        <v>0</v>
      </c>
      <c r="AR323" s="2">
        <v>0</v>
      </c>
      <c r="AS323" s="2">
        <v>0</v>
      </c>
      <c r="AT323" s="2">
        <v>0</v>
      </c>
      <c r="AU323" s="2">
        <v>0</v>
      </c>
      <c r="AV323" s="2">
        <v>0</v>
      </c>
      <c r="AW323" s="2">
        <v>0</v>
      </c>
      <c r="AX323" s="2">
        <v>0</v>
      </c>
      <c r="AY323" s="2">
        <v>0</v>
      </c>
      <c r="AZ323" s="2">
        <v>0</v>
      </c>
      <c r="BA323" s="2">
        <v>0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</row>
    <row r="324" spans="1:80" x14ac:dyDescent="0.2">
      <c r="A324" s="1" t="s">
        <v>444</v>
      </c>
      <c r="B324" s="1" t="s">
        <v>445</v>
      </c>
      <c r="C324" s="2">
        <f t="shared" si="5"/>
        <v>9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2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1</v>
      </c>
      <c r="AB324" s="2">
        <v>2</v>
      </c>
      <c r="AC324" s="2">
        <v>0</v>
      </c>
      <c r="AD324" s="2">
        <v>0</v>
      </c>
      <c r="AE324" s="2">
        <v>0</v>
      </c>
      <c r="AF324" s="2">
        <v>0</v>
      </c>
      <c r="AG324" s="2">
        <v>0</v>
      </c>
      <c r="AH324" s="2">
        <v>0</v>
      </c>
      <c r="AI324" s="2">
        <v>0</v>
      </c>
      <c r="AJ324" s="2">
        <v>0</v>
      </c>
      <c r="AK324" s="2">
        <v>0</v>
      </c>
      <c r="AL324" s="2">
        <v>0</v>
      </c>
      <c r="AM324" s="2">
        <v>0</v>
      </c>
      <c r="AN324" s="2">
        <v>0</v>
      </c>
      <c r="AO324" s="2">
        <v>0</v>
      </c>
      <c r="AP324" s="2">
        <v>0</v>
      </c>
      <c r="AQ324" s="2">
        <v>0</v>
      </c>
      <c r="AR324" s="2">
        <v>0</v>
      </c>
      <c r="AS324" s="2">
        <v>0</v>
      </c>
      <c r="AT324" s="2">
        <v>0</v>
      </c>
      <c r="AU324" s="2">
        <v>0</v>
      </c>
      <c r="AV324" s="2">
        <v>0</v>
      </c>
      <c r="AW324" s="2">
        <v>0</v>
      </c>
      <c r="AX324" s="2">
        <v>0</v>
      </c>
      <c r="AY324" s="2">
        <v>0</v>
      </c>
      <c r="AZ324" s="2">
        <v>0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3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1</v>
      </c>
    </row>
    <row r="325" spans="1:80" x14ac:dyDescent="0.2">
      <c r="A325" s="1" t="s">
        <v>1684</v>
      </c>
      <c r="B325" s="1" t="s">
        <v>1685</v>
      </c>
      <c r="C325" s="2">
        <f t="shared" si="5"/>
        <v>9</v>
      </c>
      <c r="D325" s="2">
        <v>0</v>
      </c>
      <c r="E325" s="2">
        <v>0</v>
      </c>
      <c r="F325" s="2">
        <v>0</v>
      </c>
      <c r="G325" s="2">
        <v>9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0</v>
      </c>
      <c r="AD325" s="2">
        <v>0</v>
      </c>
      <c r="AE325" s="2">
        <v>0</v>
      </c>
      <c r="AF325" s="2">
        <v>0</v>
      </c>
      <c r="AG325" s="2">
        <v>0</v>
      </c>
      <c r="AH325" s="2">
        <v>0</v>
      </c>
      <c r="AI325" s="2">
        <v>0</v>
      </c>
      <c r="AJ325" s="2">
        <v>0</v>
      </c>
      <c r="AK325" s="2">
        <v>0</v>
      </c>
      <c r="AL325" s="2">
        <v>0</v>
      </c>
      <c r="AM325" s="2">
        <v>0</v>
      </c>
      <c r="AN325" s="2">
        <v>0</v>
      </c>
      <c r="AO325" s="2">
        <v>0</v>
      </c>
      <c r="AP325" s="2">
        <v>0</v>
      </c>
      <c r="AQ325" s="2">
        <v>0</v>
      </c>
      <c r="AR325" s="2">
        <v>0</v>
      </c>
      <c r="AS325" s="2">
        <v>0</v>
      </c>
      <c r="AT325" s="2">
        <v>0</v>
      </c>
      <c r="AU325" s="2">
        <v>0</v>
      </c>
      <c r="AV325" s="2">
        <v>0</v>
      </c>
      <c r="AW325" s="2">
        <v>0</v>
      </c>
      <c r="AX325" s="2">
        <v>0</v>
      </c>
      <c r="AY325" s="2">
        <v>0</v>
      </c>
      <c r="AZ325" s="2">
        <v>0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</row>
    <row r="326" spans="1:80" x14ac:dyDescent="0.2">
      <c r="A326" s="1" t="s">
        <v>1144</v>
      </c>
      <c r="B326" s="1" t="s">
        <v>1145</v>
      </c>
      <c r="C326" s="2">
        <f t="shared" si="5"/>
        <v>8</v>
      </c>
      <c r="D326" s="2">
        <v>0</v>
      </c>
      <c r="E326" s="2">
        <v>0</v>
      </c>
      <c r="F326" s="2">
        <v>0</v>
      </c>
      <c r="G326" s="2">
        <v>8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  <c r="AE326" s="2">
        <v>0</v>
      </c>
      <c r="AF326" s="2">
        <v>0</v>
      </c>
      <c r="AG326" s="2">
        <v>0</v>
      </c>
      <c r="AH326" s="2">
        <v>0</v>
      </c>
      <c r="AI326" s="2">
        <v>0</v>
      </c>
      <c r="AJ326" s="2">
        <v>0</v>
      </c>
      <c r="AK326" s="2">
        <v>0</v>
      </c>
      <c r="AL326" s="2">
        <v>0</v>
      </c>
      <c r="AM326" s="2">
        <v>0</v>
      </c>
      <c r="AN326" s="2">
        <v>0</v>
      </c>
      <c r="AO326" s="2">
        <v>0</v>
      </c>
      <c r="AP326" s="2">
        <v>0</v>
      </c>
      <c r="AQ326" s="2">
        <v>0</v>
      </c>
      <c r="AR326" s="2">
        <v>0</v>
      </c>
      <c r="AS326" s="2">
        <v>0</v>
      </c>
      <c r="AT326" s="2">
        <v>0</v>
      </c>
      <c r="AU326" s="2">
        <v>0</v>
      </c>
      <c r="AV326" s="2">
        <v>0</v>
      </c>
      <c r="AW326" s="2">
        <v>0</v>
      </c>
      <c r="AX326" s="2">
        <v>0</v>
      </c>
      <c r="AY326" s="2">
        <v>0</v>
      </c>
      <c r="AZ326" s="2">
        <v>0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</row>
    <row r="327" spans="1:80" x14ac:dyDescent="0.2">
      <c r="A327" s="1" t="s">
        <v>647</v>
      </c>
      <c r="B327" s="1" t="s">
        <v>648</v>
      </c>
      <c r="C327" s="2">
        <f t="shared" si="5"/>
        <v>8</v>
      </c>
      <c r="D327" s="2">
        <v>0</v>
      </c>
      <c r="E327" s="2">
        <v>0</v>
      </c>
      <c r="F327" s="2">
        <v>0</v>
      </c>
      <c r="G327" s="2">
        <v>8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2">
        <v>0</v>
      </c>
      <c r="AE327" s="2">
        <v>0</v>
      </c>
      <c r="AF327" s="2">
        <v>0</v>
      </c>
      <c r="AG327" s="2">
        <v>0</v>
      </c>
      <c r="AH327" s="2">
        <v>0</v>
      </c>
      <c r="AI327" s="2">
        <v>0</v>
      </c>
      <c r="AJ327" s="2">
        <v>0</v>
      </c>
      <c r="AK327" s="2">
        <v>0</v>
      </c>
      <c r="AL327" s="2">
        <v>0</v>
      </c>
      <c r="AM327" s="2">
        <v>0</v>
      </c>
      <c r="AN327" s="2">
        <v>0</v>
      </c>
      <c r="AO327" s="2">
        <v>0</v>
      </c>
      <c r="AP327" s="2">
        <v>0</v>
      </c>
      <c r="AQ327" s="2">
        <v>0</v>
      </c>
      <c r="AR327" s="2">
        <v>0</v>
      </c>
      <c r="AS327" s="2">
        <v>0</v>
      </c>
      <c r="AT327" s="2">
        <v>0</v>
      </c>
      <c r="AU327" s="2">
        <v>0</v>
      </c>
      <c r="AV327" s="2">
        <v>0</v>
      </c>
      <c r="AW327" s="2">
        <v>0</v>
      </c>
      <c r="AX327" s="2">
        <v>0</v>
      </c>
      <c r="AY327" s="2">
        <v>0</v>
      </c>
      <c r="AZ327" s="2">
        <v>0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</row>
    <row r="328" spans="1:80" x14ac:dyDescent="0.2">
      <c r="A328" s="1" t="s">
        <v>1222</v>
      </c>
      <c r="B328" s="1" t="s">
        <v>1223</v>
      </c>
      <c r="C328" s="2">
        <f t="shared" si="5"/>
        <v>8</v>
      </c>
      <c r="D328" s="2">
        <v>0</v>
      </c>
      <c r="E328" s="2">
        <v>0</v>
      </c>
      <c r="F328" s="2">
        <v>0</v>
      </c>
      <c r="G328" s="2">
        <v>8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  <c r="AE328" s="2">
        <v>0</v>
      </c>
      <c r="AF328" s="2">
        <v>0</v>
      </c>
      <c r="AG328" s="2">
        <v>0</v>
      </c>
      <c r="AH328" s="2">
        <v>0</v>
      </c>
      <c r="AI328" s="2">
        <v>0</v>
      </c>
      <c r="AJ328" s="2">
        <v>0</v>
      </c>
      <c r="AK328" s="2">
        <v>0</v>
      </c>
      <c r="AL328" s="2">
        <v>0</v>
      </c>
      <c r="AM328" s="2">
        <v>0</v>
      </c>
      <c r="AN328" s="2">
        <v>0</v>
      </c>
      <c r="AO328" s="2">
        <v>0</v>
      </c>
      <c r="AP328" s="2">
        <v>0</v>
      </c>
      <c r="AQ328" s="2">
        <v>0</v>
      </c>
      <c r="AR328" s="2">
        <v>0</v>
      </c>
      <c r="AS328" s="2">
        <v>0</v>
      </c>
      <c r="AT328" s="2">
        <v>0</v>
      </c>
      <c r="AU328" s="2">
        <v>0</v>
      </c>
      <c r="AV328" s="2">
        <v>0</v>
      </c>
      <c r="AW328" s="2">
        <v>0</v>
      </c>
      <c r="AX328" s="2">
        <v>0</v>
      </c>
      <c r="AY328" s="2">
        <v>0</v>
      </c>
      <c r="AZ328" s="2">
        <v>0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</row>
    <row r="329" spans="1:80" x14ac:dyDescent="0.2">
      <c r="A329" s="1" t="s">
        <v>276</v>
      </c>
      <c r="B329" s="1" t="s">
        <v>277</v>
      </c>
      <c r="C329" s="2">
        <f t="shared" si="5"/>
        <v>8</v>
      </c>
      <c r="D329" s="2">
        <v>0</v>
      </c>
      <c r="E329" s="2">
        <v>0</v>
      </c>
      <c r="F329" s="2">
        <v>0</v>
      </c>
      <c r="G329" s="2">
        <v>8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2">
        <v>0</v>
      </c>
      <c r="AE329" s="2">
        <v>0</v>
      </c>
      <c r="AF329" s="2">
        <v>0</v>
      </c>
      <c r="AG329" s="2">
        <v>0</v>
      </c>
      <c r="AH329" s="2">
        <v>0</v>
      </c>
      <c r="AI329" s="2">
        <v>0</v>
      </c>
      <c r="AJ329" s="2">
        <v>0</v>
      </c>
      <c r="AK329" s="2">
        <v>0</v>
      </c>
      <c r="AL329" s="2">
        <v>0</v>
      </c>
      <c r="AM329" s="2">
        <v>0</v>
      </c>
      <c r="AN329" s="2">
        <v>0</v>
      </c>
      <c r="AO329" s="2">
        <v>0</v>
      </c>
      <c r="AP329" s="2">
        <v>0</v>
      </c>
      <c r="AQ329" s="2">
        <v>0</v>
      </c>
      <c r="AR329" s="2">
        <v>0</v>
      </c>
      <c r="AS329" s="2">
        <v>0</v>
      </c>
      <c r="AT329" s="2">
        <v>0</v>
      </c>
      <c r="AU329" s="2">
        <v>0</v>
      </c>
      <c r="AV329" s="2">
        <v>0</v>
      </c>
      <c r="AW329" s="2">
        <v>0</v>
      </c>
      <c r="AX329" s="2">
        <v>0</v>
      </c>
      <c r="AY329" s="2">
        <v>0</v>
      </c>
      <c r="AZ329" s="2">
        <v>0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</row>
    <row r="330" spans="1:80" x14ac:dyDescent="0.2">
      <c r="A330" s="1" t="s">
        <v>1264</v>
      </c>
      <c r="B330" s="1" t="s">
        <v>1265</v>
      </c>
      <c r="C330" s="2">
        <f t="shared" si="5"/>
        <v>8</v>
      </c>
      <c r="D330" s="2">
        <v>0</v>
      </c>
      <c r="E330" s="2">
        <v>0</v>
      </c>
      <c r="F330" s="2">
        <v>0</v>
      </c>
      <c r="G330" s="2">
        <v>8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  <c r="AE330" s="2">
        <v>0</v>
      </c>
      <c r="AF330" s="2">
        <v>0</v>
      </c>
      <c r="AG330" s="2">
        <v>0</v>
      </c>
      <c r="AH330" s="2">
        <v>0</v>
      </c>
      <c r="AI330" s="2">
        <v>0</v>
      </c>
      <c r="AJ330" s="2">
        <v>0</v>
      </c>
      <c r="AK330" s="2">
        <v>0</v>
      </c>
      <c r="AL330" s="2">
        <v>0</v>
      </c>
      <c r="AM330" s="2">
        <v>0</v>
      </c>
      <c r="AN330" s="2">
        <v>0</v>
      </c>
      <c r="AO330" s="2">
        <v>0</v>
      </c>
      <c r="AP330" s="2">
        <v>0</v>
      </c>
      <c r="AQ330" s="2">
        <v>0</v>
      </c>
      <c r="AR330" s="2">
        <v>0</v>
      </c>
      <c r="AS330" s="2">
        <v>0</v>
      </c>
      <c r="AT330" s="2">
        <v>0</v>
      </c>
      <c r="AU330" s="2">
        <v>0</v>
      </c>
      <c r="AV330" s="2">
        <v>0</v>
      </c>
      <c r="AW330" s="2">
        <v>0</v>
      </c>
      <c r="AX330" s="2">
        <v>0</v>
      </c>
      <c r="AY330" s="2">
        <v>0</v>
      </c>
      <c r="AZ330" s="2">
        <v>0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</row>
    <row r="331" spans="1:80" x14ac:dyDescent="0.2">
      <c r="A331" s="1" t="s">
        <v>551</v>
      </c>
      <c r="B331" s="1" t="s">
        <v>552</v>
      </c>
      <c r="C331" s="2">
        <f t="shared" si="5"/>
        <v>8</v>
      </c>
      <c r="D331" s="2">
        <v>0</v>
      </c>
      <c r="E331" s="2">
        <v>0</v>
      </c>
      <c r="F331" s="2">
        <v>0</v>
      </c>
      <c r="G331" s="2">
        <v>8</v>
      </c>
      <c r="H331" s="2">
        <v>0</v>
      </c>
      <c r="I331" s="2">
        <v>0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0</v>
      </c>
      <c r="AD331" s="2">
        <v>0</v>
      </c>
      <c r="AE331" s="2">
        <v>0</v>
      </c>
      <c r="AF331" s="2">
        <v>0</v>
      </c>
      <c r="AG331" s="2">
        <v>0</v>
      </c>
      <c r="AH331" s="2">
        <v>0</v>
      </c>
      <c r="AI331" s="2">
        <v>0</v>
      </c>
      <c r="AJ331" s="2">
        <v>0</v>
      </c>
      <c r="AK331" s="2">
        <v>0</v>
      </c>
      <c r="AL331" s="2">
        <v>0</v>
      </c>
      <c r="AM331" s="2">
        <v>0</v>
      </c>
      <c r="AN331" s="2">
        <v>0</v>
      </c>
      <c r="AO331" s="2">
        <v>0</v>
      </c>
      <c r="AP331" s="2">
        <v>0</v>
      </c>
      <c r="AQ331" s="2">
        <v>0</v>
      </c>
      <c r="AR331" s="2">
        <v>0</v>
      </c>
      <c r="AS331" s="2">
        <v>0</v>
      </c>
      <c r="AT331" s="2">
        <v>0</v>
      </c>
      <c r="AU331" s="2">
        <v>0</v>
      </c>
      <c r="AV331" s="2">
        <v>0</v>
      </c>
      <c r="AW331" s="2">
        <v>0</v>
      </c>
      <c r="AX331" s="2">
        <v>0</v>
      </c>
      <c r="AY331" s="2">
        <v>0</v>
      </c>
      <c r="AZ331" s="2">
        <v>0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</row>
    <row r="332" spans="1:80" x14ac:dyDescent="0.2">
      <c r="A332" s="1" t="s">
        <v>1310</v>
      </c>
      <c r="B332" s="1" t="s">
        <v>1311</v>
      </c>
      <c r="C332" s="2">
        <f t="shared" si="5"/>
        <v>8</v>
      </c>
      <c r="D332" s="2">
        <v>0</v>
      </c>
      <c r="E332" s="2">
        <v>0</v>
      </c>
      <c r="F332" s="2">
        <v>0</v>
      </c>
      <c r="G332" s="2">
        <v>8</v>
      </c>
      <c r="H332" s="2">
        <v>0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0</v>
      </c>
      <c r="AD332" s="2">
        <v>0</v>
      </c>
      <c r="AE332" s="2">
        <v>0</v>
      </c>
      <c r="AF332" s="2">
        <v>0</v>
      </c>
      <c r="AG332" s="2">
        <v>0</v>
      </c>
      <c r="AH332" s="2">
        <v>0</v>
      </c>
      <c r="AI332" s="2">
        <v>0</v>
      </c>
      <c r="AJ332" s="2">
        <v>0</v>
      </c>
      <c r="AK332" s="2">
        <v>0</v>
      </c>
      <c r="AL332" s="2">
        <v>0</v>
      </c>
      <c r="AM332" s="2">
        <v>0</v>
      </c>
      <c r="AN332" s="2">
        <v>0</v>
      </c>
      <c r="AO332" s="2">
        <v>0</v>
      </c>
      <c r="AP332" s="2">
        <v>0</v>
      </c>
      <c r="AQ332" s="2">
        <v>0</v>
      </c>
      <c r="AR332" s="2">
        <v>0</v>
      </c>
      <c r="AS332" s="2">
        <v>0</v>
      </c>
      <c r="AT332" s="2">
        <v>0</v>
      </c>
      <c r="AU332" s="2">
        <v>0</v>
      </c>
      <c r="AV332" s="2">
        <v>0</v>
      </c>
      <c r="AW332" s="2">
        <v>0</v>
      </c>
      <c r="AX332" s="2">
        <v>0</v>
      </c>
      <c r="AY332" s="2">
        <v>0</v>
      </c>
      <c r="AZ332" s="2">
        <v>0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</row>
    <row r="333" spans="1:80" x14ac:dyDescent="0.2">
      <c r="A333" s="1" t="s">
        <v>1392</v>
      </c>
      <c r="B333" s="1" t="s">
        <v>1391</v>
      </c>
      <c r="C333" s="2">
        <f t="shared" si="5"/>
        <v>8</v>
      </c>
      <c r="D333" s="2">
        <v>0</v>
      </c>
      <c r="E333" s="2">
        <v>0</v>
      </c>
      <c r="F333" s="2">
        <v>0</v>
      </c>
      <c r="G333" s="2">
        <v>8</v>
      </c>
      <c r="H333" s="2">
        <v>0</v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0</v>
      </c>
      <c r="AE333" s="2">
        <v>0</v>
      </c>
      <c r="AF333" s="2">
        <v>0</v>
      </c>
      <c r="AG333" s="2">
        <v>0</v>
      </c>
      <c r="AH333" s="2">
        <v>0</v>
      </c>
      <c r="AI333" s="2">
        <v>0</v>
      </c>
      <c r="AJ333" s="2">
        <v>0</v>
      </c>
      <c r="AK333" s="2">
        <v>0</v>
      </c>
      <c r="AL333" s="2">
        <v>0</v>
      </c>
      <c r="AM333" s="2">
        <v>0</v>
      </c>
      <c r="AN333" s="2">
        <v>0</v>
      </c>
      <c r="AO333" s="2">
        <v>0</v>
      </c>
      <c r="AP333" s="2">
        <v>0</v>
      </c>
      <c r="AQ333" s="2">
        <v>0</v>
      </c>
      <c r="AR333" s="2">
        <v>0</v>
      </c>
      <c r="AS333" s="2">
        <v>0</v>
      </c>
      <c r="AT333" s="2">
        <v>0</v>
      </c>
      <c r="AU333" s="2">
        <v>0</v>
      </c>
      <c r="AV333" s="2">
        <v>0</v>
      </c>
      <c r="AW333" s="2">
        <v>0</v>
      </c>
      <c r="AX333" s="2">
        <v>0</v>
      </c>
      <c r="AY333" s="2">
        <v>0</v>
      </c>
      <c r="AZ333" s="2">
        <v>0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</row>
    <row r="334" spans="1:80" x14ac:dyDescent="0.2">
      <c r="A334" s="1" t="s">
        <v>1462</v>
      </c>
      <c r="B334" s="1" t="s">
        <v>1463</v>
      </c>
      <c r="C334" s="2">
        <f t="shared" si="5"/>
        <v>8</v>
      </c>
      <c r="D334" s="2">
        <v>0</v>
      </c>
      <c r="E334" s="2">
        <v>0</v>
      </c>
      <c r="F334" s="2">
        <v>0</v>
      </c>
      <c r="G334" s="2">
        <v>8</v>
      </c>
      <c r="H334" s="2">
        <v>0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  <c r="AD334" s="2">
        <v>0</v>
      </c>
      <c r="AE334" s="2">
        <v>0</v>
      </c>
      <c r="AF334" s="2">
        <v>0</v>
      </c>
      <c r="AG334" s="2">
        <v>0</v>
      </c>
      <c r="AH334" s="2">
        <v>0</v>
      </c>
      <c r="AI334" s="2">
        <v>0</v>
      </c>
      <c r="AJ334" s="2">
        <v>0</v>
      </c>
      <c r="AK334" s="2">
        <v>0</v>
      </c>
      <c r="AL334" s="2">
        <v>0</v>
      </c>
      <c r="AM334" s="2">
        <v>0</v>
      </c>
      <c r="AN334" s="2">
        <v>0</v>
      </c>
      <c r="AO334" s="2">
        <v>0</v>
      </c>
      <c r="AP334" s="2">
        <v>0</v>
      </c>
      <c r="AQ334" s="2">
        <v>0</v>
      </c>
      <c r="AR334" s="2">
        <v>0</v>
      </c>
      <c r="AS334" s="2">
        <v>0</v>
      </c>
      <c r="AT334" s="2">
        <v>0</v>
      </c>
      <c r="AU334" s="2">
        <v>0</v>
      </c>
      <c r="AV334" s="2">
        <v>0</v>
      </c>
      <c r="AW334" s="2">
        <v>0</v>
      </c>
      <c r="AX334" s="2">
        <v>0</v>
      </c>
      <c r="AY334" s="2">
        <v>0</v>
      </c>
      <c r="AZ334" s="2">
        <v>0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</row>
    <row r="335" spans="1:80" x14ac:dyDescent="0.2">
      <c r="A335" s="1" t="s">
        <v>1464</v>
      </c>
      <c r="B335" s="1" t="s">
        <v>1465</v>
      </c>
      <c r="C335" s="2">
        <f t="shared" si="5"/>
        <v>8</v>
      </c>
      <c r="D335" s="2">
        <v>0</v>
      </c>
      <c r="E335" s="2">
        <v>0</v>
      </c>
      <c r="F335" s="2">
        <v>0</v>
      </c>
      <c r="G335" s="2">
        <v>8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0</v>
      </c>
      <c r="AD335" s="2">
        <v>0</v>
      </c>
      <c r="AE335" s="2">
        <v>0</v>
      </c>
      <c r="AF335" s="2">
        <v>0</v>
      </c>
      <c r="AG335" s="2">
        <v>0</v>
      </c>
      <c r="AH335" s="2">
        <v>0</v>
      </c>
      <c r="AI335" s="2">
        <v>0</v>
      </c>
      <c r="AJ335" s="2">
        <v>0</v>
      </c>
      <c r="AK335" s="2">
        <v>0</v>
      </c>
      <c r="AL335" s="2">
        <v>0</v>
      </c>
      <c r="AM335" s="2">
        <v>0</v>
      </c>
      <c r="AN335" s="2">
        <v>0</v>
      </c>
      <c r="AO335" s="2">
        <v>0</v>
      </c>
      <c r="AP335" s="2">
        <v>0</v>
      </c>
      <c r="AQ335" s="2">
        <v>0</v>
      </c>
      <c r="AR335" s="2">
        <v>0</v>
      </c>
      <c r="AS335" s="2">
        <v>0</v>
      </c>
      <c r="AT335" s="2">
        <v>0</v>
      </c>
      <c r="AU335" s="2">
        <v>0</v>
      </c>
      <c r="AV335" s="2">
        <v>0</v>
      </c>
      <c r="AW335" s="2">
        <v>0</v>
      </c>
      <c r="AX335" s="2">
        <v>0</v>
      </c>
      <c r="AY335" s="2">
        <v>0</v>
      </c>
      <c r="AZ335" s="2">
        <v>0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</row>
    <row r="336" spans="1:80" x14ac:dyDescent="0.2">
      <c r="A336" s="1" t="s">
        <v>1546</v>
      </c>
      <c r="B336" s="1" t="s">
        <v>1547</v>
      </c>
      <c r="C336" s="2">
        <f t="shared" si="5"/>
        <v>8</v>
      </c>
      <c r="D336" s="2">
        <v>0</v>
      </c>
      <c r="E336" s="2">
        <v>0</v>
      </c>
      <c r="F336" s="2">
        <v>0</v>
      </c>
      <c r="G336" s="2">
        <v>8</v>
      </c>
      <c r="H336" s="2">
        <v>0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D336" s="2">
        <v>0</v>
      </c>
      <c r="AE336" s="2">
        <v>0</v>
      </c>
      <c r="AF336" s="2">
        <v>0</v>
      </c>
      <c r="AG336" s="2">
        <v>0</v>
      </c>
      <c r="AH336" s="2">
        <v>0</v>
      </c>
      <c r="AI336" s="2">
        <v>0</v>
      </c>
      <c r="AJ336" s="2">
        <v>0</v>
      </c>
      <c r="AK336" s="2">
        <v>0</v>
      </c>
      <c r="AL336" s="2">
        <v>0</v>
      </c>
      <c r="AM336" s="2">
        <v>0</v>
      </c>
      <c r="AN336" s="2">
        <v>0</v>
      </c>
      <c r="AO336" s="2">
        <v>0</v>
      </c>
      <c r="AP336" s="2">
        <v>0</v>
      </c>
      <c r="AQ336" s="2">
        <v>0</v>
      </c>
      <c r="AR336" s="2">
        <v>0</v>
      </c>
      <c r="AS336" s="2">
        <v>0</v>
      </c>
      <c r="AT336" s="2">
        <v>0</v>
      </c>
      <c r="AU336" s="2">
        <v>0</v>
      </c>
      <c r="AV336" s="2">
        <v>0</v>
      </c>
      <c r="AW336" s="2">
        <v>0</v>
      </c>
      <c r="AX336" s="2">
        <v>0</v>
      </c>
      <c r="AY336" s="2">
        <v>0</v>
      </c>
      <c r="AZ336" s="2">
        <v>0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</row>
    <row r="337" spans="1:80" x14ac:dyDescent="0.2">
      <c r="A337" s="1" t="s">
        <v>1552</v>
      </c>
      <c r="B337" s="1" t="s">
        <v>1553</v>
      </c>
      <c r="C337" s="2">
        <f t="shared" si="5"/>
        <v>8</v>
      </c>
      <c r="D337" s="2">
        <v>0</v>
      </c>
      <c r="E337" s="2">
        <v>0</v>
      </c>
      <c r="F337" s="2">
        <v>0</v>
      </c>
      <c r="G337" s="2">
        <v>8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0</v>
      </c>
      <c r="AD337" s="2">
        <v>0</v>
      </c>
      <c r="AE337" s="2">
        <v>0</v>
      </c>
      <c r="AF337" s="2">
        <v>0</v>
      </c>
      <c r="AG337" s="2">
        <v>0</v>
      </c>
      <c r="AH337" s="2">
        <v>0</v>
      </c>
      <c r="AI337" s="2">
        <v>0</v>
      </c>
      <c r="AJ337" s="2">
        <v>0</v>
      </c>
      <c r="AK337" s="2">
        <v>0</v>
      </c>
      <c r="AL337" s="2">
        <v>0</v>
      </c>
      <c r="AM337" s="2">
        <v>0</v>
      </c>
      <c r="AN337" s="2">
        <v>0</v>
      </c>
      <c r="AO337" s="2">
        <v>0</v>
      </c>
      <c r="AP337" s="2">
        <v>0</v>
      </c>
      <c r="AQ337" s="2">
        <v>0</v>
      </c>
      <c r="AR337" s="2">
        <v>0</v>
      </c>
      <c r="AS337" s="2">
        <v>0</v>
      </c>
      <c r="AT337" s="2">
        <v>0</v>
      </c>
      <c r="AU337" s="2">
        <v>0</v>
      </c>
      <c r="AV337" s="2">
        <v>0</v>
      </c>
      <c r="AW337" s="2">
        <v>0</v>
      </c>
      <c r="AX337" s="2">
        <v>0</v>
      </c>
      <c r="AY337" s="2">
        <v>0</v>
      </c>
      <c r="AZ337" s="2">
        <v>0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</row>
    <row r="338" spans="1:80" x14ac:dyDescent="0.2">
      <c r="A338" s="1" t="s">
        <v>1584</v>
      </c>
      <c r="B338" s="1" t="s">
        <v>328</v>
      </c>
      <c r="C338" s="2">
        <f t="shared" si="5"/>
        <v>8</v>
      </c>
      <c r="D338" s="2">
        <v>0</v>
      </c>
      <c r="E338" s="2">
        <v>0</v>
      </c>
      <c r="F338" s="2">
        <v>0</v>
      </c>
      <c r="G338" s="2">
        <v>8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  <c r="AD338" s="2">
        <v>0</v>
      </c>
      <c r="AE338" s="2">
        <v>0</v>
      </c>
      <c r="AF338" s="2">
        <v>0</v>
      </c>
      <c r="AG338" s="2">
        <v>0</v>
      </c>
      <c r="AH338" s="2">
        <v>0</v>
      </c>
      <c r="AI338" s="2">
        <v>0</v>
      </c>
      <c r="AJ338" s="2">
        <v>0</v>
      </c>
      <c r="AK338" s="2">
        <v>0</v>
      </c>
      <c r="AL338" s="2">
        <v>0</v>
      </c>
      <c r="AM338" s="2">
        <v>0</v>
      </c>
      <c r="AN338" s="2">
        <v>0</v>
      </c>
      <c r="AO338" s="2">
        <v>0</v>
      </c>
      <c r="AP338" s="2">
        <v>0</v>
      </c>
      <c r="AQ338" s="2">
        <v>0</v>
      </c>
      <c r="AR338" s="2">
        <v>0</v>
      </c>
      <c r="AS338" s="2">
        <v>0</v>
      </c>
      <c r="AT338" s="2">
        <v>0</v>
      </c>
      <c r="AU338" s="2">
        <v>0</v>
      </c>
      <c r="AV338" s="2">
        <v>0</v>
      </c>
      <c r="AW338" s="2">
        <v>0</v>
      </c>
      <c r="AX338" s="2">
        <v>0</v>
      </c>
      <c r="AY338" s="2">
        <v>0</v>
      </c>
      <c r="AZ338" s="2">
        <v>0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</row>
    <row r="339" spans="1:80" x14ac:dyDescent="0.2">
      <c r="A339" s="1" t="s">
        <v>1598</v>
      </c>
      <c r="B339" s="1" t="s">
        <v>328</v>
      </c>
      <c r="C339" s="2">
        <f t="shared" si="5"/>
        <v>8</v>
      </c>
      <c r="D339" s="2">
        <v>0</v>
      </c>
      <c r="E339" s="2">
        <v>0</v>
      </c>
      <c r="F339" s="2">
        <v>0</v>
      </c>
      <c r="G339" s="2">
        <v>8</v>
      </c>
      <c r="H339" s="2">
        <v>0</v>
      </c>
      <c r="I339" s="2">
        <v>0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0</v>
      </c>
      <c r="AD339" s="2">
        <v>0</v>
      </c>
      <c r="AE339" s="2">
        <v>0</v>
      </c>
      <c r="AF339" s="2">
        <v>0</v>
      </c>
      <c r="AG339" s="2">
        <v>0</v>
      </c>
      <c r="AH339" s="2">
        <v>0</v>
      </c>
      <c r="AI339" s="2">
        <v>0</v>
      </c>
      <c r="AJ339" s="2">
        <v>0</v>
      </c>
      <c r="AK339" s="2">
        <v>0</v>
      </c>
      <c r="AL339" s="2">
        <v>0</v>
      </c>
      <c r="AM339" s="2">
        <v>0</v>
      </c>
      <c r="AN339" s="2">
        <v>0</v>
      </c>
      <c r="AO339" s="2">
        <v>0</v>
      </c>
      <c r="AP339" s="2">
        <v>0</v>
      </c>
      <c r="AQ339" s="2">
        <v>0</v>
      </c>
      <c r="AR339" s="2">
        <v>0</v>
      </c>
      <c r="AS339" s="2">
        <v>0</v>
      </c>
      <c r="AT339" s="2">
        <v>0</v>
      </c>
      <c r="AU339" s="2">
        <v>0</v>
      </c>
      <c r="AV339" s="2">
        <v>0</v>
      </c>
      <c r="AW339" s="2">
        <v>0</v>
      </c>
      <c r="AX339" s="2">
        <v>0</v>
      </c>
      <c r="AY339" s="2">
        <v>0</v>
      </c>
      <c r="AZ339" s="2">
        <v>0</v>
      </c>
      <c r="BA339" s="2">
        <v>0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</row>
    <row r="340" spans="1:80" x14ac:dyDescent="0.2">
      <c r="A340" s="1" t="s">
        <v>1599</v>
      </c>
      <c r="B340" s="1" t="s">
        <v>328</v>
      </c>
      <c r="C340" s="2">
        <f t="shared" si="5"/>
        <v>8</v>
      </c>
      <c r="D340" s="2">
        <v>0</v>
      </c>
      <c r="E340" s="2">
        <v>0</v>
      </c>
      <c r="F340" s="2">
        <v>0</v>
      </c>
      <c r="G340" s="2">
        <v>8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  <c r="AD340" s="2">
        <v>0</v>
      </c>
      <c r="AE340" s="2">
        <v>0</v>
      </c>
      <c r="AF340" s="2">
        <v>0</v>
      </c>
      <c r="AG340" s="2">
        <v>0</v>
      </c>
      <c r="AH340" s="2">
        <v>0</v>
      </c>
      <c r="AI340" s="2">
        <v>0</v>
      </c>
      <c r="AJ340" s="2">
        <v>0</v>
      </c>
      <c r="AK340" s="2">
        <v>0</v>
      </c>
      <c r="AL340" s="2">
        <v>0</v>
      </c>
      <c r="AM340" s="2">
        <v>0</v>
      </c>
      <c r="AN340" s="2">
        <v>0</v>
      </c>
      <c r="AO340" s="2">
        <v>0</v>
      </c>
      <c r="AP340" s="2">
        <v>0</v>
      </c>
      <c r="AQ340" s="2">
        <v>0</v>
      </c>
      <c r="AR340" s="2">
        <v>0</v>
      </c>
      <c r="AS340" s="2">
        <v>0</v>
      </c>
      <c r="AT340" s="2">
        <v>0</v>
      </c>
      <c r="AU340" s="2">
        <v>0</v>
      </c>
      <c r="AV340" s="2">
        <v>0</v>
      </c>
      <c r="AW340" s="2">
        <v>0</v>
      </c>
      <c r="AX340" s="2">
        <v>0</v>
      </c>
      <c r="AY340" s="2">
        <v>0</v>
      </c>
      <c r="AZ340" s="2">
        <v>0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</row>
    <row r="341" spans="1:80" x14ac:dyDescent="0.2">
      <c r="A341" s="1" t="s">
        <v>1627</v>
      </c>
      <c r="B341" s="1" t="s">
        <v>480</v>
      </c>
      <c r="C341" s="2">
        <f t="shared" si="5"/>
        <v>8</v>
      </c>
      <c r="D341" s="2">
        <v>0</v>
      </c>
      <c r="E341" s="2">
        <v>0</v>
      </c>
      <c r="F341" s="2">
        <v>0</v>
      </c>
      <c r="G341" s="2">
        <v>8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0</v>
      </c>
      <c r="AD341" s="2">
        <v>0</v>
      </c>
      <c r="AE341" s="2">
        <v>0</v>
      </c>
      <c r="AF341" s="2">
        <v>0</v>
      </c>
      <c r="AG341" s="2">
        <v>0</v>
      </c>
      <c r="AH341" s="2">
        <v>0</v>
      </c>
      <c r="AI341" s="2">
        <v>0</v>
      </c>
      <c r="AJ341" s="2">
        <v>0</v>
      </c>
      <c r="AK341" s="2">
        <v>0</v>
      </c>
      <c r="AL341" s="2">
        <v>0</v>
      </c>
      <c r="AM341" s="2">
        <v>0</v>
      </c>
      <c r="AN341" s="2">
        <v>0</v>
      </c>
      <c r="AO341" s="2">
        <v>0</v>
      </c>
      <c r="AP341" s="2">
        <v>0</v>
      </c>
      <c r="AQ341" s="2">
        <v>0</v>
      </c>
      <c r="AR341" s="2">
        <v>0</v>
      </c>
      <c r="AS341" s="2">
        <v>0</v>
      </c>
      <c r="AT341" s="2">
        <v>0</v>
      </c>
      <c r="AU341" s="2">
        <v>0</v>
      </c>
      <c r="AV341" s="2">
        <v>0</v>
      </c>
      <c r="AW341" s="2">
        <v>0</v>
      </c>
      <c r="AX341" s="2">
        <v>0</v>
      </c>
      <c r="AY341" s="2">
        <v>0</v>
      </c>
      <c r="AZ341" s="2">
        <v>0</v>
      </c>
      <c r="BA341" s="2">
        <v>0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</row>
    <row r="342" spans="1:80" x14ac:dyDescent="0.2">
      <c r="A342" s="1" t="s">
        <v>1678</v>
      </c>
      <c r="B342" s="1" t="s">
        <v>1679</v>
      </c>
      <c r="C342" s="2">
        <f t="shared" si="5"/>
        <v>8</v>
      </c>
      <c r="D342" s="2">
        <v>0</v>
      </c>
      <c r="E342" s="2">
        <v>0</v>
      </c>
      <c r="F342" s="2">
        <v>0</v>
      </c>
      <c r="G342" s="2">
        <v>8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  <c r="AE342" s="2">
        <v>0</v>
      </c>
      <c r="AF342" s="2">
        <v>0</v>
      </c>
      <c r="AG342" s="2">
        <v>0</v>
      </c>
      <c r="AH342" s="2">
        <v>0</v>
      </c>
      <c r="AI342" s="2">
        <v>0</v>
      </c>
      <c r="AJ342" s="2">
        <v>0</v>
      </c>
      <c r="AK342" s="2">
        <v>0</v>
      </c>
      <c r="AL342" s="2">
        <v>0</v>
      </c>
      <c r="AM342" s="2">
        <v>0</v>
      </c>
      <c r="AN342" s="2">
        <v>0</v>
      </c>
      <c r="AO342" s="2">
        <v>0</v>
      </c>
      <c r="AP342" s="2">
        <v>0</v>
      </c>
      <c r="AQ342" s="2">
        <v>0</v>
      </c>
      <c r="AR342" s="2">
        <v>0</v>
      </c>
      <c r="AS342" s="2">
        <v>0</v>
      </c>
      <c r="AT342" s="2">
        <v>0</v>
      </c>
      <c r="AU342" s="2">
        <v>0</v>
      </c>
      <c r="AV342" s="2">
        <v>0</v>
      </c>
      <c r="AW342" s="2">
        <v>0</v>
      </c>
      <c r="AX342" s="2">
        <v>0</v>
      </c>
      <c r="AY342" s="2">
        <v>0</v>
      </c>
      <c r="AZ342" s="2">
        <v>0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</row>
    <row r="343" spans="1:80" x14ac:dyDescent="0.2">
      <c r="A343" s="1" t="s">
        <v>456</v>
      </c>
      <c r="B343" s="1" t="s">
        <v>457</v>
      </c>
      <c r="C343" s="2">
        <f t="shared" si="5"/>
        <v>8</v>
      </c>
      <c r="D343" s="2">
        <v>0</v>
      </c>
      <c r="E343" s="2">
        <v>0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1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0</v>
      </c>
      <c r="AD343" s="2">
        <v>0</v>
      </c>
      <c r="AE343" s="2">
        <v>0</v>
      </c>
      <c r="AF343" s="2">
        <v>0</v>
      </c>
      <c r="AG343" s="2">
        <v>0</v>
      </c>
      <c r="AH343" s="2">
        <v>0</v>
      </c>
      <c r="AI343" s="2">
        <v>0</v>
      </c>
      <c r="AJ343" s="2">
        <v>0</v>
      </c>
      <c r="AK343" s="2">
        <v>0</v>
      </c>
      <c r="AL343" s="2">
        <v>0</v>
      </c>
      <c r="AM343" s="2">
        <v>0</v>
      </c>
      <c r="AN343" s="2">
        <v>0</v>
      </c>
      <c r="AO343" s="2">
        <v>0</v>
      </c>
      <c r="AP343" s="2">
        <v>0</v>
      </c>
      <c r="AQ343" s="2">
        <v>0</v>
      </c>
      <c r="AR343" s="2">
        <v>0</v>
      </c>
      <c r="AS343" s="2">
        <v>0</v>
      </c>
      <c r="AT343" s="2">
        <v>0</v>
      </c>
      <c r="AU343" s="2">
        <v>0</v>
      </c>
      <c r="AV343" s="2">
        <v>0</v>
      </c>
      <c r="AW343" s="2">
        <v>0</v>
      </c>
      <c r="AX343" s="2">
        <v>0</v>
      </c>
      <c r="AY343" s="2">
        <v>0</v>
      </c>
      <c r="AZ343" s="2">
        <v>0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1</v>
      </c>
      <c r="BN343" s="2">
        <v>0</v>
      </c>
      <c r="BO343" s="2">
        <v>3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2</v>
      </c>
      <c r="BV343" s="2">
        <v>1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</row>
    <row r="344" spans="1:80" x14ac:dyDescent="0.2">
      <c r="A344" s="1" t="s">
        <v>351</v>
      </c>
      <c r="B344" s="1" t="s">
        <v>352</v>
      </c>
      <c r="C344" s="2">
        <f t="shared" si="5"/>
        <v>7</v>
      </c>
      <c r="D344" s="2">
        <v>0</v>
      </c>
      <c r="E344" s="2">
        <v>0</v>
      </c>
      <c r="F344" s="2">
        <v>0</v>
      </c>
      <c r="G344" s="2">
        <v>7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0</v>
      </c>
      <c r="AD344" s="2">
        <v>0</v>
      </c>
      <c r="AE344" s="2">
        <v>0</v>
      </c>
      <c r="AF344" s="2">
        <v>0</v>
      </c>
      <c r="AG344" s="2">
        <v>0</v>
      </c>
      <c r="AH344" s="2">
        <v>0</v>
      </c>
      <c r="AI344" s="2">
        <v>0</v>
      </c>
      <c r="AJ344" s="2">
        <v>0</v>
      </c>
      <c r="AK344" s="2">
        <v>0</v>
      </c>
      <c r="AL344" s="2">
        <v>0</v>
      </c>
      <c r="AM344" s="2">
        <v>0</v>
      </c>
      <c r="AN344" s="2">
        <v>0</v>
      </c>
      <c r="AO344" s="2">
        <v>0</v>
      </c>
      <c r="AP344" s="2">
        <v>0</v>
      </c>
      <c r="AQ344" s="2">
        <v>0</v>
      </c>
      <c r="AR344" s="2">
        <v>0</v>
      </c>
      <c r="AS344" s="2">
        <v>0</v>
      </c>
      <c r="AT344" s="2">
        <v>0</v>
      </c>
      <c r="AU344" s="2">
        <v>0</v>
      </c>
      <c r="AV344" s="2">
        <v>0</v>
      </c>
      <c r="AW344" s="2">
        <v>0</v>
      </c>
      <c r="AX344" s="2">
        <v>0</v>
      </c>
      <c r="AY344" s="2">
        <v>0</v>
      </c>
      <c r="AZ344" s="2">
        <v>0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</row>
    <row r="345" spans="1:80" x14ac:dyDescent="0.2">
      <c r="A345" s="1" t="s">
        <v>1180</v>
      </c>
      <c r="B345" s="1" t="s">
        <v>1181</v>
      </c>
      <c r="C345" s="2">
        <f t="shared" si="5"/>
        <v>7</v>
      </c>
      <c r="D345" s="2">
        <v>0</v>
      </c>
      <c r="E345" s="2">
        <v>0</v>
      </c>
      <c r="F345" s="2">
        <v>0</v>
      </c>
      <c r="G345" s="2">
        <v>7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0</v>
      </c>
      <c r="AD345" s="2">
        <v>0</v>
      </c>
      <c r="AE345" s="2">
        <v>0</v>
      </c>
      <c r="AF345" s="2">
        <v>0</v>
      </c>
      <c r="AG345" s="2">
        <v>0</v>
      </c>
      <c r="AH345" s="2">
        <v>0</v>
      </c>
      <c r="AI345" s="2">
        <v>0</v>
      </c>
      <c r="AJ345" s="2">
        <v>0</v>
      </c>
      <c r="AK345" s="2">
        <v>0</v>
      </c>
      <c r="AL345" s="2">
        <v>0</v>
      </c>
      <c r="AM345" s="2">
        <v>0</v>
      </c>
      <c r="AN345" s="2">
        <v>0</v>
      </c>
      <c r="AO345" s="2">
        <v>0</v>
      </c>
      <c r="AP345" s="2">
        <v>0</v>
      </c>
      <c r="AQ345" s="2">
        <v>0</v>
      </c>
      <c r="AR345" s="2">
        <v>0</v>
      </c>
      <c r="AS345" s="2">
        <v>0</v>
      </c>
      <c r="AT345" s="2">
        <v>0</v>
      </c>
      <c r="AU345" s="2">
        <v>0</v>
      </c>
      <c r="AV345" s="2">
        <v>0</v>
      </c>
      <c r="AW345" s="2">
        <v>0</v>
      </c>
      <c r="AX345" s="2">
        <v>0</v>
      </c>
      <c r="AY345" s="2">
        <v>0</v>
      </c>
      <c r="AZ345" s="2">
        <v>0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</row>
    <row r="346" spans="1:80" x14ac:dyDescent="0.2">
      <c r="A346" s="1" t="s">
        <v>1235</v>
      </c>
      <c r="B346" s="1" t="s">
        <v>1236</v>
      </c>
      <c r="C346" s="2">
        <f t="shared" si="5"/>
        <v>7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  <c r="AE346" s="2">
        <v>7</v>
      </c>
      <c r="AF346" s="2">
        <v>0</v>
      </c>
      <c r="AG346" s="2">
        <v>0</v>
      </c>
      <c r="AH346" s="2">
        <v>0</v>
      </c>
      <c r="AI346" s="2">
        <v>0</v>
      </c>
      <c r="AJ346" s="2">
        <v>0</v>
      </c>
      <c r="AK346" s="2">
        <v>0</v>
      </c>
      <c r="AL346" s="2">
        <v>0</v>
      </c>
      <c r="AM346" s="2">
        <v>0</v>
      </c>
      <c r="AN346" s="2">
        <v>0</v>
      </c>
      <c r="AO346" s="2">
        <v>0</v>
      </c>
      <c r="AP346" s="2">
        <v>0</v>
      </c>
      <c r="AQ346" s="2">
        <v>0</v>
      </c>
      <c r="AR346" s="2">
        <v>0</v>
      </c>
      <c r="AS346" s="2">
        <v>0</v>
      </c>
      <c r="AT346" s="2">
        <v>0</v>
      </c>
      <c r="AU346" s="2">
        <v>0</v>
      </c>
      <c r="AV346" s="2">
        <v>0</v>
      </c>
      <c r="AW346" s="2">
        <v>0</v>
      </c>
      <c r="AX346" s="2">
        <v>0</v>
      </c>
      <c r="AY346" s="2">
        <v>0</v>
      </c>
      <c r="AZ346" s="2">
        <v>0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</row>
    <row r="347" spans="1:80" x14ac:dyDescent="0.2">
      <c r="A347" s="1" t="s">
        <v>1237</v>
      </c>
      <c r="B347" s="1" t="s">
        <v>1238</v>
      </c>
      <c r="C347" s="2">
        <f t="shared" si="5"/>
        <v>7</v>
      </c>
      <c r="D347" s="2">
        <v>0</v>
      </c>
      <c r="E347" s="2">
        <v>0</v>
      </c>
      <c r="F347" s="2">
        <v>0</v>
      </c>
      <c r="G347" s="2">
        <v>7</v>
      </c>
      <c r="H347" s="2">
        <v>0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0</v>
      </c>
      <c r="AD347" s="2">
        <v>0</v>
      </c>
      <c r="AE347" s="2">
        <v>0</v>
      </c>
      <c r="AF347" s="2">
        <v>0</v>
      </c>
      <c r="AG347" s="2">
        <v>0</v>
      </c>
      <c r="AH347" s="2">
        <v>0</v>
      </c>
      <c r="AI347" s="2">
        <v>0</v>
      </c>
      <c r="AJ347" s="2">
        <v>0</v>
      </c>
      <c r="AK347" s="2">
        <v>0</v>
      </c>
      <c r="AL347" s="2">
        <v>0</v>
      </c>
      <c r="AM347" s="2">
        <v>0</v>
      </c>
      <c r="AN347" s="2">
        <v>0</v>
      </c>
      <c r="AO347" s="2">
        <v>0</v>
      </c>
      <c r="AP347" s="2">
        <v>0</v>
      </c>
      <c r="AQ347" s="2">
        <v>0</v>
      </c>
      <c r="AR347" s="2">
        <v>0</v>
      </c>
      <c r="AS347" s="2">
        <v>0</v>
      </c>
      <c r="AT347" s="2">
        <v>0</v>
      </c>
      <c r="AU347" s="2">
        <v>0</v>
      </c>
      <c r="AV347" s="2">
        <v>0</v>
      </c>
      <c r="AW347" s="2">
        <v>0</v>
      </c>
      <c r="AX347" s="2">
        <v>0</v>
      </c>
      <c r="AY347" s="2">
        <v>0</v>
      </c>
      <c r="AZ347" s="2">
        <v>0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</row>
    <row r="348" spans="1:80" x14ac:dyDescent="0.2">
      <c r="A348" s="1" t="s">
        <v>1294</v>
      </c>
      <c r="B348" s="1" t="s">
        <v>1295</v>
      </c>
      <c r="C348" s="2">
        <f t="shared" si="5"/>
        <v>7</v>
      </c>
      <c r="D348" s="2">
        <v>0</v>
      </c>
      <c r="E348" s="2">
        <v>0</v>
      </c>
      <c r="F348" s="2">
        <v>0</v>
      </c>
      <c r="G348" s="2">
        <v>7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0</v>
      </c>
      <c r="AD348" s="2">
        <v>0</v>
      </c>
      <c r="AE348" s="2">
        <v>0</v>
      </c>
      <c r="AF348" s="2">
        <v>0</v>
      </c>
      <c r="AG348" s="2">
        <v>0</v>
      </c>
      <c r="AH348" s="2">
        <v>0</v>
      </c>
      <c r="AI348" s="2">
        <v>0</v>
      </c>
      <c r="AJ348" s="2">
        <v>0</v>
      </c>
      <c r="AK348" s="2">
        <v>0</v>
      </c>
      <c r="AL348" s="2">
        <v>0</v>
      </c>
      <c r="AM348" s="2">
        <v>0</v>
      </c>
      <c r="AN348" s="2">
        <v>0</v>
      </c>
      <c r="AO348" s="2">
        <v>0</v>
      </c>
      <c r="AP348" s="2">
        <v>0</v>
      </c>
      <c r="AQ348" s="2">
        <v>0</v>
      </c>
      <c r="AR348" s="2">
        <v>0</v>
      </c>
      <c r="AS348" s="2">
        <v>0</v>
      </c>
      <c r="AT348" s="2">
        <v>0</v>
      </c>
      <c r="AU348" s="2">
        <v>0</v>
      </c>
      <c r="AV348" s="2">
        <v>0</v>
      </c>
      <c r="AW348" s="2">
        <v>0</v>
      </c>
      <c r="AX348" s="2">
        <v>0</v>
      </c>
      <c r="AY348" s="2">
        <v>0</v>
      </c>
      <c r="AZ348" s="2">
        <v>0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</row>
    <row r="349" spans="1:80" x14ac:dyDescent="0.2">
      <c r="A349" s="1" t="s">
        <v>1338</v>
      </c>
      <c r="B349" s="1" t="s">
        <v>1339</v>
      </c>
      <c r="C349" s="2">
        <f t="shared" si="5"/>
        <v>7</v>
      </c>
      <c r="D349" s="2">
        <v>0</v>
      </c>
      <c r="E349" s="2">
        <v>0</v>
      </c>
      <c r="F349" s="2">
        <v>0</v>
      </c>
      <c r="G349" s="2">
        <v>7</v>
      </c>
      <c r="H349" s="2">
        <v>0</v>
      </c>
      <c r="I349" s="2">
        <v>0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0</v>
      </c>
      <c r="AD349" s="2">
        <v>0</v>
      </c>
      <c r="AE349" s="2">
        <v>0</v>
      </c>
      <c r="AF349" s="2">
        <v>0</v>
      </c>
      <c r="AG349" s="2">
        <v>0</v>
      </c>
      <c r="AH349" s="2">
        <v>0</v>
      </c>
      <c r="AI349" s="2">
        <v>0</v>
      </c>
      <c r="AJ349" s="2">
        <v>0</v>
      </c>
      <c r="AK349" s="2">
        <v>0</v>
      </c>
      <c r="AL349" s="2">
        <v>0</v>
      </c>
      <c r="AM349" s="2">
        <v>0</v>
      </c>
      <c r="AN349" s="2">
        <v>0</v>
      </c>
      <c r="AO349" s="2">
        <v>0</v>
      </c>
      <c r="AP349" s="2">
        <v>0</v>
      </c>
      <c r="AQ349" s="2">
        <v>0</v>
      </c>
      <c r="AR349" s="2">
        <v>0</v>
      </c>
      <c r="AS349" s="2">
        <v>0</v>
      </c>
      <c r="AT349" s="2">
        <v>0</v>
      </c>
      <c r="AU349" s="2">
        <v>0</v>
      </c>
      <c r="AV349" s="2">
        <v>0</v>
      </c>
      <c r="AW349" s="2">
        <v>0</v>
      </c>
      <c r="AX349" s="2">
        <v>0</v>
      </c>
      <c r="AY349" s="2">
        <v>0</v>
      </c>
      <c r="AZ349" s="2">
        <v>0</v>
      </c>
      <c r="BA349" s="2">
        <v>0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</row>
    <row r="350" spans="1:80" x14ac:dyDescent="0.2">
      <c r="A350" s="1" t="s">
        <v>1352</v>
      </c>
      <c r="B350" s="1" t="s">
        <v>1353</v>
      </c>
      <c r="C350" s="2">
        <f t="shared" si="5"/>
        <v>7</v>
      </c>
      <c r="D350" s="2">
        <v>0</v>
      </c>
      <c r="E350" s="2">
        <v>0</v>
      </c>
      <c r="F350" s="2">
        <v>0</v>
      </c>
      <c r="G350" s="2">
        <v>7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2">
        <v>0</v>
      </c>
      <c r="AE350" s="2">
        <v>0</v>
      </c>
      <c r="AF350" s="2">
        <v>0</v>
      </c>
      <c r="AG350" s="2">
        <v>0</v>
      </c>
      <c r="AH350" s="2">
        <v>0</v>
      </c>
      <c r="AI350" s="2">
        <v>0</v>
      </c>
      <c r="AJ350" s="2">
        <v>0</v>
      </c>
      <c r="AK350" s="2">
        <v>0</v>
      </c>
      <c r="AL350" s="2">
        <v>0</v>
      </c>
      <c r="AM350" s="2">
        <v>0</v>
      </c>
      <c r="AN350" s="2">
        <v>0</v>
      </c>
      <c r="AO350" s="2">
        <v>0</v>
      </c>
      <c r="AP350" s="2">
        <v>0</v>
      </c>
      <c r="AQ350" s="2">
        <v>0</v>
      </c>
      <c r="AR350" s="2">
        <v>0</v>
      </c>
      <c r="AS350" s="2">
        <v>0</v>
      </c>
      <c r="AT350" s="2">
        <v>0</v>
      </c>
      <c r="AU350" s="2">
        <v>0</v>
      </c>
      <c r="AV350" s="2">
        <v>0</v>
      </c>
      <c r="AW350" s="2">
        <v>0</v>
      </c>
      <c r="AX350" s="2">
        <v>0</v>
      </c>
      <c r="AY350" s="2">
        <v>0</v>
      </c>
      <c r="AZ350" s="2">
        <v>0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</row>
    <row r="351" spans="1:80" x14ac:dyDescent="0.2">
      <c r="A351" s="1" t="s">
        <v>1382</v>
      </c>
      <c r="B351" s="1" t="s">
        <v>1383</v>
      </c>
      <c r="C351" s="2">
        <f t="shared" si="5"/>
        <v>7</v>
      </c>
      <c r="D351" s="2">
        <v>0</v>
      </c>
      <c r="E351" s="2">
        <v>0</v>
      </c>
      <c r="F351" s="2">
        <v>0</v>
      </c>
      <c r="G351" s="2">
        <v>7</v>
      </c>
      <c r="H351" s="2">
        <v>0</v>
      </c>
      <c r="I351" s="2">
        <v>0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0</v>
      </c>
      <c r="AD351" s="2">
        <v>0</v>
      </c>
      <c r="AE351" s="2">
        <v>0</v>
      </c>
      <c r="AF351" s="2">
        <v>0</v>
      </c>
      <c r="AG351" s="2">
        <v>0</v>
      </c>
      <c r="AH351" s="2">
        <v>0</v>
      </c>
      <c r="AI351" s="2">
        <v>0</v>
      </c>
      <c r="AJ351" s="2">
        <v>0</v>
      </c>
      <c r="AK351" s="2">
        <v>0</v>
      </c>
      <c r="AL351" s="2">
        <v>0</v>
      </c>
      <c r="AM351" s="2">
        <v>0</v>
      </c>
      <c r="AN351" s="2">
        <v>0</v>
      </c>
      <c r="AO351" s="2">
        <v>0</v>
      </c>
      <c r="AP351" s="2">
        <v>0</v>
      </c>
      <c r="AQ351" s="2">
        <v>0</v>
      </c>
      <c r="AR351" s="2">
        <v>0</v>
      </c>
      <c r="AS351" s="2">
        <v>0</v>
      </c>
      <c r="AT351" s="2">
        <v>0</v>
      </c>
      <c r="AU351" s="2">
        <v>0</v>
      </c>
      <c r="AV351" s="2">
        <v>0</v>
      </c>
      <c r="AW351" s="2">
        <v>0</v>
      </c>
      <c r="AX351" s="2">
        <v>0</v>
      </c>
      <c r="AY351" s="2">
        <v>0</v>
      </c>
      <c r="AZ351" s="2">
        <v>0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</row>
    <row r="352" spans="1:80" x14ac:dyDescent="0.2">
      <c r="A352" s="1" t="s">
        <v>1397</v>
      </c>
      <c r="B352" s="1" t="s">
        <v>1398</v>
      </c>
      <c r="C352" s="2">
        <f t="shared" si="5"/>
        <v>7</v>
      </c>
      <c r="D352" s="2">
        <v>0</v>
      </c>
      <c r="E352" s="2">
        <v>0</v>
      </c>
      <c r="F352" s="2">
        <v>0</v>
      </c>
      <c r="G352" s="2">
        <v>7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  <c r="AD352" s="2">
        <v>0</v>
      </c>
      <c r="AE352" s="2">
        <v>0</v>
      </c>
      <c r="AF352" s="2">
        <v>0</v>
      </c>
      <c r="AG352" s="2">
        <v>0</v>
      </c>
      <c r="AH352" s="2">
        <v>0</v>
      </c>
      <c r="AI352" s="2">
        <v>0</v>
      </c>
      <c r="AJ352" s="2">
        <v>0</v>
      </c>
      <c r="AK352" s="2">
        <v>0</v>
      </c>
      <c r="AL352" s="2">
        <v>0</v>
      </c>
      <c r="AM352" s="2">
        <v>0</v>
      </c>
      <c r="AN352" s="2">
        <v>0</v>
      </c>
      <c r="AO352" s="2">
        <v>0</v>
      </c>
      <c r="AP352" s="2">
        <v>0</v>
      </c>
      <c r="AQ352" s="2">
        <v>0</v>
      </c>
      <c r="AR352" s="2">
        <v>0</v>
      </c>
      <c r="AS352" s="2">
        <v>0</v>
      </c>
      <c r="AT352" s="2">
        <v>0</v>
      </c>
      <c r="AU352" s="2">
        <v>0</v>
      </c>
      <c r="AV352" s="2">
        <v>0</v>
      </c>
      <c r="AW352" s="2">
        <v>0</v>
      </c>
      <c r="AX352" s="2">
        <v>0</v>
      </c>
      <c r="AY352" s="2">
        <v>0</v>
      </c>
      <c r="AZ352" s="2">
        <v>0</v>
      </c>
      <c r="BA352" s="2">
        <v>0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</row>
    <row r="353" spans="1:80" x14ac:dyDescent="0.2">
      <c r="A353" s="1" t="s">
        <v>1399</v>
      </c>
      <c r="B353" s="1" t="s">
        <v>1400</v>
      </c>
      <c r="C353" s="2">
        <f t="shared" si="5"/>
        <v>7</v>
      </c>
      <c r="D353" s="2">
        <v>0</v>
      </c>
      <c r="E353" s="2">
        <v>0</v>
      </c>
      <c r="F353" s="2">
        <v>0</v>
      </c>
      <c r="G353" s="2">
        <v>7</v>
      </c>
      <c r="H353" s="2">
        <v>0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0</v>
      </c>
      <c r="AD353" s="2">
        <v>0</v>
      </c>
      <c r="AE353" s="2">
        <v>0</v>
      </c>
      <c r="AF353" s="2">
        <v>0</v>
      </c>
      <c r="AG353" s="2">
        <v>0</v>
      </c>
      <c r="AH353" s="2">
        <v>0</v>
      </c>
      <c r="AI353" s="2">
        <v>0</v>
      </c>
      <c r="AJ353" s="2">
        <v>0</v>
      </c>
      <c r="AK353" s="2">
        <v>0</v>
      </c>
      <c r="AL353" s="2">
        <v>0</v>
      </c>
      <c r="AM353" s="2">
        <v>0</v>
      </c>
      <c r="AN353" s="2">
        <v>0</v>
      </c>
      <c r="AO353" s="2">
        <v>0</v>
      </c>
      <c r="AP353" s="2">
        <v>0</v>
      </c>
      <c r="AQ353" s="2">
        <v>0</v>
      </c>
      <c r="AR353" s="2">
        <v>0</v>
      </c>
      <c r="AS353" s="2">
        <v>0</v>
      </c>
      <c r="AT353" s="2">
        <v>0</v>
      </c>
      <c r="AU353" s="2">
        <v>0</v>
      </c>
      <c r="AV353" s="2">
        <v>0</v>
      </c>
      <c r="AW353" s="2">
        <v>0</v>
      </c>
      <c r="AX353" s="2">
        <v>0</v>
      </c>
      <c r="AY353" s="2">
        <v>0</v>
      </c>
      <c r="AZ353" s="2">
        <v>0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</row>
    <row r="354" spans="1:80" x14ac:dyDescent="0.2">
      <c r="A354" s="1" t="s">
        <v>1409</v>
      </c>
      <c r="B354" s="1" t="s">
        <v>1410</v>
      </c>
      <c r="C354" s="2">
        <f t="shared" si="5"/>
        <v>7</v>
      </c>
      <c r="D354" s="2">
        <v>0</v>
      </c>
      <c r="E354" s="2">
        <v>0</v>
      </c>
      <c r="F354" s="2">
        <v>0</v>
      </c>
      <c r="G354" s="2">
        <v>7</v>
      </c>
      <c r="H354" s="2">
        <v>0</v>
      </c>
      <c r="I354" s="2">
        <v>0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  <c r="AD354" s="2">
        <v>0</v>
      </c>
      <c r="AE354" s="2">
        <v>0</v>
      </c>
      <c r="AF354" s="2">
        <v>0</v>
      </c>
      <c r="AG354" s="2">
        <v>0</v>
      </c>
      <c r="AH354" s="2">
        <v>0</v>
      </c>
      <c r="AI354" s="2">
        <v>0</v>
      </c>
      <c r="AJ354" s="2">
        <v>0</v>
      </c>
      <c r="AK354" s="2">
        <v>0</v>
      </c>
      <c r="AL354" s="2">
        <v>0</v>
      </c>
      <c r="AM354" s="2">
        <v>0</v>
      </c>
      <c r="AN354" s="2">
        <v>0</v>
      </c>
      <c r="AO354" s="2">
        <v>0</v>
      </c>
      <c r="AP354" s="2">
        <v>0</v>
      </c>
      <c r="AQ354" s="2">
        <v>0</v>
      </c>
      <c r="AR354" s="2">
        <v>0</v>
      </c>
      <c r="AS354" s="2">
        <v>0</v>
      </c>
      <c r="AT354" s="2">
        <v>0</v>
      </c>
      <c r="AU354" s="2">
        <v>0</v>
      </c>
      <c r="AV354" s="2">
        <v>0</v>
      </c>
      <c r="AW354" s="2">
        <v>0</v>
      </c>
      <c r="AX354" s="2">
        <v>0</v>
      </c>
      <c r="AY354" s="2">
        <v>0</v>
      </c>
      <c r="AZ354" s="2">
        <v>0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</row>
    <row r="355" spans="1:80" x14ac:dyDescent="0.2">
      <c r="A355" s="1" t="s">
        <v>1411</v>
      </c>
      <c r="B355" s="1" t="s">
        <v>1412</v>
      </c>
      <c r="C355" s="2">
        <f t="shared" si="5"/>
        <v>7</v>
      </c>
      <c r="D355" s="2">
        <v>0</v>
      </c>
      <c r="E355" s="2">
        <v>0</v>
      </c>
      <c r="F355" s="2">
        <v>0</v>
      </c>
      <c r="G355" s="2">
        <v>7</v>
      </c>
      <c r="H355" s="2">
        <v>0</v>
      </c>
      <c r="I355" s="2">
        <v>0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0</v>
      </c>
      <c r="AD355" s="2">
        <v>0</v>
      </c>
      <c r="AE355" s="2">
        <v>0</v>
      </c>
      <c r="AF355" s="2">
        <v>0</v>
      </c>
      <c r="AG355" s="2">
        <v>0</v>
      </c>
      <c r="AH355" s="2">
        <v>0</v>
      </c>
      <c r="AI355" s="2">
        <v>0</v>
      </c>
      <c r="AJ355" s="2">
        <v>0</v>
      </c>
      <c r="AK355" s="2">
        <v>0</v>
      </c>
      <c r="AL355" s="2">
        <v>0</v>
      </c>
      <c r="AM355" s="2">
        <v>0</v>
      </c>
      <c r="AN355" s="2">
        <v>0</v>
      </c>
      <c r="AO355" s="2">
        <v>0</v>
      </c>
      <c r="AP355" s="2">
        <v>0</v>
      </c>
      <c r="AQ355" s="2">
        <v>0</v>
      </c>
      <c r="AR355" s="2">
        <v>0</v>
      </c>
      <c r="AS355" s="2">
        <v>0</v>
      </c>
      <c r="AT355" s="2">
        <v>0</v>
      </c>
      <c r="AU355" s="2">
        <v>0</v>
      </c>
      <c r="AV355" s="2">
        <v>0</v>
      </c>
      <c r="AW355" s="2">
        <v>0</v>
      </c>
      <c r="AX355" s="2">
        <v>0</v>
      </c>
      <c r="AY355" s="2">
        <v>0</v>
      </c>
      <c r="AZ355" s="2">
        <v>0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</row>
    <row r="356" spans="1:80" x14ac:dyDescent="0.2">
      <c r="A356" s="1" t="s">
        <v>1413</v>
      </c>
      <c r="B356" s="1" t="s">
        <v>1414</v>
      </c>
      <c r="C356" s="2">
        <f t="shared" si="5"/>
        <v>7</v>
      </c>
      <c r="D356" s="2">
        <v>0</v>
      </c>
      <c r="E356" s="2">
        <v>0</v>
      </c>
      <c r="F356" s="2">
        <v>0</v>
      </c>
      <c r="G356" s="2">
        <v>7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  <c r="AD356" s="2">
        <v>0</v>
      </c>
      <c r="AE356" s="2">
        <v>0</v>
      </c>
      <c r="AF356" s="2">
        <v>0</v>
      </c>
      <c r="AG356" s="2">
        <v>0</v>
      </c>
      <c r="AH356" s="2">
        <v>0</v>
      </c>
      <c r="AI356" s="2">
        <v>0</v>
      </c>
      <c r="AJ356" s="2">
        <v>0</v>
      </c>
      <c r="AK356" s="2">
        <v>0</v>
      </c>
      <c r="AL356" s="2">
        <v>0</v>
      </c>
      <c r="AM356" s="2">
        <v>0</v>
      </c>
      <c r="AN356" s="2">
        <v>0</v>
      </c>
      <c r="AO356" s="2">
        <v>0</v>
      </c>
      <c r="AP356" s="2">
        <v>0</v>
      </c>
      <c r="AQ356" s="2">
        <v>0</v>
      </c>
      <c r="AR356" s="2">
        <v>0</v>
      </c>
      <c r="AS356" s="2">
        <v>0</v>
      </c>
      <c r="AT356" s="2">
        <v>0</v>
      </c>
      <c r="AU356" s="2">
        <v>0</v>
      </c>
      <c r="AV356" s="2">
        <v>0</v>
      </c>
      <c r="AW356" s="2">
        <v>0</v>
      </c>
      <c r="AX356" s="2">
        <v>0</v>
      </c>
      <c r="AY356" s="2">
        <v>0</v>
      </c>
      <c r="AZ356" s="2">
        <v>0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</row>
    <row r="357" spans="1:80" x14ac:dyDescent="0.2">
      <c r="A357" s="1" t="s">
        <v>1441</v>
      </c>
      <c r="B357" s="1" t="s">
        <v>1442</v>
      </c>
      <c r="C357" s="2">
        <f t="shared" si="5"/>
        <v>7</v>
      </c>
      <c r="D357" s="2">
        <v>0</v>
      </c>
      <c r="E357" s="2">
        <v>0</v>
      </c>
      <c r="F357" s="2">
        <v>0</v>
      </c>
      <c r="G357" s="2">
        <v>7</v>
      </c>
      <c r="H357" s="2">
        <v>0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0</v>
      </c>
      <c r="AD357" s="2">
        <v>0</v>
      </c>
      <c r="AE357" s="2">
        <v>0</v>
      </c>
      <c r="AF357" s="2">
        <v>0</v>
      </c>
      <c r="AG357" s="2">
        <v>0</v>
      </c>
      <c r="AH357" s="2">
        <v>0</v>
      </c>
      <c r="AI357" s="2">
        <v>0</v>
      </c>
      <c r="AJ357" s="2">
        <v>0</v>
      </c>
      <c r="AK357" s="2">
        <v>0</v>
      </c>
      <c r="AL357" s="2">
        <v>0</v>
      </c>
      <c r="AM357" s="2">
        <v>0</v>
      </c>
      <c r="AN357" s="2">
        <v>0</v>
      </c>
      <c r="AO357" s="2">
        <v>0</v>
      </c>
      <c r="AP357" s="2">
        <v>0</v>
      </c>
      <c r="AQ357" s="2">
        <v>0</v>
      </c>
      <c r="AR357" s="2">
        <v>0</v>
      </c>
      <c r="AS357" s="2">
        <v>0</v>
      </c>
      <c r="AT357" s="2">
        <v>0</v>
      </c>
      <c r="AU357" s="2">
        <v>0</v>
      </c>
      <c r="AV357" s="2">
        <v>0</v>
      </c>
      <c r="AW357" s="2">
        <v>0</v>
      </c>
      <c r="AX357" s="2">
        <v>0</v>
      </c>
      <c r="AY357" s="2">
        <v>0</v>
      </c>
      <c r="AZ357" s="2">
        <v>0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</row>
    <row r="358" spans="1:80" x14ac:dyDescent="0.2">
      <c r="A358" s="1" t="s">
        <v>1443</v>
      </c>
      <c r="B358" s="1" t="s">
        <v>707</v>
      </c>
      <c r="C358" s="2">
        <f t="shared" si="5"/>
        <v>7</v>
      </c>
      <c r="D358" s="2">
        <v>0</v>
      </c>
      <c r="E358" s="2">
        <v>0</v>
      </c>
      <c r="F358" s="2">
        <v>0</v>
      </c>
      <c r="G358" s="2">
        <v>7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2">
        <v>0</v>
      </c>
      <c r="AE358" s="2">
        <v>0</v>
      </c>
      <c r="AF358" s="2">
        <v>0</v>
      </c>
      <c r="AG358" s="2">
        <v>0</v>
      </c>
      <c r="AH358" s="2">
        <v>0</v>
      </c>
      <c r="AI358" s="2">
        <v>0</v>
      </c>
      <c r="AJ358" s="2">
        <v>0</v>
      </c>
      <c r="AK358" s="2">
        <v>0</v>
      </c>
      <c r="AL358" s="2">
        <v>0</v>
      </c>
      <c r="AM358" s="2">
        <v>0</v>
      </c>
      <c r="AN358" s="2">
        <v>0</v>
      </c>
      <c r="AO358" s="2">
        <v>0</v>
      </c>
      <c r="AP358" s="2">
        <v>0</v>
      </c>
      <c r="AQ358" s="2">
        <v>0</v>
      </c>
      <c r="AR358" s="2">
        <v>0</v>
      </c>
      <c r="AS358" s="2">
        <v>0</v>
      </c>
      <c r="AT358" s="2">
        <v>0</v>
      </c>
      <c r="AU358" s="2">
        <v>0</v>
      </c>
      <c r="AV358" s="2">
        <v>0</v>
      </c>
      <c r="AW358" s="2">
        <v>0</v>
      </c>
      <c r="AX358" s="2">
        <v>0</v>
      </c>
      <c r="AY358" s="2">
        <v>0</v>
      </c>
      <c r="AZ358" s="2">
        <v>0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</row>
    <row r="359" spans="1:80" x14ac:dyDescent="0.2">
      <c r="A359" s="1" t="s">
        <v>1458</v>
      </c>
      <c r="B359" s="1" t="s">
        <v>1459</v>
      </c>
      <c r="C359" s="2">
        <f t="shared" si="5"/>
        <v>7</v>
      </c>
      <c r="D359" s="2">
        <v>0</v>
      </c>
      <c r="E359" s="2">
        <v>0</v>
      </c>
      <c r="F359" s="2">
        <v>0</v>
      </c>
      <c r="G359" s="2">
        <v>7</v>
      </c>
      <c r="H359" s="2">
        <v>0</v>
      </c>
      <c r="I359" s="2">
        <v>0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D359" s="2">
        <v>0</v>
      </c>
      <c r="AE359" s="2">
        <v>0</v>
      </c>
      <c r="AF359" s="2">
        <v>0</v>
      </c>
      <c r="AG359" s="2">
        <v>0</v>
      </c>
      <c r="AH359" s="2">
        <v>0</v>
      </c>
      <c r="AI359" s="2">
        <v>0</v>
      </c>
      <c r="AJ359" s="2">
        <v>0</v>
      </c>
      <c r="AK359" s="2">
        <v>0</v>
      </c>
      <c r="AL359" s="2">
        <v>0</v>
      </c>
      <c r="AM359" s="2">
        <v>0</v>
      </c>
      <c r="AN359" s="2">
        <v>0</v>
      </c>
      <c r="AO359" s="2">
        <v>0</v>
      </c>
      <c r="AP359" s="2">
        <v>0</v>
      </c>
      <c r="AQ359" s="2">
        <v>0</v>
      </c>
      <c r="AR359" s="2">
        <v>0</v>
      </c>
      <c r="AS359" s="2">
        <v>0</v>
      </c>
      <c r="AT359" s="2">
        <v>0</v>
      </c>
      <c r="AU359" s="2">
        <v>0</v>
      </c>
      <c r="AV359" s="2">
        <v>0</v>
      </c>
      <c r="AW359" s="2">
        <v>0</v>
      </c>
      <c r="AX359" s="2">
        <v>0</v>
      </c>
      <c r="AY359" s="2">
        <v>0</v>
      </c>
      <c r="AZ359" s="2">
        <v>0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</row>
    <row r="360" spans="1:80" x14ac:dyDescent="0.2">
      <c r="A360" s="1" t="s">
        <v>1497</v>
      </c>
      <c r="B360" s="1" t="s">
        <v>1498</v>
      </c>
      <c r="C360" s="2">
        <f t="shared" si="5"/>
        <v>7</v>
      </c>
      <c r="D360" s="2">
        <v>0</v>
      </c>
      <c r="E360" s="2">
        <v>0</v>
      </c>
      <c r="F360" s="2">
        <v>0</v>
      </c>
      <c r="G360" s="2">
        <v>0</v>
      </c>
      <c r="H360" s="2">
        <v>0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7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0</v>
      </c>
      <c r="AE360" s="2">
        <v>0</v>
      </c>
      <c r="AF360" s="2">
        <v>0</v>
      </c>
      <c r="AG360" s="2">
        <v>0</v>
      </c>
      <c r="AH360" s="2">
        <v>0</v>
      </c>
      <c r="AI360" s="2">
        <v>0</v>
      </c>
      <c r="AJ360" s="2">
        <v>0</v>
      </c>
      <c r="AK360" s="2">
        <v>0</v>
      </c>
      <c r="AL360" s="2">
        <v>0</v>
      </c>
      <c r="AM360" s="2">
        <v>0</v>
      </c>
      <c r="AN360" s="2">
        <v>0</v>
      </c>
      <c r="AO360" s="2">
        <v>0</v>
      </c>
      <c r="AP360" s="2">
        <v>0</v>
      </c>
      <c r="AQ360" s="2">
        <v>0</v>
      </c>
      <c r="AR360" s="2">
        <v>0</v>
      </c>
      <c r="AS360" s="2">
        <v>0</v>
      </c>
      <c r="AT360" s="2">
        <v>0</v>
      </c>
      <c r="AU360" s="2">
        <v>0</v>
      </c>
      <c r="AV360" s="2">
        <v>0</v>
      </c>
      <c r="AW360" s="2">
        <v>0</v>
      </c>
      <c r="AX360" s="2">
        <v>0</v>
      </c>
      <c r="AY360" s="2">
        <v>0</v>
      </c>
      <c r="AZ360" s="2">
        <v>0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</row>
    <row r="361" spans="1:80" x14ac:dyDescent="0.2">
      <c r="A361" s="1" t="s">
        <v>1513</v>
      </c>
      <c r="B361" s="1" t="s">
        <v>1514</v>
      </c>
      <c r="C361" s="2">
        <f t="shared" si="5"/>
        <v>7</v>
      </c>
      <c r="D361" s="2">
        <v>0</v>
      </c>
      <c r="E361" s="2">
        <v>0</v>
      </c>
      <c r="F361" s="2">
        <v>0</v>
      </c>
      <c r="G361" s="2">
        <v>7</v>
      </c>
      <c r="H361" s="2">
        <v>0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0</v>
      </c>
      <c r="AD361" s="2">
        <v>0</v>
      </c>
      <c r="AE361" s="2">
        <v>0</v>
      </c>
      <c r="AF361" s="2">
        <v>0</v>
      </c>
      <c r="AG361" s="2">
        <v>0</v>
      </c>
      <c r="AH361" s="2">
        <v>0</v>
      </c>
      <c r="AI361" s="2">
        <v>0</v>
      </c>
      <c r="AJ361" s="2">
        <v>0</v>
      </c>
      <c r="AK361" s="2">
        <v>0</v>
      </c>
      <c r="AL361" s="2">
        <v>0</v>
      </c>
      <c r="AM361" s="2">
        <v>0</v>
      </c>
      <c r="AN361" s="2">
        <v>0</v>
      </c>
      <c r="AO361" s="2">
        <v>0</v>
      </c>
      <c r="AP361" s="2">
        <v>0</v>
      </c>
      <c r="AQ361" s="2">
        <v>0</v>
      </c>
      <c r="AR361" s="2">
        <v>0</v>
      </c>
      <c r="AS361" s="2">
        <v>0</v>
      </c>
      <c r="AT361" s="2">
        <v>0</v>
      </c>
      <c r="AU361" s="2">
        <v>0</v>
      </c>
      <c r="AV361" s="2">
        <v>0</v>
      </c>
      <c r="AW361" s="2">
        <v>0</v>
      </c>
      <c r="AX361" s="2">
        <v>0</v>
      </c>
      <c r="AY361" s="2">
        <v>0</v>
      </c>
      <c r="AZ361" s="2">
        <v>0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</row>
    <row r="362" spans="1:80" x14ac:dyDescent="0.2">
      <c r="A362" s="1" t="s">
        <v>1558</v>
      </c>
      <c r="B362" s="1" t="s">
        <v>1559</v>
      </c>
      <c r="C362" s="2">
        <f t="shared" si="5"/>
        <v>7</v>
      </c>
      <c r="D362" s="2">
        <v>0</v>
      </c>
      <c r="E362" s="2">
        <v>0</v>
      </c>
      <c r="F362" s="2">
        <v>0</v>
      </c>
      <c r="G362" s="2">
        <v>7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0</v>
      </c>
      <c r="AD362" s="2">
        <v>0</v>
      </c>
      <c r="AE362" s="2">
        <v>0</v>
      </c>
      <c r="AF362" s="2">
        <v>0</v>
      </c>
      <c r="AG362" s="2">
        <v>0</v>
      </c>
      <c r="AH362" s="2">
        <v>0</v>
      </c>
      <c r="AI362" s="2">
        <v>0</v>
      </c>
      <c r="AJ362" s="2">
        <v>0</v>
      </c>
      <c r="AK362" s="2">
        <v>0</v>
      </c>
      <c r="AL362" s="2">
        <v>0</v>
      </c>
      <c r="AM362" s="2">
        <v>0</v>
      </c>
      <c r="AN362" s="2">
        <v>0</v>
      </c>
      <c r="AO362" s="2">
        <v>0</v>
      </c>
      <c r="AP362" s="2">
        <v>0</v>
      </c>
      <c r="AQ362" s="2">
        <v>0</v>
      </c>
      <c r="AR362" s="2">
        <v>0</v>
      </c>
      <c r="AS362" s="2">
        <v>0</v>
      </c>
      <c r="AT362" s="2">
        <v>0</v>
      </c>
      <c r="AU362" s="2">
        <v>0</v>
      </c>
      <c r="AV362" s="2">
        <v>0</v>
      </c>
      <c r="AW362" s="2">
        <v>0</v>
      </c>
      <c r="AX362" s="2">
        <v>0</v>
      </c>
      <c r="AY362" s="2">
        <v>0</v>
      </c>
      <c r="AZ362" s="2">
        <v>0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</row>
    <row r="363" spans="1:80" x14ac:dyDescent="0.2">
      <c r="A363" s="1" t="s">
        <v>1567</v>
      </c>
      <c r="B363" s="1" t="s">
        <v>1568</v>
      </c>
      <c r="C363" s="2">
        <f t="shared" si="5"/>
        <v>7</v>
      </c>
      <c r="D363" s="2">
        <v>0</v>
      </c>
      <c r="E363" s="2">
        <v>0</v>
      </c>
      <c r="F363" s="2">
        <v>0</v>
      </c>
      <c r="G363" s="2">
        <v>7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0</v>
      </c>
      <c r="AD363" s="2">
        <v>0</v>
      </c>
      <c r="AE363" s="2">
        <v>0</v>
      </c>
      <c r="AF363" s="2">
        <v>0</v>
      </c>
      <c r="AG363" s="2">
        <v>0</v>
      </c>
      <c r="AH363" s="2">
        <v>0</v>
      </c>
      <c r="AI363" s="2">
        <v>0</v>
      </c>
      <c r="AJ363" s="2">
        <v>0</v>
      </c>
      <c r="AK363" s="2">
        <v>0</v>
      </c>
      <c r="AL363" s="2">
        <v>0</v>
      </c>
      <c r="AM363" s="2">
        <v>0</v>
      </c>
      <c r="AN363" s="2">
        <v>0</v>
      </c>
      <c r="AO363" s="2">
        <v>0</v>
      </c>
      <c r="AP363" s="2">
        <v>0</v>
      </c>
      <c r="AQ363" s="2">
        <v>0</v>
      </c>
      <c r="AR363" s="2">
        <v>0</v>
      </c>
      <c r="AS363" s="2">
        <v>0</v>
      </c>
      <c r="AT363" s="2">
        <v>0</v>
      </c>
      <c r="AU363" s="2">
        <v>0</v>
      </c>
      <c r="AV363" s="2">
        <v>0</v>
      </c>
      <c r="AW363" s="2">
        <v>0</v>
      </c>
      <c r="AX363" s="2">
        <v>0</v>
      </c>
      <c r="AY363" s="2">
        <v>0</v>
      </c>
      <c r="AZ363" s="2">
        <v>0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</row>
    <row r="364" spans="1:80" x14ac:dyDescent="0.2">
      <c r="A364" s="1" t="s">
        <v>1580</v>
      </c>
      <c r="B364" s="1" t="s">
        <v>328</v>
      </c>
      <c r="C364" s="2">
        <f t="shared" si="5"/>
        <v>7</v>
      </c>
      <c r="D364" s="2">
        <v>0</v>
      </c>
      <c r="E364" s="2">
        <v>0</v>
      </c>
      <c r="F364" s="2">
        <v>0</v>
      </c>
      <c r="G364" s="2">
        <v>7</v>
      </c>
      <c r="H364" s="2">
        <v>0</v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  <c r="AD364" s="2">
        <v>0</v>
      </c>
      <c r="AE364" s="2">
        <v>0</v>
      </c>
      <c r="AF364" s="2">
        <v>0</v>
      </c>
      <c r="AG364" s="2">
        <v>0</v>
      </c>
      <c r="AH364" s="2">
        <v>0</v>
      </c>
      <c r="AI364" s="2">
        <v>0</v>
      </c>
      <c r="AJ364" s="2">
        <v>0</v>
      </c>
      <c r="AK364" s="2">
        <v>0</v>
      </c>
      <c r="AL364" s="2">
        <v>0</v>
      </c>
      <c r="AM364" s="2">
        <v>0</v>
      </c>
      <c r="AN364" s="2">
        <v>0</v>
      </c>
      <c r="AO364" s="2">
        <v>0</v>
      </c>
      <c r="AP364" s="2">
        <v>0</v>
      </c>
      <c r="AQ364" s="2">
        <v>0</v>
      </c>
      <c r="AR364" s="2">
        <v>0</v>
      </c>
      <c r="AS364" s="2">
        <v>0</v>
      </c>
      <c r="AT364" s="2">
        <v>0</v>
      </c>
      <c r="AU364" s="2">
        <v>0</v>
      </c>
      <c r="AV364" s="2">
        <v>0</v>
      </c>
      <c r="AW364" s="2">
        <v>0</v>
      </c>
      <c r="AX364" s="2">
        <v>0</v>
      </c>
      <c r="AY364" s="2">
        <v>0</v>
      </c>
      <c r="AZ364" s="2">
        <v>0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</row>
    <row r="365" spans="1:80" x14ac:dyDescent="0.2">
      <c r="A365" s="1" t="s">
        <v>1581</v>
      </c>
      <c r="B365" s="1" t="s">
        <v>328</v>
      </c>
      <c r="C365" s="2">
        <f t="shared" si="5"/>
        <v>7</v>
      </c>
      <c r="D365" s="2">
        <v>0</v>
      </c>
      <c r="E365" s="2">
        <v>0</v>
      </c>
      <c r="F365" s="2">
        <v>0</v>
      </c>
      <c r="G365" s="2">
        <v>7</v>
      </c>
      <c r="H365" s="2">
        <v>0</v>
      </c>
      <c r="I365" s="2">
        <v>0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0</v>
      </c>
      <c r="AD365" s="2">
        <v>0</v>
      </c>
      <c r="AE365" s="2">
        <v>0</v>
      </c>
      <c r="AF365" s="2">
        <v>0</v>
      </c>
      <c r="AG365" s="2">
        <v>0</v>
      </c>
      <c r="AH365" s="2">
        <v>0</v>
      </c>
      <c r="AI365" s="2">
        <v>0</v>
      </c>
      <c r="AJ365" s="2">
        <v>0</v>
      </c>
      <c r="AK365" s="2">
        <v>0</v>
      </c>
      <c r="AL365" s="2">
        <v>0</v>
      </c>
      <c r="AM365" s="2">
        <v>0</v>
      </c>
      <c r="AN365" s="2">
        <v>0</v>
      </c>
      <c r="AO365" s="2">
        <v>0</v>
      </c>
      <c r="AP365" s="2">
        <v>0</v>
      </c>
      <c r="AQ365" s="2">
        <v>0</v>
      </c>
      <c r="AR365" s="2">
        <v>0</v>
      </c>
      <c r="AS365" s="2">
        <v>0</v>
      </c>
      <c r="AT365" s="2">
        <v>0</v>
      </c>
      <c r="AU365" s="2">
        <v>0</v>
      </c>
      <c r="AV365" s="2">
        <v>0</v>
      </c>
      <c r="AW365" s="2">
        <v>0</v>
      </c>
      <c r="AX365" s="2">
        <v>0</v>
      </c>
      <c r="AY365" s="2">
        <v>0</v>
      </c>
      <c r="AZ365" s="2">
        <v>0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</row>
    <row r="366" spans="1:80" x14ac:dyDescent="0.2">
      <c r="A366" s="1" t="s">
        <v>1583</v>
      </c>
      <c r="B366" s="1" t="s">
        <v>328</v>
      </c>
      <c r="C366" s="2">
        <f t="shared" si="5"/>
        <v>7</v>
      </c>
      <c r="D366" s="2">
        <v>0</v>
      </c>
      <c r="E366" s="2">
        <v>0</v>
      </c>
      <c r="F366" s="2">
        <v>0</v>
      </c>
      <c r="G366" s="2">
        <v>7</v>
      </c>
      <c r="H366" s="2">
        <v>0</v>
      </c>
      <c r="I366" s="2">
        <v>0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0</v>
      </c>
      <c r="AD366" s="2">
        <v>0</v>
      </c>
      <c r="AE366" s="2">
        <v>0</v>
      </c>
      <c r="AF366" s="2">
        <v>0</v>
      </c>
      <c r="AG366" s="2">
        <v>0</v>
      </c>
      <c r="AH366" s="2">
        <v>0</v>
      </c>
      <c r="AI366" s="2">
        <v>0</v>
      </c>
      <c r="AJ366" s="2">
        <v>0</v>
      </c>
      <c r="AK366" s="2">
        <v>0</v>
      </c>
      <c r="AL366" s="2">
        <v>0</v>
      </c>
      <c r="AM366" s="2">
        <v>0</v>
      </c>
      <c r="AN366" s="2">
        <v>0</v>
      </c>
      <c r="AO366" s="2">
        <v>0</v>
      </c>
      <c r="AP366" s="2">
        <v>0</v>
      </c>
      <c r="AQ366" s="2">
        <v>0</v>
      </c>
      <c r="AR366" s="2">
        <v>0</v>
      </c>
      <c r="AS366" s="2">
        <v>0</v>
      </c>
      <c r="AT366" s="2">
        <v>0</v>
      </c>
      <c r="AU366" s="2">
        <v>0</v>
      </c>
      <c r="AV366" s="2">
        <v>0</v>
      </c>
      <c r="AW366" s="2">
        <v>0</v>
      </c>
      <c r="AX366" s="2">
        <v>0</v>
      </c>
      <c r="AY366" s="2">
        <v>0</v>
      </c>
      <c r="AZ366" s="2">
        <v>0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</row>
    <row r="367" spans="1:80" x14ac:dyDescent="0.2">
      <c r="A367" s="1" t="s">
        <v>1600</v>
      </c>
      <c r="B367" s="1" t="s">
        <v>328</v>
      </c>
      <c r="C367" s="2">
        <f t="shared" si="5"/>
        <v>7</v>
      </c>
      <c r="D367" s="2">
        <v>0</v>
      </c>
      <c r="E367" s="2">
        <v>0</v>
      </c>
      <c r="F367" s="2">
        <v>0</v>
      </c>
      <c r="G367" s="2">
        <v>7</v>
      </c>
      <c r="H367" s="2">
        <v>0</v>
      </c>
      <c r="I367" s="2">
        <v>0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0</v>
      </c>
      <c r="AD367" s="2">
        <v>0</v>
      </c>
      <c r="AE367" s="2">
        <v>0</v>
      </c>
      <c r="AF367" s="2">
        <v>0</v>
      </c>
      <c r="AG367" s="2">
        <v>0</v>
      </c>
      <c r="AH367" s="2">
        <v>0</v>
      </c>
      <c r="AI367" s="2">
        <v>0</v>
      </c>
      <c r="AJ367" s="2">
        <v>0</v>
      </c>
      <c r="AK367" s="2">
        <v>0</v>
      </c>
      <c r="AL367" s="2">
        <v>0</v>
      </c>
      <c r="AM367" s="2">
        <v>0</v>
      </c>
      <c r="AN367" s="2">
        <v>0</v>
      </c>
      <c r="AO367" s="2">
        <v>0</v>
      </c>
      <c r="AP367" s="2">
        <v>0</v>
      </c>
      <c r="AQ367" s="2">
        <v>0</v>
      </c>
      <c r="AR367" s="2">
        <v>0</v>
      </c>
      <c r="AS367" s="2">
        <v>0</v>
      </c>
      <c r="AT367" s="2">
        <v>0</v>
      </c>
      <c r="AU367" s="2">
        <v>0</v>
      </c>
      <c r="AV367" s="2">
        <v>0</v>
      </c>
      <c r="AW367" s="2">
        <v>0</v>
      </c>
      <c r="AX367" s="2">
        <v>0</v>
      </c>
      <c r="AY367" s="2">
        <v>0</v>
      </c>
      <c r="AZ367" s="2">
        <v>0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</row>
    <row r="368" spans="1:80" x14ac:dyDescent="0.2">
      <c r="A368" s="1" t="s">
        <v>1628</v>
      </c>
      <c r="B368" s="1" t="s">
        <v>480</v>
      </c>
      <c r="C368" s="2">
        <f t="shared" si="5"/>
        <v>7</v>
      </c>
      <c r="D368" s="2">
        <v>0</v>
      </c>
      <c r="E368" s="2">
        <v>0</v>
      </c>
      <c r="F368" s="2">
        <v>0</v>
      </c>
      <c r="G368" s="2">
        <v>7</v>
      </c>
      <c r="H368" s="2">
        <v>0</v>
      </c>
      <c r="I368" s="2">
        <v>0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0</v>
      </c>
      <c r="AD368" s="2">
        <v>0</v>
      </c>
      <c r="AE368" s="2">
        <v>0</v>
      </c>
      <c r="AF368" s="2">
        <v>0</v>
      </c>
      <c r="AG368" s="2">
        <v>0</v>
      </c>
      <c r="AH368" s="2">
        <v>0</v>
      </c>
      <c r="AI368" s="2">
        <v>0</v>
      </c>
      <c r="AJ368" s="2">
        <v>0</v>
      </c>
      <c r="AK368" s="2">
        <v>0</v>
      </c>
      <c r="AL368" s="2">
        <v>0</v>
      </c>
      <c r="AM368" s="2">
        <v>0</v>
      </c>
      <c r="AN368" s="2">
        <v>0</v>
      </c>
      <c r="AO368" s="2">
        <v>0</v>
      </c>
      <c r="AP368" s="2">
        <v>0</v>
      </c>
      <c r="AQ368" s="2">
        <v>0</v>
      </c>
      <c r="AR368" s="2">
        <v>0</v>
      </c>
      <c r="AS368" s="2">
        <v>0</v>
      </c>
      <c r="AT368" s="2">
        <v>0</v>
      </c>
      <c r="AU368" s="2">
        <v>0</v>
      </c>
      <c r="AV368" s="2">
        <v>0</v>
      </c>
      <c r="AW368" s="2">
        <v>0</v>
      </c>
      <c r="AX368" s="2">
        <v>0</v>
      </c>
      <c r="AY368" s="2">
        <v>0</v>
      </c>
      <c r="AZ368" s="2">
        <v>0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</row>
    <row r="369" spans="1:80" x14ac:dyDescent="0.2">
      <c r="A369" s="1" t="s">
        <v>506</v>
      </c>
      <c r="B369" s="1" t="s">
        <v>507</v>
      </c>
      <c r="C369" s="2">
        <f t="shared" si="5"/>
        <v>7</v>
      </c>
      <c r="D369" s="2">
        <v>0</v>
      </c>
      <c r="E369" s="2">
        <v>0</v>
      </c>
      <c r="F369" s="2">
        <v>0</v>
      </c>
      <c r="G369" s="2">
        <v>7</v>
      </c>
      <c r="H369" s="2">
        <v>0</v>
      </c>
      <c r="I369" s="2">
        <v>0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0</v>
      </c>
      <c r="AD369" s="2">
        <v>0</v>
      </c>
      <c r="AE369" s="2">
        <v>0</v>
      </c>
      <c r="AF369" s="2">
        <v>0</v>
      </c>
      <c r="AG369" s="2">
        <v>0</v>
      </c>
      <c r="AH369" s="2">
        <v>0</v>
      </c>
      <c r="AI369" s="2">
        <v>0</v>
      </c>
      <c r="AJ369" s="2">
        <v>0</v>
      </c>
      <c r="AK369" s="2">
        <v>0</v>
      </c>
      <c r="AL369" s="2">
        <v>0</v>
      </c>
      <c r="AM369" s="2">
        <v>0</v>
      </c>
      <c r="AN369" s="2">
        <v>0</v>
      </c>
      <c r="AO369" s="2">
        <v>0</v>
      </c>
      <c r="AP369" s="2">
        <v>0</v>
      </c>
      <c r="AQ369" s="2">
        <v>0</v>
      </c>
      <c r="AR369" s="2">
        <v>0</v>
      </c>
      <c r="AS369" s="2">
        <v>0</v>
      </c>
      <c r="AT369" s="2">
        <v>0</v>
      </c>
      <c r="AU369" s="2">
        <v>0</v>
      </c>
      <c r="AV369" s="2">
        <v>0</v>
      </c>
      <c r="AW369" s="2">
        <v>0</v>
      </c>
      <c r="AX369" s="2">
        <v>0</v>
      </c>
      <c r="AY369" s="2">
        <v>0</v>
      </c>
      <c r="AZ369" s="2">
        <v>0</v>
      </c>
      <c r="BA369" s="2">
        <v>0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</row>
    <row r="370" spans="1:80" x14ac:dyDescent="0.2">
      <c r="A370" s="1" t="s">
        <v>387</v>
      </c>
      <c r="B370" s="1" t="s">
        <v>388</v>
      </c>
      <c r="C370" s="2">
        <f t="shared" si="5"/>
        <v>7</v>
      </c>
      <c r="D370" s="2">
        <v>1</v>
      </c>
      <c r="E370" s="2">
        <v>0</v>
      </c>
      <c r="F370" s="2">
        <v>0</v>
      </c>
      <c r="G370" s="2">
        <v>0</v>
      </c>
      <c r="H370" s="2">
        <v>0</v>
      </c>
      <c r="I370" s="2">
        <v>0</v>
      </c>
      <c r="J370" s="2">
        <v>1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1</v>
      </c>
      <c r="R370" s="2">
        <v>0</v>
      </c>
      <c r="S370" s="2">
        <v>1</v>
      </c>
      <c r="T370" s="2">
        <v>1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  <c r="AD370" s="2">
        <v>0</v>
      </c>
      <c r="AE370" s="2">
        <v>0</v>
      </c>
      <c r="AF370" s="2">
        <v>0</v>
      </c>
      <c r="AG370" s="2">
        <v>0</v>
      </c>
      <c r="AH370" s="2">
        <v>0</v>
      </c>
      <c r="AI370" s="2">
        <v>0</v>
      </c>
      <c r="AJ370" s="2">
        <v>0</v>
      </c>
      <c r="AK370" s="2">
        <v>0</v>
      </c>
      <c r="AL370" s="2">
        <v>0</v>
      </c>
      <c r="AM370" s="2">
        <v>0</v>
      </c>
      <c r="AN370" s="2">
        <v>0</v>
      </c>
      <c r="AO370" s="2">
        <v>0</v>
      </c>
      <c r="AP370" s="2">
        <v>0</v>
      </c>
      <c r="AQ370" s="2">
        <v>0</v>
      </c>
      <c r="AR370" s="2">
        <v>0</v>
      </c>
      <c r="AS370" s="2">
        <v>0</v>
      </c>
      <c r="AT370" s="2">
        <v>0</v>
      </c>
      <c r="AU370" s="2">
        <v>0</v>
      </c>
      <c r="AV370" s="2">
        <v>0</v>
      </c>
      <c r="AW370" s="2">
        <v>0</v>
      </c>
      <c r="AX370" s="2">
        <v>0</v>
      </c>
      <c r="AY370" s="2">
        <v>0</v>
      </c>
      <c r="AZ370" s="2">
        <v>0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2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</row>
    <row r="371" spans="1:80" x14ac:dyDescent="0.2">
      <c r="A371" s="1" t="s">
        <v>1658</v>
      </c>
      <c r="B371" s="1" t="s">
        <v>1659</v>
      </c>
      <c r="C371" s="2">
        <f t="shared" si="5"/>
        <v>7</v>
      </c>
      <c r="D371" s="2">
        <v>0</v>
      </c>
      <c r="E371" s="2">
        <v>0</v>
      </c>
      <c r="F371" s="2">
        <v>0</v>
      </c>
      <c r="G371" s="2">
        <v>7</v>
      </c>
      <c r="H371" s="2">
        <v>0</v>
      </c>
      <c r="I371" s="2">
        <v>0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  <c r="AD371" s="2">
        <v>0</v>
      </c>
      <c r="AE371" s="2">
        <v>0</v>
      </c>
      <c r="AF371" s="2">
        <v>0</v>
      </c>
      <c r="AG371" s="2">
        <v>0</v>
      </c>
      <c r="AH371" s="2">
        <v>0</v>
      </c>
      <c r="AI371" s="2">
        <v>0</v>
      </c>
      <c r="AJ371" s="2">
        <v>0</v>
      </c>
      <c r="AK371" s="2">
        <v>0</v>
      </c>
      <c r="AL371" s="2">
        <v>0</v>
      </c>
      <c r="AM371" s="2">
        <v>0</v>
      </c>
      <c r="AN371" s="2">
        <v>0</v>
      </c>
      <c r="AO371" s="2">
        <v>0</v>
      </c>
      <c r="AP371" s="2">
        <v>0</v>
      </c>
      <c r="AQ371" s="2">
        <v>0</v>
      </c>
      <c r="AR371" s="2">
        <v>0</v>
      </c>
      <c r="AS371" s="2">
        <v>0</v>
      </c>
      <c r="AT371" s="2">
        <v>0</v>
      </c>
      <c r="AU371" s="2">
        <v>0</v>
      </c>
      <c r="AV371" s="2">
        <v>0</v>
      </c>
      <c r="AW371" s="2">
        <v>0</v>
      </c>
      <c r="AX371" s="2">
        <v>0</v>
      </c>
      <c r="AY371" s="2">
        <v>0</v>
      </c>
      <c r="AZ371" s="2">
        <v>0</v>
      </c>
      <c r="BA371" s="2">
        <v>0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</row>
    <row r="372" spans="1:80" x14ac:dyDescent="0.2">
      <c r="A372" s="1" t="s">
        <v>1692</v>
      </c>
      <c r="B372" s="1" t="s">
        <v>1693</v>
      </c>
      <c r="C372" s="2">
        <f t="shared" si="5"/>
        <v>7</v>
      </c>
      <c r="D372" s="2">
        <v>0</v>
      </c>
      <c r="E372" s="2">
        <v>0</v>
      </c>
      <c r="F372" s="2">
        <v>7</v>
      </c>
      <c r="G372" s="2">
        <v>0</v>
      </c>
      <c r="H372" s="2">
        <v>0</v>
      </c>
      <c r="I372" s="2">
        <v>0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0</v>
      </c>
      <c r="AD372" s="2">
        <v>0</v>
      </c>
      <c r="AE372" s="2">
        <v>0</v>
      </c>
      <c r="AF372" s="2">
        <v>0</v>
      </c>
      <c r="AG372" s="2">
        <v>0</v>
      </c>
      <c r="AH372" s="2">
        <v>0</v>
      </c>
      <c r="AI372" s="2">
        <v>0</v>
      </c>
      <c r="AJ372" s="2">
        <v>0</v>
      </c>
      <c r="AK372" s="2">
        <v>0</v>
      </c>
      <c r="AL372" s="2">
        <v>0</v>
      </c>
      <c r="AM372" s="2">
        <v>0</v>
      </c>
      <c r="AN372" s="2">
        <v>0</v>
      </c>
      <c r="AO372" s="2">
        <v>0</v>
      </c>
      <c r="AP372" s="2">
        <v>0</v>
      </c>
      <c r="AQ372" s="2">
        <v>0</v>
      </c>
      <c r="AR372" s="2">
        <v>0</v>
      </c>
      <c r="AS372" s="2">
        <v>0</v>
      </c>
      <c r="AT372" s="2">
        <v>0</v>
      </c>
      <c r="AU372" s="2">
        <v>0</v>
      </c>
      <c r="AV372" s="2">
        <v>0</v>
      </c>
      <c r="AW372" s="2">
        <v>0</v>
      </c>
      <c r="AX372" s="2">
        <v>0</v>
      </c>
      <c r="AY372" s="2">
        <v>0</v>
      </c>
      <c r="AZ372" s="2">
        <v>0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</row>
    <row r="373" spans="1:80" x14ac:dyDescent="0.2">
      <c r="A373" s="1" t="s">
        <v>1694</v>
      </c>
      <c r="B373" s="1" t="s">
        <v>1695</v>
      </c>
      <c r="C373" s="2">
        <f t="shared" si="5"/>
        <v>7</v>
      </c>
      <c r="D373" s="2">
        <v>0</v>
      </c>
      <c r="E373" s="2">
        <v>0</v>
      </c>
      <c r="F373" s="2">
        <v>0</v>
      </c>
      <c r="G373" s="2">
        <v>7</v>
      </c>
      <c r="H373" s="2">
        <v>0</v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0</v>
      </c>
      <c r="AD373" s="2">
        <v>0</v>
      </c>
      <c r="AE373" s="2">
        <v>0</v>
      </c>
      <c r="AF373" s="2">
        <v>0</v>
      </c>
      <c r="AG373" s="2">
        <v>0</v>
      </c>
      <c r="AH373" s="2">
        <v>0</v>
      </c>
      <c r="AI373" s="2">
        <v>0</v>
      </c>
      <c r="AJ373" s="2">
        <v>0</v>
      </c>
      <c r="AK373" s="2">
        <v>0</v>
      </c>
      <c r="AL373" s="2">
        <v>0</v>
      </c>
      <c r="AM373" s="2">
        <v>0</v>
      </c>
      <c r="AN373" s="2">
        <v>0</v>
      </c>
      <c r="AO373" s="2">
        <v>0</v>
      </c>
      <c r="AP373" s="2">
        <v>0</v>
      </c>
      <c r="AQ373" s="2">
        <v>0</v>
      </c>
      <c r="AR373" s="2">
        <v>0</v>
      </c>
      <c r="AS373" s="2">
        <v>0</v>
      </c>
      <c r="AT373" s="2">
        <v>0</v>
      </c>
      <c r="AU373" s="2">
        <v>0</v>
      </c>
      <c r="AV373" s="2">
        <v>0</v>
      </c>
      <c r="AW373" s="2">
        <v>0</v>
      </c>
      <c r="AX373" s="2">
        <v>0</v>
      </c>
      <c r="AY373" s="2">
        <v>0</v>
      </c>
      <c r="AZ373" s="2">
        <v>0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</row>
    <row r="374" spans="1:80" x14ac:dyDescent="0.2">
      <c r="A374" s="1" t="s">
        <v>1170</v>
      </c>
      <c r="B374" s="1" t="s">
        <v>1171</v>
      </c>
      <c r="C374" s="2">
        <f t="shared" si="5"/>
        <v>6</v>
      </c>
      <c r="D374" s="2">
        <v>0</v>
      </c>
      <c r="E374" s="2">
        <v>0</v>
      </c>
      <c r="F374" s="2">
        <v>0</v>
      </c>
      <c r="G374" s="2">
        <v>6</v>
      </c>
      <c r="H374" s="2">
        <v>0</v>
      </c>
      <c r="I374" s="2">
        <v>0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0</v>
      </c>
      <c r="AD374" s="2">
        <v>0</v>
      </c>
      <c r="AE374" s="2">
        <v>0</v>
      </c>
      <c r="AF374" s="2">
        <v>0</v>
      </c>
      <c r="AG374" s="2">
        <v>0</v>
      </c>
      <c r="AH374" s="2">
        <v>0</v>
      </c>
      <c r="AI374" s="2">
        <v>0</v>
      </c>
      <c r="AJ374" s="2">
        <v>0</v>
      </c>
      <c r="AK374" s="2">
        <v>0</v>
      </c>
      <c r="AL374" s="2">
        <v>0</v>
      </c>
      <c r="AM374" s="2">
        <v>0</v>
      </c>
      <c r="AN374" s="2">
        <v>0</v>
      </c>
      <c r="AO374" s="2">
        <v>0</v>
      </c>
      <c r="AP374" s="2">
        <v>0</v>
      </c>
      <c r="AQ374" s="2">
        <v>0</v>
      </c>
      <c r="AR374" s="2">
        <v>0</v>
      </c>
      <c r="AS374" s="2">
        <v>0</v>
      </c>
      <c r="AT374" s="2">
        <v>0</v>
      </c>
      <c r="AU374" s="2">
        <v>0</v>
      </c>
      <c r="AV374" s="2">
        <v>0</v>
      </c>
      <c r="AW374" s="2">
        <v>0</v>
      </c>
      <c r="AX374" s="2">
        <v>0</v>
      </c>
      <c r="AY374" s="2">
        <v>0</v>
      </c>
      <c r="AZ374" s="2">
        <v>0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</row>
    <row r="375" spans="1:80" x14ac:dyDescent="0.2">
      <c r="A375" s="1" t="s">
        <v>1249</v>
      </c>
      <c r="B375" s="1" t="s">
        <v>1250</v>
      </c>
      <c r="C375" s="2">
        <f t="shared" si="5"/>
        <v>6</v>
      </c>
      <c r="D375" s="2">
        <v>0</v>
      </c>
      <c r="E375" s="2">
        <v>0</v>
      </c>
      <c r="F375" s="2">
        <v>0</v>
      </c>
      <c r="G375" s="2">
        <v>0</v>
      </c>
      <c r="H375" s="2">
        <v>0</v>
      </c>
      <c r="I375" s="2">
        <v>0</v>
      </c>
      <c r="J375" s="2">
        <v>0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2">
        <v>0</v>
      </c>
      <c r="AD375" s="2">
        <v>0</v>
      </c>
      <c r="AE375" s="2">
        <v>0</v>
      </c>
      <c r="AF375" s="2">
        <v>6</v>
      </c>
      <c r="AG375" s="2">
        <v>0</v>
      </c>
      <c r="AH375" s="2">
        <v>0</v>
      </c>
      <c r="AI375" s="2">
        <v>0</v>
      </c>
      <c r="AJ375" s="2">
        <v>0</v>
      </c>
      <c r="AK375" s="2">
        <v>0</v>
      </c>
      <c r="AL375" s="2">
        <v>0</v>
      </c>
      <c r="AM375" s="2">
        <v>0</v>
      </c>
      <c r="AN375" s="2">
        <v>0</v>
      </c>
      <c r="AO375" s="2">
        <v>0</v>
      </c>
      <c r="AP375" s="2">
        <v>0</v>
      </c>
      <c r="AQ375" s="2">
        <v>0</v>
      </c>
      <c r="AR375" s="2">
        <v>0</v>
      </c>
      <c r="AS375" s="2">
        <v>0</v>
      </c>
      <c r="AT375" s="2">
        <v>0</v>
      </c>
      <c r="AU375" s="2">
        <v>0</v>
      </c>
      <c r="AV375" s="2">
        <v>0</v>
      </c>
      <c r="AW375" s="2">
        <v>0</v>
      </c>
      <c r="AX375" s="2">
        <v>0</v>
      </c>
      <c r="AY375" s="2">
        <v>0</v>
      </c>
      <c r="AZ375" s="2">
        <v>0</v>
      </c>
      <c r="BA375" s="2">
        <v>0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</row>
    <row r="376" spans="1:80" x14ac:dyDescent="0.2">
      <c r="A376" s="1" t="s">
        <v>605</v>
      </c>
      <c r="B376" s="1" t="s">
        <v>258</v>
      </c>
      <c r="C376" s="2">
        <f t="shared" si="5"/>
        <v>6</v>
      </c>
      <c r="D376" s="2">
        <v>0</v>
      </c>
      <c r="E376" s="2">
        <v>0</v>
      </c>
      <c r="F376" s="2">
        <v>0</v>
      </c>
      <c r="G376" s="2">
        <v>6</v>
      </c>
      <c r="H376" s="2">
        <v>0</v>
      </c>
      <c r="I376" s="2">
        <v>0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0</v>
      </c>
      <c r="AD376" s="2">
        <v>0</v>
      </c>
      <c r="AE376" s="2">
        <v>0</v>
      </c>
      <c r="AF376" s="2">
        <v>0</v>
      </c>
      <c r="AG376" s="2">
        <v>0</v>
      </c>
      <c r="AH376" s="2">
        <v>0</v>
      </c>
      <c r="AI376" s="2">
        <v>0</v>
      </c>
      <c r="AJ376" s="2">
        <v>0</v>
      </c>
      <c r="AK376" s="2">
        <v>0</v>
      </c>
      <c r="AL376" s="2">
        <v>0</v>
      </c>
      <c r="AM376" s="2">
        <v>0</v>
      </c>
      <c r="AN376" s="2">
        <v>0</v>
      </c>
      <c r="AO376" s="2">
        <v>0</v>
      </c>
      <c r="AP376" s="2">
        <v>0</v>
      </c>
      <c r="AQ376" s="2">
        <v>0</v>
      </c>
      <c r="AR376" s="2">
        <v>0</v>
      </c>
      <c r="AS376" s="2">
        <v>0</v>
      </c>
      <c r="AT376" s="2">
        <v>0</v>
      </c>
      <c r="AU376" s="2">
        <v>0</v>
      </c>
      <c r="AV376" s="2">
        <v>0</v>
      </c>
      <c r="AW376" s="2">
        <v>0</v>
      </c>
      <c r="AX376" s="2">
        <v>0</v>
      </c>
      <c r="AY376" s="2">
        <v>0</v>
      </c>
      <c r="AZ376" s="2">
        <v>0</v>
      </c>
      <c r="BA376" s="2">
        <v>0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</row>
    <row r="377" spans="1:80" x14ac:dyDescent="0.2">
      <c r="A377" s="1" t="s">
        <v>1256</v>
      </c>
      <c r="B377" s="1" t="s">
        <v>1257</v>
      </c>
      <c r="C377" s="2">
        <f t="shared" si="5"/>
        <v>6</v>
      </c>
      <c r="D377" s="2">
        <v>0</v>
      </c>
      <c r="E377" s="2">
        <v>0</v>
      </c>
      <c r="F377" s="2">
        <v>0</v>
      </c>
      <c r="G377" s="2">
        <v>6</v>
      </c>
      <c r="H377" s="2">
        <v>0</v>
      </c>
      <c r="I377" s="2">
        <v>0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0</v>
      </c>
      <c r="AD377" s="2">
        <v>0</v>
      </c>
      <c r="AE377" s="2">
        <v>0</v>
      </c>
      <c r="AF377" s="2">
        <v>0</v>
      </c>
      <c r="AG377" s="2">
        <v>0</v>
      </c>
      <c r="AH377" s="2">
        <v>0</v>
      </c>
      <c r="AI377" s="2">
        <v>0</v>
      </c>
      <c r="AJ377" s="2">
        <v>0</v>
      </c>
      <c r="AK377" s="2">
        <v>0</v>
      </c>
      <c r="AL377" s="2">
        <v>0</v>
      </c>
      <c r="AM377" s="2">
        <v>0</v>
      </c>
      <c r="AN377" s="2">
        <v>0</v>
      </c>
      <c r="AO377" s="2">
        <v>0</v>
      </c>
      <c r="AP377" s="2">
        <v>0</v>
      </c>
      <c r="AQ377" s="2">
        <v>0</v>
      </c>
      <c r="AR377" s="2">
        <v>0</v>
      </c>
      <c r="AS377" s="2">
        <v>0</v>
      </c>
      <c r="AT377" s="2">
        <v>0</v>
      </c>
      <c r="AU377" s="2">
        <v>0</v>
      </c>
      <c r="AV377" s="2">
        <v>0</v>
      </c>
      <c r="AW377" s="2">
        <v>0</v>
      </c>
      <c r="AX377" s="2">
        <v>0</v>
      </c>
      <c r="AY377" s="2">
        <v>0</v>
      </c>
      <c r="AZ377" s="2">
        <v>0</v>
      </c>
      <c r="BA377" s="2">
        <v>0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</row>
    <row r="378" spans="1:80" x14ac:dyDescent="0.2">
      <c r="A378" s="1" t="s">
        <v>1306</v>
      </c>
      <c r="B378" s="1" t="s">
        <v>1307</v>
      </c>
      <c r="C378" s="2">
        <f t="shared" si="5"/>
        <v>6</v>
      </c>
      <c r="D378" s="2">
        <v>0</v>
      </c>
      <c r="E378" s="2">
        <v>0</v>
      </c>
      <c r="F378" s="2">
        <v>0</v>
      </c>
      <c r="G378" s="2">
        <v>6</v>
      </c>
      <c r="H378" s="2">
        <v>0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0</v>
      </c>
      <c r="AD378" s="2">
        <v>0</v>
      </c>
      <c r="AE378" s="2">
        <v>0</v>
      </c>
      <c r="AF378" s="2">
        <v>0</v>
      </c>
      <c r="AG378" s="2">
        <v>0</v>
      </c>
      <c r="AH378" s="2">
        <v>0</v>
      </c>
      <c r="AI378" s="2">
        <v>0</v>
      </c>
      <c r="AJ378" s="2">
        <v>0</v>
      </c>
      <c r="AK378" s="2">
        <v>0</v>
      </c>
      <c r="AL378" s="2">
        <v>0</v>
      </c>
      <c r="AM378" s="2">
        <v>0</v>
      </c>
      <c r="AN378" s="2">
        <v>0</v>
      </c>
      <c r="AO378" s="2">
        <v>0</v>
      </c>
      <c r="AP378" s="2">
        <v>0</v>
      </c>
      <c r="AQ378" s="2">
        <v>0</v>
      </c>
      <c r="AR378" s="2">
        <v>0</v>
      </c>
      <c r="AS378" s="2">
        <v>0</v>
      </c>
      <c r="AT378" s="2">
        <v>0</v>
      </c>
      <c r="AU378" s="2">
        <v>0</v>
      </c>
      <c r="AV378" s="2">
        <v>0</v>
      </c>
      <c r="AW378" s="2">
        <v>0</v>
      </c>
      <c r="AX378" s="2">
        <v>0</v>
      </c>
      <c r="AY378" s="2">
        <v>0</v>
      </c>
      <c r="AZ378" s="2">
        <v>0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</row>
    <row r="379" spans="1:80" x14ac:dyDescent="0.2">
      <c r="A379" s="1" t="s">
        <v>1407</v>
      </c>
      <c r="B379" s="1" t="s">
        <v>1408</v>
      </c>
      <c r="C379" s="2">
        <f t="shared" si="5"/>
        <v>6</v>
      </c>
      <c r="D379" s="2">
        <v>0</v>
      </c>
      <c r="E379" s="2">
        <v>0</v>
      </c>
      <c r="F379" s="2">
        <v>0</v>
      </c>
      <c r="G379" s="2">
        <v>6</v>
      </c>
      <c r="H379" s="2">
        <v>0</v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0</v>
      </c>
      <c r="AD379" s="2">
        <v>0</v>
      </c>
      <c r="AE379" s="2">
        <v>0</v>
      </c>
      <c r="AF379" s="2">
        <v>0</v>
      </c>
      <c r="AG379" s="2">
        <v>0</v>
      </c>
      <c r="AH379" s="2">
        <v>0</v>
      </c>
      <c r="AI379" s="2">
        <v>0</v>
      </c>
      <c r="AJ379" s="2">
        <v>0</v>
      </c>
      <c r="AK379" s="2">
        <v>0</v>
      </c>
      <c r="AL379" s="2">
        <v>0</v>
      </c>
      <c r="AM379" s="2">
        <v>0</v>
      </c>
      <c r="AN379" s="2">
        <v>0</v>
      </c>
      <c r="AO379" s="2">
        <v>0</v>
      </c>
      <c r="AP379" s="2">
        <v>0</v>
      </c>
      <c r="AQ379" s="2">
        <v>0</v>
      </c>
      <c r="AR379" s="2">
        <v>0</v>
      </c>
      <c r="AS379" s="2">
        <v>0</v>
      </c>
      <c r="AT379" s="2">
        <v>0</v>
      </c>
      <c r="AU379" s="2">
        <v>0</v>
      </c>
      <c r="AV379" s="2">
        <v>0</v>
      </c>
      <c r="AW379" s="2">
        <v>0</v>
      </c>
      <c r="AX379" s="2">
        <v>0</v>
      </c>
      <c r="AY379" s="2">
        <v>0</v>
      </c>
      <c r="AZ379" s="2">
        <v>0</v>
      </c>
      <c r="BA379" s="2">
        <v>0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</row>
    <row r="380" spans="1:80" x14ac:dyDescent="0.2">
      <c r="A380" s="1" t="s">
        <v>1448</v>
      </c>
      <c r="B380" s="1" t="s">
        <v>1449</v>
      </c>
      <c r="C380" s="2">
        <f t="shared" si="5"/>
        <v>6</v>
      </c>
      <c r="D380" s="2">
        <v>0</v>
      </c>
      <c r="E380" s="2">
        <v>0</v>
      </c>
      <c r="F380" s="2">
        <v>0</v>
      </c>
      <c r="G380" s="2">
        <v>6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0</v>
      </c>
      <c r="AD380" s="2">
        <v>0</v>
      </c>
      <c r="AE380" s="2">
        <v>0</v>
      </c>
      <c r="AF380" s="2">
        <v>0</v>
      </c>
      <c r="AG380" s="2">
        <v>0</v>
      </c>
      <c r="AH380" s="2">
        <v>0</v>
      </c>
      <c r="AI380" s="2">
        <v>0</v>
      </c>
      <c r="AJ380" s="2">
        <v>0</v>
      </c>
      <c r="AK380" s="2">
        <v>0</v>
      </c>
      <c r="AL380" s="2">
        <v>0</v>
      </c>
      <c r="AM380" s="2">
        <v>0</v>
      </c>
      <c r="AN380" s="2">
        <v>0</v>
      </c>
      <c r="AO380" s="2">
        <v>0</v>
      </c>
      <c r="AP380" s="2">
        <v>0</v>
      </c>
      <c r="AQ380" s="2">
        <v>0</v>
      </c>
      <c r="AR380" s="2">
        <v>0</v>
      </c>
      <c r="AS380" s="2">
        <v>0</v>
      </c>
      <c r="AT380" s="2">
        <v>0</v>
      </c>
      <c r="AU380" s="2">
        <v>0</v>
      </c>
      <c r="AV380" s="2">
        <v>0</v>
      </c>
      <c r="AW380" s="2">
        <v>0</v>
      </c>
      <c r="AX380" s="2">
        <v>0</v>
      </c>
      <c r="AY380" s="2">
        <v>0</v>
      </c>
      <c r="AZ380" s="2">
        <v>0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</row>
    <row r="381" spans="1:80" x14ac:dyDescent="0.2">
      <c r="A381" s="1" t="s">
        <v>1456</v>
      </c>
      <c r="B381" s="1" t="s">
        <v>1457</v>
      </c>
      <c r="C381" s="2">
        <f t="shared" si="5"/>
        <v>6</v>
      </c>
      <c r="D381" s="2">
        <v>0</v>
      </c>
      <c r="E381" s="2">
        <v>0</v>
      </c>
      <c r="F381" s="2">
        <v>0</v>
      </c>
      <c r="G381" s="2">
        <v>6</v>
      </c>
      <c r="H381" s="2">
        <v>0</v>
      </c>
      <c r="I381" s="2">
        <v>0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0</v>
      </c>
      <c r="AD381" s="2">
        <v>0</v>
      </c>
      <c r="AE381" s="2">
        <v>0</v>
      </c>
      <c r="AF381" s="2">
        <v>0</v>
      </c>
      <c r="AG381" s="2">
        <v>0</v>
      </c>
      <c r="AH381" s="2">
        <v>0</v>
      </c>
      <c r="AI381" s="2">
        <v>0</v>
      </c>
      <c r="AJ381" s="2">
        <v>0</v>
      </c>
      <c r="AK381" s="2">
        <v>0</v>
      </c>
      <c r="AL381" s="2">
        <v>0</v>
      </c>
      <c r="AM381" s="2">
        <v>0</v>
      </c>
      <c r="AN381" s="2">
        <v>0</v>
      </c>
      <c r="AO381" s="2">
        <v>0</v>
      </c>
      <c r="AP381" s="2">
        <v>0</v>
      </c>
      <c r="AQ381" s="2">
        <v>0</v>
      </c>
      <c r="AR381" s="2">
        <v>0</v>
      </c>
      <c r="AS381" s="2">
        <v>0</v>
      </c>
      <c r="AT381" s="2">
        <v>0</v>
      </c>
      <c r="AU381" s="2">
        <v>0</v>
      </c>
      <c r="AV381" s="2">
        <v>0</v>
      </c>
      <c r="AW381" s="2">
        <v>0</v>
      </c>
      <c r="AX381" s="2">
        <v>0</v>
      </c>
      <c r="AY381" s="2">
        <v>0</v>
      </c>
      <c r="AZ381" s="2">
        <v>0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</row>
    <row r="382" spans="1:80" x14ac:dyDescent="0.2">
      <c r="A382" s="1" t="s">
        <v>1538</v>
      </c>
      <c r="B382" s="1" t="s">
        <v>1539</v>
      </c>
      <c r="C382" s="2">
        <f t="shared" si="5"/>
        <v>6</v>
      </c>
      <c r="D382" s="2">
        <v>0</v>
      </c>
      <c r="E382" s="2">
        <v>0</v>
      </c>
      <c r="F382" s="2">
        <v>0</v>
      </c>
      <c r="G382" s="2">
        <v>6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0</v>
      </c>
      <c r="AD382" s="2">
        <v>0</v>
      </c>
      <c r="AE382" s="2">
        <v>0</v>
      </c>
      <c r="AF382" s="2">
        <v>0</v>
      </c>
      <c r="AG382" s="2">
        <v>0</v>
      </c>
      <c r="AH382" s="2">
        <v>0</v>
      </c>
      <c r="AI382" s="2">
        <v>0</v>
      </c>
      <c r="AJ382" s="2">
        <v>0</v>
      </c>
      <c r="AK382" s="2">
        <v>0</v>
      </c>
      <c r="AL382" s="2">
        <v>0</v>
      </c>
      <c r="AM382" s="2">
        <v>0</v>
      </c>
      <c r="AN382" s="2">
        <v>0</v>
      </c>
      <c r="AO382" s="2">
        <v>0</v>
      </c>
      <c r="AP382" s="2">
        <v>0</v>
      </c>
      <c r="AQ382" s="2">
        <v>0</v>
      </c>
      <c r="AR382" s="2">
        <v>0</v>
      </c>
      <c r="AS382" s="2">
        <v>0</v>
      </c>
      <c r="AT382" s="2">
        <v>0</v>
      </c>
      <c r="AU382" s="2">
        <v>0</v>
      </c>
      <c r="AV382" s="2">
        <v>0</v>
      </c>
      <c r="AW382" s="2">
        <v>0</v>
      </c>
      <c r="AX382" s="2">
        <v>0</v>
      </c>
      <c r="AY382" s="2">
        <v>0</v>
      </c>
      <c r="AZ382" s="2">
        <v>0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</row>
    <row r="383" spans="1:80" x14ac:dyDescent="0.2">
      <c r="A383" s="1" t="s">
        <v>1564</v>
      </c>
      <c r="B383" s="1" t="s">
        <v>328</v>
      </c>
      <c r="C383" s="2">
        <f t="shared" si="5"/>
        <v>6</v>
      </c>
      <c r="D383" s="2">
        <v>0</v>
      </c>
      <c r="E383" s="2">
        <v>0</v>
      </c>
      <c r="F383" s="2">
        <v>0</v>
      </c>
      <c r="G383" s="2">
        <v>6</v>
      </c>
      <c r="H383" s="2">
        <v>0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0</v>
      </c>
      <c r="AD383" s="2">
        <v>0</v>
      </c>
      <c r="AE383" s="2">
        <v>0</v>
      </c>
      <c r="AF383" s="2">
        <v>0</v>
      </c>
      <c r="AG383" s="2">
        <v>0</v>
      </c>
      <c r="AH383" s="2">
        <v>0</v>
      </c>
      <c r="AI383" s="2">
        <v>0</v>
      </c>
      <c r="AJ383" s="2">
        <v>0</v>
      </c>
      <c r="AK383" s="2">
        <v>0</v>
      </c>
      <c r="AL383" s="2">
        <v>0</v>
      </c>
      <c r="AM383" s="2">
        <v>0</v>
      </c>
      <c r="AN383" s="2">
        <v>0</v>
      </c>
      <c r="AO383" s="2">
        <v>0</v>
      </c>
      <c r="AP383" s="2">
        <v>0</v>
      </c>
      <c r="AQ383" s="2">
        <v>0</v>
      </c>
      <c r="AR383" s="2">
        <v>0</v>
      </c>
      <c r="AS383" s="2">
        <v>0</v>
      </c>
      <c r="AT383" s="2">
        <v>0</v>
      </c>
      <c r="AU383" s="2">
        <v>0</v>
      </c>
      <c r="AV383" s="2">
        <v>0</v>
      </c>
      <c r="AW383" s="2">
        <v>0</v>
      </c>
      <c r="AX383" s="2">
        <v>0</v>
      </c>
      <c r="AY383" s="2">
        <v>0</v>
      </c>
      <c r="AZ383" s="2">
        <v>0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</row>
    <row r="384" spans="1:80" x14ac:dyDescent="0.2">
      <c r="A384" s="1" t="s">
        <v>1629</v>
      </c>
      <c r="B384" s="1" t="s">
        <v>480</v>
      </c>
      <c r="C384" s="2">
        <f t="shared" si="5"/>
        <v>6</v>
      </c>
      <c r="D384" s="2">
        <v>0</v>
      </c>
      <c r="E384" s="2">
        <v>0</v>
      </c>
      <c r="F384" s="2">
        <v>0</v>
      </c>
      <c r="G384" s="2">
        <v>6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0</v>
      </c>
      <c r="AD384" s="2">
        <v>0</v>
      </c>
      <c r="AE384" s="2">
        <v>0</v>
      </c>
      <c r="AF384" s="2">
        <v>0</v>
      </c>
      <c r="AG384" s="2">
        <v>0</v>
      </c>
      <c r="AH384" s="2">
        <v>0</v>
      </c>
      <c r="AI384" s="2">
        <v>0</v>
      </c>
      <c r="AJ384" s="2">
        <v>0</v>
      </c>
      <c r="AK384" s="2">
        <v>0</v>
      </c>
      <c r="AL384" s="2">
        <v>0</v>
      </c>
      <c r="AM384" s="2">
        <v>0</v>
      </c>
      <c r="AN384" s="2">
        <v>0</v>
      </c>
      <c r="AO384" s="2">
        <v>0</v>
      </c>
      <c r="AP384" s="2">
        <v>0</v>
      </c>
      <c r="AQ384" s="2">
        <v>0</v>
      </c>
      <c r="AR384" s="2">
        <v>0</v>
      </c>
      <c r="AS384" s="2">
        <v>0</v>
      </c>
      <c r="AT384" s="2">
        <v>0</v>
      </c>
      <c r="AU384" s="2">
        <v>0</v>
      </c>
      <c r="AV384" s="2">
        <v>0</v>
      </c>
      <c r="AW384" s="2">
        <v>0</v>
      </c>
      <c r="AX384" s="2">
        <v>0</v>
      </c>
      <c r="AY384" s="2">
        <v>0</v>
      </c>
      <c r="AZ384" s="2">
        <v>0</v>
      </c>
      <c r="BA384" s="2">
        <v>0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</row>
    <row r="385" spans="1:80" x14ac:dyDescent="0.2">
      <c r="A385" s="1" t="s">
        <v>1630</v>
      </c>
      <c r="B385" s="1" t="s">
        <v>480</v>
      </c>
      <c r="C385" s="2">
        <f t="shared" si="5"/>
        <v>6</v>
      </c>
      <c r="D385" s="2">
        <v>0</v>
      </c>
      <c r="E385" s="2">
        <v>0</v>
      </c>
      <c r="F385" s="2">
        <v>0</v>
      </c>
      <c r="G385" s="2">
        <v>6</v>
      </c>
      <c r="H385" s="2">
        <v>0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0</v>
      </c>
      <c r="AD385" s="2">
        <v>0</v>
      </c>
      <c r="AE385" s="2">
        <v>0</v>
      </c>
      <c r="AF385" s="2">
        <v>0</v>
      </c>
      <c r="AG385" s="2">
        <v>0</v>
      </c>
      <c r="AH385" s="2">
        <v>0</v>
      </c>
      <c r="AI385" s="2">
        <v>0</v>
      </c>
      <c r="AJ385" s="2">
        <v>0</v>
      </c>
      <c r="AK385" s="2">
        <v>0</v>
      </c>
      <c r="AL385" s="2">
        <v>0</v>
      </c>
      <c r="AM385" s="2">
        <v>0</v>
      </c>
      <c r="AN385" s="2">
        <v>0</v>
      </c>
      <c r="AO385" s="2">
        <v>0</v>
      </c>
      <c r="AP385" s="2">
        <v>0</v>
      </c>
      <c r="AQ385" s="2">
        <v>0</v>
      </c>
      <c r="AR385" s="2">
        <v>0</v>
      </c>
      <c r="AS385" s="2">
        <v>0</v>
      </c>
      <c r="AT385" s="2">
        <v>0</v>
      </c>
      <c r="AU385" s="2">
        <v>0</v>
      </c>
      <c r="AV385" s="2">
        <v>0</v>
      </c>
      <c r="AW385" s="2">
        <v>0</v>
      </c>
      <c r="AX385" s="2">
        <v>0</v>
      </c>
      <c r="AY385" s="2">
        <v>0</v>
      </c>
      <c r="AZ385" s="2">
        <v>0</v>
      </c>
      <c r="BA385" s="2">
        <v>0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</row>
    <row r="386" spans="1:80" x14ac:dyDescent="0.2">
      <c r="A386" s="1" t="s">
        <v>377</v>
      </c>
      <c r="B386" s="1" t="s">
        <v>378</v>
      </c>
      <c r="C386" s="2">
        <f t="shared" ref="C386:C449" si="6">SUM(D386:CRF386)</f>
        <v>6</v>
      </c>
      <c r="D386" s="2">
        <v>0</v>
      </c>
      <c r="E386" s="2">
        <v>0</v>
      </c>
      <c r="F386" s="2">
        <v>0</v>
      </c>
      <c r="G386" s="2">
        <v>6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0</v>
      </c>
      <c r="AD386" s="2">
        <v>0</v>
      </c>
      <c r="AE386" s="2">
        <v>0</v>
      </c>
      <c r="AF386" s="2">
        <v>0</v>
      </c>
      <c r="AG386" s="2">
        <v>0</v>
      </c>
      <c r="AH386" s="2">
        <v>0</v>
      </c>
      <c r="AI386" s="2">
        <v>0</v>
      </c>
      <c r="AJ386" s="2">
        <v>0</v>
      </c>
      <c r="AK386" s="2">
        <v>0</v>
      </c>
      <c r="AL386" s="2">
        <v>0</v>
      </c>
      <c r="AM386" s="2">
        <v>0</v>
      </c>
      <c r="AN386" s="2">
        <v>0</v>
      </c>
      <c r="AO386" s="2">
        <v>0</v>
      </c>
      <c r="AP386" s="2">
        <v>0</v>
      </c>
      <c r="AQ386" s="2">
        <v>0</v>
      </c>
      <c r="AR386" s="2">
        <v>0</v>
      </c>
      <c r="AS386" s="2">
        <v>0</v>
      </c>
      <c r="AT386" s="2">
        <v>0</v>
      </c>
      <c r="AU386" s="2">
        <v>0</v>
      </c>
      <c r="AV386" s="2">
        <v>0</v>
      </c>
      <c r="AW386" s="2">
        <v>0</v>
      </c>
      <c r="AX386" s="2">
        <v>0</v>
      </c>
      <c r="AY386" s="2">
        <v>0</v>
      </c>
      <c r="AZ386" s="2">
        <v>0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</row>
    <row r="387" spans="1:80" x14ac:dyDescent="0.2">
      <c r="A387" s="1" t="s">
        <v>1174</v>
      </c>
      <c r="B387" s="1" t="s">
        <v>1175</v>
      </c>
      <c r="C387" s="2">
        <f t="shared" si="6"/>
        <v>5</v>
      </c>
      <c r="D387" s="2">
        <v>0</v>
      </c>
      <c r="E387" s="2">
        <v>0</v>
      </c>
      <c r="F387" s="2">
        <v>5</v>
      </c>
      <c r="G387" s="2">
        <v>0</v>
      </c>
      <c r="H387" s="2">
        <v>0</v>
      </c>
      <c r="I387" s="2">
        <v>0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0</v>
      </c>
      <c r="AD387" s="2">
        <v>0</v>
      </c>
      <c r="AE387" s="2">
        <v>0</v>
      </c>
      <c r="AF387" s="2">
        <v>0</v>
      </c>
      <c r="AG387" s="2">
        <v>0</v>
      </c>
      <c r="AH387" s="2">
        <v>0</v>
      </c>
      <c r="AI387" s="2">
        <v>0</v>
      </c>
      <c r="AJ387" s="2">
        <v>0</v>
      </c>
      <c r="AK387" s="2">
        <v>0</v>
      </c>
      <c r="AL387" s="2">
        <v>0</v>
      </c>
      <c r="AM387" s="2">
        <v>0</v>
      </c>
      <c r="AN387" s="2">
        <v>0</v>
      </c>
      <c r="AO387" s="2">
        <v>0</v>
      </c>
      <c r="AP387" s="2">
        <v>0</v>
      </c>
      <c r="AQ387" s="2">
        <v>0</v>
      </c>
      <c r="AR387" s="2">
        <v>0</v>
      </c>
      <c r="AS387" s="2">
        <v>0</v>
      </c>
      <c r="AT387" s="2">
        <v>0</v>
      </c>
      <c r="AU387" s="2">
        <v>0</v>
      </c>
      <c r="AV387" s="2">
        <v>0</v>
      </c>
      <c r="AW387" s="2">
        <v>0</v>
      </c>
      <c r="AX387" s="2">
        <v>0</v>
      </c>
      <c r="AY387" s="2">
        <v>0</v>
      </c>
      <c r="AZ387" s="2">
        <v>0</v>
      </c>
      <c r="BA387" s="2">
        <v>0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</row>
    <row r="388" spans="1:80" x14ac:dyDescent="0.2">
      <c r="A388" s="1" t="s">
        <v>1188</v>
      </c>
      <c r="B388" s="1" t="s">
        <v>1189</v>
      </c>
      <c r="C388" s="2">
        <f t="shared" si="6"/>
        <v>5</v>
      </c>
      <c r="D388" s="2">
        <v>0</v>
      </c>
      <c r="E388" s="2">
        <v>0</v>
      </c>
      <c r="F388" s="2">
        <v>0</v>
      </c>
      <c r="G388" s="2">
        <v>5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0</v>
      </c>
      <c r="AD388" s="2">
        <v>0</v>
      </c>
      <c r="AE388" s="2">
        <v>0</v>
      </c>
      <c r="AF388" s="2">
        <v>0</v>
      </c>
      <c r="AG388" s="2">
        <v>0</v>
      </c>
      <c r="AH388" s="2">
        <v>0</v>
      </c>
      <c r="AI388" s="2">
        <v>0</v>
      </c>
      <c r="AJ388" s="2">
        <v>0</v>
      </c>
      <c r="AK388" s="2">
        <v>0</v>
      </c>
      <c r="AL388" s="2">
        <v>0</v>
      </c>
      <c r="AM388" s="2">
        <v>0</v>
      </c>
      <c r="AN388" s="2">
        <v>0</v>
      </c>
      <c r="AO388" s="2">
        <v>0</v>
      </c>
      <c r="AP388" s="2">
        <v>0</v>
      </c>
      <c r="AQ388" s="2">
        <v>0</v>
      </c>
      <c r="AR388" s="2">
        <v>0</v>
      </c>
      <c r="AS388" s="2">
        <v>0</v>
      </c>
      <c r="AT388" s="2">
        <v>0</v>
      </c>
      <c r="AU388" s="2">
        <v>0</v>
      </c>
      <c r="AV388" s="2">
        <v>0</v>
      </c>
      <c r="AW388" s="2">
        <v>0</v>
      </c>
      <c r="AX388" s="2">
        <v>0</v>
      </c>
      <c r="AY388" s="2">
        <v>0</v>
      </c>
      <c r="AZ388" s="2">
        <v>0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</row>
    <row r="389" spans="1:80" x14ac:dyDescent="0.2">
      <c r="A389" s="1" t="s">
        <v>1270</v>
      </c>
      <c r="B389" s="1" t="s">
        <v>1271</v>
      </c>
      <c r="C389" s="2">
        <f t="shared" si="6"/>
        <v>5</v>
      </c>
      <c r="D389" s="2">
        <v>0</v>
      </c>
      <c r="E389" s="2">
        <v>0</v>
      </c>
      <c r="F389" s="2">
        <v>0</v>
      </c>
      <c r="G389" s="2">
        <v>5</v>
      </c>
      <c r="H389" s="2">
        <v>0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0</v>
      </c>
      <c r="AD389" s="2">
        <v>0</v>
      </c>
      <c r="AE389" s="2">
        <v>0</v>
      </c>
      <c r="AF389" s="2">
        <v>0</v>
      </c>
      <c r="AG389" s="2">
        <v>0</v>
      </c>
      <c r="AH389" s="2">
        <v>0</v>
      </c>
      <c r="AI389" s="2">
        <v>0</v>
      </c>
      <c r="AJ389" s="2">
        <v>0</v>
      </c>
      <c r="AK389" s="2">
        <v>0</v>
      </c>
      <c r="AL389" s="2">
        <v>0</v>
      </c>
      <c r="AM389" s="2">
        <v>0</v>
      </c>
      <c r="AN389" s="2">
        <v>0</v>
      </c>
      <c r="AO389" s="2">
        <v>0</v>
      </c>
      <c r="AP389" s="2">
        <v>0</v>
      </c>
      <c r="AQ389" s="2">
        <v>0</v>
      </c>
      <c r="AR389" s="2">
        <v>0</v>
      </c>
      <c r="AS389" s="2">
        <v>0</v>
      </c>
      <c r="AT389" s="2">
        <v>0</v>
      </c>
      <c r="AU389" s="2">
        <v>0</v>
      </c>
      <c r="AV389" s="2">
        <v>0</v>
      </c>
      <c r="AW389" s="2">
        <v>0</v>
      </c>
      <c r="AX389" s="2">
        <v>0</v>
      </c>
      <c r="AY389" s="2">
        <v>0</v>
      </c>
      <c r="AZ389" s="2">
        <v>0</v>
      </c>
      <c r="BA389" s="2">
        <v>0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</row>
    <row r="390" spans="1:80" x14ac:dyDescent="0.2">
      <c r="A390" s="1" t="s">
        <v>1328</v>
      </c>
      <c r="B390" s="1" t="s">
        <v>1329</v>
      </c>
      <c r="C390" s="2">
        <f t="shared" si="6"/>
        <v>5</v>
      </c>
      <c r="D390" s="2">
        <v>0</v>
      </c>
      <c r="E390" s="2">
        <v>0</v>
      </c>
      <c r="F390" s="2">
        <v>0</v>
      </c>
      <c r="G390" s="2">
        <v>5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0</v>
      </c>
      <c r="AD390" s="2">
        <v>0</v>
      </c>
      <c r="AE390" s="2">
        <v>0</v>
      </c>
      <c r="AF390" s="2">
        <v>0</v>
      </c>
      <c r="AG390" s="2">
        <v>0</v>
      </c>
      <c r="AH390" s="2">
        <v>0</v>
      </c>
      <c r="AI390" s="2">
        <v>0</v>
      </c>
      <c r="AJ390" s="2">
        <v>0</v>
      </c>
      <c r="AK390" s="2">
        <v>0</v>
      </c>
      <c r="AL390" s="2">
        <v>0</v>
      </c>
      <c r="AM390" s="2">
        <v>0</v>
      </c>
      <c r="AN390" s="2">
        <v>0</v>
      </c>
      <c r="AO390" s="2">
        <v>0</v>
      </c>
      <c r="AP390" s="2">
        <v>0</v>
      </c>
      <c r="AQ390" s="2">
        <v>0</v>
      </c>
      <c r="AR390" s="2">
        <v>0</v>
      </c>
      <c r="AS390" s="2">
        <v>0</v>
      </c>
      <c r="AT390" s="2">
        <v>0</v>
      </c>
      <c r="AU390" s="2">
        <v>0</v>
      </c>
      <c r="AV390" s="2">
        <v>0</v>
      </c>
      <c r="AW390" s="2">
        <v>0</v>
      </c>
      <c r="AX390" s="2">
        <v>0</v>
      </c>
      <c r="AY390" s="2">
        <v>0</v>
      </c>
      <c r="AZ390" s="2">
        <v>0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</row>
    <row r="391" spans="1:80" x14ac:dyDescent="0.2">
      <c r="A391" s="1" t="s">
        <v>266</v>
      </c>
      <c r="B391" s="1" t="s">
        <v>267</v>
      </c>
      <c r="C391" s="2">
        <f t="shared" si="6"/>
        <v>5</v>
      </c>
      <c r="D391" s="2">
        <v>0</v>
      </c>
      <c r="E391" s="2">
        <v>0</v>
      </c>
      <c r="F391" s="2">
        <v>0</v>
      </c>
      <c r="G391" s="2">
        <v>0</v>
      </c>
      <c r="H391" s="2">
        <v>0</v>
      </c>
      <c r="I391" s="2">
        <v>0</v>
      </c>
      <c r="J391" s="2">
        <v>0</v>
      </c>
      <c r="K391" s="2">
        <v>0</v>
      </c>
      <c r="L391" s="2">
        <v>1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0</v>
      </c>
      <c r="AD391" s="2">
        <v>0</v>
      </c>
      <c r="AE391" s="2">
        <v>1</v>
      </c>
      <c r="AF391" s="2">
        <v>0</v>
      </c>
      <c r="AG391" s="2">
        <v>0</v>
      </c>
      <c r="AH391" s="2">
        <v>0</v>
      </c>
      <c r="AI391" s="2">
        <v>0</v>
      </c>
      <c r="AJ391" s="2">
        <v>0</v>
      </c>
      <c r="AK391" s="2">
        <v>0</v>
      </c>
      <c r="AL391" s="2">
        <v>0</v>
      </c>
      <c r="AM391" s="2">
        <v>0</v>
      </c>
      <c r="AN391" s="2">
        <v>0</v>
      </c>
      <c r="AO391" s="2">
        <v>0</v>
      </c>
      <c r="AP391" s="2">
        <v>0</v>
      </c>
      <c r="AQ391" s="2">
        <v>0</v>
      </c>
      <c r="AR391" s="2">
        <v>0</v>
      </c>
      <c r="AS391" s="2">
        <v>1</v>
      </c>
      <c r="AT391" s="2">
        <v>0</v>
      </c>
      <c r="AU391" s="2">
        <v>0</v>
      </c>
      <c r="AV391" s="2">
        <v>0</v>
      </c>
      <c r="AW391" s="2">
        <v>0</v>
      </c>
      <c r="AX391" s="2">
        <v>0</v>
      </c>
      <c r="AY391" s="2">
        <v>0</v>
      </c>
      <c r="AZ391" s="2">
        <v>0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2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</row>
    <row r="392" spans="1:80" x14ac:dyDescent="0.2">
      <c r="A392" s="1" t="s">
        <v>1421</v>
      </c>
      <c r="B392" s="1" t="s">
        <v>1422</v>
      </c>
      <c r="C392" s="2">
        <f t="shared" si="6"/>
        <v>5</v>
      </c>
      <c r="D392" s="2">
        <v>0</v>
      </c>
      <c r="E392" s="2">
        <v>0</v>
      </c>
      <c r="F392" s="2">
        <v>0</v>
      </c>
      <c r="G392" s="2">
        <v>5</v>
      </c>
      <c r="H392" s="2">
        <v>0</v>
      </c>
      <c r="I392" s="2">
        <v>0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0</v>
      </c>
      <c r="AD392" s="2">
        <v>0</v>
      </c>
      <c r="AE392" s="2">
        <v>0</v>
      </c>
      <c r="AF392" s="2">
        <v>0</v>
      </c>
      <c r="AG392" s="2">
        <v>0</v>
      </c>
      <c r="AH392" s="2">
        <v>0</v>
      </c>
      <c r="AI392" s="2">
        <v>0</v>
      </c>
      <c r="AJ392" s="2">
        <v>0</v>
      </c>
      <c r="AK392" s="2">
        <v>0</v>
      </c>
      <c r="AL392" s="2">
        <v>0</v>
      </c>
      <c r="AM392" s="2">
        <v>0</v>
      </c>
      <c r="AN392" s="2">
        <v>0</v>
      </c>
      <c r="AO392" s="2">
        <v>0</v>
      </c>
      <c r="AP392" s="2">
        <v>0</v>
      </c>
      <c r="AQ392" s="2">
        <v>0</v>
      </c>
      <c r="AR392" s="2">
        <v>0</v>
      </c>
      <c r="AS392" s="2">
        <v>0</v>
      </c>
      <c r="AT392" s="2">
        <v>0</v>
      </c>
      <c r="AU392" s="2">
        <v>0</v>
      </c>
      <c r="AV392" s="2">
        <v>0</v>
      </c>
      <c r="AW392" s="2">
        <v>0</v>
      </c>
      <c r="AX392" s="2">
        <v>0</v>
      </c>
      <c r="AY392" s="2">
        <v>0</v>
      </c>
      <c r="AZ392" s="2">
        <v>0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</row>
    <row r="393" spans="1:80" x14ac:dyDescent="0.2">
      <c r="A393" s="1" t="s">
        <v>1472</v>
      </c>
      <c r="B393" s="1" t="s">
        <v>1473</v>
      </c>
      <c r="C393" s="2">
        <f t="shared" si="6"/>
        <v>5</v>
      </c>
      <c r="D393" s="2">
        <v>0</v>
      </c>
      <c r="E393" s="2">
        <v>0</v>
      </c>
      <c r="F393" s="2">
        <v>0</v>
      </c>
      <c r="G393" s="2">
        <v>5</v>
      </c>
      <c r="H393" s="2">
        <v>0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0</v>
      </c>
      <c r="AD393" s="2">
        <v>0</v>
      </c>
      <c r="AE393" s="2">
        <v>0</v>
      </c>
      <c r="AF393" s="2">
        <v>0</v>
      </c>
      <c r="AG393" s="2">
        <v>0</v>
      </c>
      <c r="AH393" s="2">
        <v>0</v>
      </c>
      <c r="AI393" s="2">
        <v>0</v>
      </c>
      <c r="AJ393" s="2">
        <v>0</v>
      </c>
      <c r="AK393" s="2">
        <v>0</v>
      </c>
      <c r="AL393" s="2">
        <v>0</v>
      </c>
      <c r="AM393" s="2">
        <v>0</v>
      </c>
      <c r="AN393" s="2">
        <v>0</v>
      </c>
      <c r="AO393" s="2">
        <v>0</v>
      </c>
      <c r="AP393" s="2">
        <v>0</v>
      </c>
      <c r="AQ393" s="2">
        <v>0</v>
      </c>
      <c r="AR393" s="2">
        <v>0</v>
      </c>
      <c r="AS393" s="2">
        <v>0</v>
      </c>
      <c r="AT393" s="2">
        <v>0</v>
      </c>
      <c r="AU393" s="2">
        <v>0</v>
      </c>
      <c r="AV393" s="2">
        <v>0</v>
      </c>
      <c r="AW393" s="2">
        <v>0</v>
      </c>
      <c r="AX393" s="2">
        <v>0</v>
      </c>
      <c r="AY393" s="2">
        <v>0</v>
      </c>
      <c r="AZ393" s="2">
        <v>0</v>
      </c>
      <c r="BA393" s="2">
        <v>0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</row>
    <row r="394" spans="1:80" x14ac:dyDescent="0.2">
      <c r="A394" s="1" t="s">
        <v>1554</v>
      </c>
      <c r="B394" s="1" t="s">
        <v>1555</v>
      </c>
      <c r="C394" s="2">
        <f t="shared" si="6"/>
        <v>5</v>
      </c>
      <c r="D394" s="2">
        <v>0</v>
      </c>
      <c r="E394" s="2">
        <v>0</v>
      </c>
      <c r="F394" s="2">
        <v>0</v>
      </c>
      <c r="G394" s="2">
        <v>5</v>
      </c>
      <c r="H394" s="2">
        <v>0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0</v>
      </c>
      <c r="AD394" s="2">
        <v>0</v>
      </c>
      <c r="AE394" s="2">
        <v>0</v>
      </c>
      <c r="AF394" s="2">
        <v>0</v>
      </c>
      <c r="AG394" s="2">
        <v>0</v>
      </c>
      <c r="AH394" s="2">
        <v>0</v>
      </c>
      <c r="AI394" s="2">
        <v>0</v>
      </c>
      <c r="AJ394" s="2">
        <v>0</v>
      </c>
      <c r="AK394" s="2">
        <v>0</v>
      </c>
      <c r="AL394" s="2">
        <v>0</v>
      </c>
      <c r="AM394" s="2">
        <v>0</v>
      </c>
      <c r="AN394" s="2">
        <v>0</v>
      </c>
      <c r="AO394" s="2">
        <v>0</v>
      </c>
      <c r="AP394" s="2">
        <v>0</v>
      </c>
      <c r="AQ394" s="2">
        <v>0</v>
      </c>
      <c r="AR394" s="2">
        <v>0</v>
      </c>
      <c r="AS394" s="2">
        <v>0</v>
      </c>
      <c r="AT394" s="2">
        <v>0</v>
      </c>
      <c r="AU394" s="2">
        <v>0</v>
      </c>
      <c r="AV394" s="2">
        <v>0</v>
      </c>
      <c r="AW394" s="2">
        <v>0</v>
      </c>
      <c r="AX394" s="2">
        <v>0</v>
      </c>
      <c r="AY394" s="2">
        <v>0</v>
      </c>
      <c r="AZ394" s="2">
        <v>0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</row>
    <row r="395" spans="1:80" x14ac:dyDescent="0.2">
      <c r="A395" s="1" t="s">
        <v>1601</v>
      </c>
      <c r="B395" s="1" t="s">
        <v>328</v>
      </c>
      <c r="C395" s="2">
        <f t="shared" si="6"/>
        <v>5</v>
      </c>
      <c r="D395" s="2">
        <v>0</v>
      </c>
      <c r="E395" s="2">
        <v>0</v>
      </c>
      <c r="F395" s="2">
        <v>5</v>
      </c>
      <c r="G395" s="2">
        <v>0</v>
      </c>
      <c r="H395" s="2">
        <v>0</v>
      </c>
      <c r="I395" s="2">
        <v>0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0</v>
      </c>
      <c r="AD395" s="2">
        <v>0</v>
      </c>
      <c r="AE395" s="2">
        <v>0</v>
      </c>
      <c r="AF395" s="2">
        <v>0</v>
      </c>
      <c r="AG395" s="2">
        <v>0</v>
      </c>
      <c r="AH395" s="2">
        <v>0</v>
      </c>
      <c r="AI395" s="2">
        <v>0</v>
      </c>
      <c r="AJ395" s="2">
        <v>0</v>
      </c>
      <c r="AK395" s="2">
        <v>0</v>
      </c>
      <c r="AL395" s="2">
        <v>0</v>
      </c>
      <c r="AM395" s="2">
        <v>0</v>
      </c>
      <c r="AN395" s="2">
        <v>0</v>
      </c>
      <c r="AO395" s="2">
        <v>0</v>
      </c>
      <c r="AP395" s="2">
        <v>0</v>
      </c>
      <c r="AQ395" s="2">
        <v>0</v>
      </c>
      <c r="AR395" s="2">
        <v>0</v>
      </c>
      <c r="AS395" s="2">
        <v>0</v>
      </c>
      <c r="AT395" s="2">
        <v>0</v>
      </c>
      <c r="AU395" s="2">
        <v>0</v>
      </c>
      <c r="AV395" s="2">
        <v>0</v>
      </c>
      <c r="AW395" s="2">
        <v>0</v>
      </c>
      <c r="AX395" s="2">
        <v>0</v>
      </c>
      <c r="AY395" s="2">
        <v>0</v>
      </c>
      <c r="AZ395" s="2">
        <v>0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</row>
    <row r="396" spans="1:80" x14ac:dyDescent="0.2">
      <c r="A396" s="1" t="s">
        <v>1602</v>
      </c>
      <c r="B396" s="1" t="s">
        <v>328</v>
      </c>
      <c r="C396" s="2">
        <f t="shared" si="6"/>
        <v>5</v>
      </c>
      <c r="D396" s="2">
        <v>0</v>
      </c>
      <c r="E396" s="2">
        <v>0</v>
      </c>
      <c r="F396" s="2">
        <v>0</v>
      </c>
      <c r="G396" s="2">
        <v>5</v>
      </c>
      <c r="H396" s="2">
        <v>0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0</v>
      </c>
      <c r="AD396" s="2">
        <v>0</v>
      </c>
      <c r="AE396" s="2">
        <v>0</v>
      </c>
      <c r="AF396" s="2">
        <v>0</v>
      </c>
      <c r="AG396" s="2">
        <v>0</v>
      </c>
      <c r="AH396" s="2">
        <v>0</v>
      </c>
      <c r="AI396" s="2">
        <v>0</v>
      </c>
      <c r="AJ396" s="2">
        <v>0</v>
      </c>
      <c r="AK396" s="2">
        <v>0</v>
      </c>
      <c r="AL396" s="2">
        <v>0</v>
      </c>
      <c r="AM396" s="2">
        <v>0</v>
      </c>
      <c r="AN396" s="2">
        <v>0</v>
      </c>
      <c r="AO396" s="2">
        <v>0</v>
      </c>
      <c r="AP396" s="2">
        <v>0</v>
      </c>
      <c r="AQ396" s="2">
        <v>0</v>
      </c>
      <c r="AR396" s="2">
        <v>0</v>
      </c>
      <c r="AS396" s="2">
        <v>0</v>
      </c>
      <c r="AT396" s="2">
        <v>0</v>
      </c>
      <c r="AU396" s="2">
        <v>0</v>
      </c>
      <c r="AV396" s="2">
        <v>0</v>
      </c>
      <c r="AW396" s="2">
        <v>0</v>
      </c>
      <c r="AX396" s="2">
        <v>0</v>
      </c>
      <c r="AY396" s="2">
        <v>0</v>
      </c>
      <c r="AZ396" s="2">
        <v>0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</row>
    <row r="397" spans="1:80" x14ac:dyDescent="0.2">
      <c r="A397" s="1" t="s">
        <v>1631</v>
      </c>
      <c r="B397" s="1" t="s">
        <v>480</v>
      </c>
      <c r="C397" s="2">
        <f t="shared" si="6"/>
        <v>5</v>
      </c>
      <c r="D397" s="2">
        <v>0</v>
      </c>
      <c r="E397" s="2">
        <v>0</v>
      </c>
      <c r="F397" s="2">
        <v>0</v>
      </c>
      <c r="G397" s="2">
        <v>0</v>
      </c>
      <c r="H397" s="2">
        <v>0</v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0</v>
      </c>
      <c r="AD397" s="2">
        <v>0</v>
      </c>
      <c r="AE397" s="2">
        <v>0</v>
      </c>
      <c r="AF397" s="2">
        <v>0</v>
      </c>
      <c r="AG397" s="2">
        <v>0</v>
      </c>
      <c r="AH397" s="2">
        <v>5</v>
      </c>
      <c r="AI397" s="2">
        <v>0</v>
      </c>
      <c r="AJ397" s="2">
        <v>0</v>
      </c>
      <c r="AK397" s="2">
        <v>0</v>
      </c>
      <c r="AL397" s="2">
        <v>0</v>
      </c>
      <c r="AM397" s="2">
        <v>0</v>
      </c>
      <c r="AN397" s="2">
        <v>0</v>
      </c>
      <c r="AO397" s="2">
        <v>0</v>
      </c>
      <c r="AP397" s="2">
        <v>0</v>
      </c>
      <c r="AQ397" s="2">
        <v>0</v>
      </c>
      <c r="AR397" s="2">
        <v>0</v>
      </c>
      <c r="AS397" s="2">
        <v>0</v>
      </c>
      <c r="AT397" s="2">
        <v>0</v>
      </c>
      <c r="AU397" s="2">
        <v>0</v>
      </c>
      <c r="AV397" s="2">
        <v>0</v>
      </c>
      <c r="AW397" s="2">
        <v>0</v>
      </c>
      <c r="AX397" s="2">
        <v>0</v>
      </c>
      <c r="AY397" s="2">
        <v>0</v>
      </c>
      <c r="AZ397" s="2">
        <v>0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</row>
    <row r="398" spans="1:80" x14ac:dyDescent="0.2">
      <c r="A398" s="1" t="s">
        <v>1632</v>
      </c>
      <c r="B398" s="1" t="s">
        <v>480</v>
      </c>
      <c r="C398" s="2">
        <f t="shared" si="6"/>
        <v>5</v>
      </c>
      <c r="D398" s="2">
        <v>0</v>
      </c>
      <c r="E398" s="2">
        <v>0</v>
      </c>
      <c r="F398" s="2">
        <v>0</v>
      </c>
      <c r="G398" s="2">
        <v>5</v>
      </c>
      <c r="H398" s="2">
        <v>0</v>
      </c>
      <c r="I398" s="2">
        <v>0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0</v>
      </c>
      <c r="AD398" s="2">
        <v>0</v>
      </c>
      <c r="AE398" s="2">
        <v>0</v>
      </c>
      <c r="AF398" s="2">
        <v>0</v>
      </c>
      <c r="AG398" s="2">
        <v>0</v>
      </c>
      <c r="AH398" s="2">
        <v>0</v>
      </c>
      <c r="AI398" s="2">
        <v>0</v>
      </c>
      <c r="AJ398" s="2">
        <v>0</v>
      </c>
      <c r="AK398" s="2">
        <v>0</v>
      </c>
      <c r="AL398" s="2">
        <v>0</v>
      </c>
      <c r="AM398" s="2">
        <v>0</v>
      </c>
      <c r="AN398" s="2">
        <v>0</v>
      </c>
      <c r="AO398" s="2">
        <v>0</v>
      </c>
      <c r="AP398" s="2">
        <v>0</v>
      </c>
      <c r="AQ398" s="2">
        <v>0</v>
      </c>
      <c r="AR398" s="2">
        <v>0</v>
      </c>
      <c r="AS398" s="2">
        <v>0</v>
      </c>
      <c r="AT398" s="2">
        <v>0</v>
      </c>
      <c r="AU398" s="2">
        <v>0</v>
      </c>
      <c r="AV398" s="2">
        <v>0</v>
      </c>
      <c r="AW398" s="2">
        <v>0</v>
      </c>
      <c r="AX398" s="2">
        <v>0</v>
      </c>
      <c r="AY398" s="2">
        <v>0</v>
      </c>
      <c r="AZ398" s="2">
        <v>0</v>
      </c>
      <c r="BA398" s="2">
        <v>0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</row>
    <row r="399" spans="1:80" x14ac:dyDescent="0.2">
      <c r="A399" s="1" t="s">
        <v>383</v>
      </c>
      <c r="B399" s="1" t="s">
        <v>384</v>
      </c>
      <c r="C399" s="2">
        <f t="shared" si="6"/>
        <v>5</v>
      </c>
      <c r="D399" s="2">
        <v>0</v>
      </c>
      <c r="E399" s="2">
        <v>0</v>
      </c>
      <c r="F399" s="2">
        <v>4</v>
      </c>
      <c r="G399" s="2">
        <v>0</v>
      </c>
      <c r="H399" s="2">
        <v>0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0</v>
      </c>
      <c r="AD399" s="2">
        <v>0</v>
      </c>
      <c r="AE399" s="2">
        <v>0</v>
      </c>
      <c r="AF399" s="2">
        <v>0</v>
      </c>
      <c r="AG399" s="2">
        <v>0</v>
      </c>
      <c r="AH399" s="2">
        <v>0</v>
      </c>
      <c r="AI399" s="2">
        <v>0</v>
      </c>
      <c r="AJ399" s="2">
        <v>0</v>
      </c>
      <c r="AK399" s="2">
        <v>0</v>
      </c>
      <c r="AL399" s="2">
        <v>0</v>
      </c>
      <c r="AM399" s="2">
        <v>0</v>
      </c>
      <c r="AN399" s="2">
        <v>0</v>
      </c>
      <c r="AO399" s="2">
        <v>0</v>
      </c>
      <c r="AP399" s="2">
        <v>0</v>
      </c>
      <c r="AQ399" s="2">
        <v>0</v>
      </c>
      <c r="AR399" s="2">
        <v>0</v>
      </c>
      <c r="AS399" s="2">
        <v>0</v>
      </c>
      <c r="AT399" s="2">
        <v>0</v>
      </c>
      <c r="AU399" s="2">
        <v>0</v>
      </c>
      <c r="AV399" s="2">
        <v>0</v>
      </c>
      <c r="AW399" s="2">
        <v>0</v>
      </c>
      <c r="AX399" s="2">
        <v>0</v>
      </c>
      <c r="AY399" s="2">
        <v>0</v>
      </c>
      <c r="AZ399" s="2">
        <v>0</v>
      </c>
      <c r="BA399" s="2">
        <v>0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1</v>
      </c>
    </row>
    <row r="400" spans="1:80" x14ac:dyDescent="0.2">
      <c r="A400" s="1" t="s">
        <v>398</v>
      </c>
      <c r="B400" s="1" t="s">
        <v>399</v>
      </c>
      <c r="C400" s="2">
        <f t="shared" si="6"/>
        <v>5</v>
      </c>
      <c r="D400" s="2">
        <v>0</v>
      </c>
      <c r="E400" s="2">
        <v>1</v>
      </c>
      <c r="F400" s="2">
        <v>0</v>
      </c>
      <c r="G400" s="2">
        <v>0</v>
      </c>
      <c r="H400" s="2">
        <v>0</v>
      </c>
      <c r="I400" s="2">
        <v>0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0</v>
      </c>
      <c r="AD400" s="2">
        <v>0</v>
      </c>
      <c r="AE400" s="2">
        <v>0</v>
      </c>
      <c r="AF400" s="2">
        <v>0</v>
      </c>
      <c r="AG400" s="2">
        <v>0</v>
      </c>
      <c r="AH400" s="2">
        <v>0</v>
      </c>
      <c r="AI400" s="2">
        <v>0</v>
      </c>
      <c r="AJ400" s="2">
        <v>0</v>
      </c>
      <c r="AK400" s="2">
        <v>0</v>
      </c>
      <c r="AL400" s="2">
        <v>0</v>
      </c>
      <c r="AM400" s="2">
        <v>0</v>
      </c>
      <c r="AN400" s="2">
        <v>0</v>
      </c>
      <c r="AO400" s="2">
        <v>0</v>
      </c>
      <c r="AP400" s="2">
        <v>0</v>
      </c>
      <c r="AQ400" s="2">
        <v>0</v>
      </c>
      <c r="AR400" s="2">
        <v>0</v>
      </c>
      <c r="AS400" s="2">
        <v>0</v>
      </c>
      <c r="AT400" s="2">
        <v>0</v>
      </c>
      <c r="AU400" s="2">
        <v>0</v>
      </c>
      <c r="AV400" s="2">
        <v>0</v>
      </c>
      <c r="AW400" s="2">
        <v>0</v>
      </c>
      <c r="AX400" s="2">
        <v>0</v>
      </c>
      <c r="AY400" s="2">
        <v>0</v>
      </c>
      <c r="AZ400" s="2">
        <v>0</v>
      </c>
      <c r="BA400" s="2">
        <v>0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4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</row>
    <row r="401" spans="1:80" x14ac:dyDescent="0.2">
      <c r="A401" s="1" t="s">
        <v>459</v>
      </c>
      <c r="B401" s="1" t="s">
        <v>460</v>
      </c>
      <c r="C401" s="2">
        <f t="shared" si="6"/>
        <v>5</v>
      </c>
      <c r="D401" s="2">
        <v>0</v>
      </c>
      <c r="E401" s="2">
        <v>0</v>
      </c>
      <c r="F401" s="2">
        <v>0</v>
      </c>
      <c r="G401" s="2">
        <v>0</v>
      </c>
      <c r="H401" s="2">
        <v>0</v>
      </c>
      <c r="I401" s="2">
        <v>0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0</v>
      </c>
      <c r="AD401" s="2">
        <v>0</v>
      </c>
      <c r="AE401" s="2">
        <v>0</v>
      </c>
      <c r="AF401" s="2">
        <v>0</v>
      </c>
      <c r="AG401" s="2">
        <v>0</v>
      </c>
      <c r="AH401" s="2">
        <v>0</v>
      </c>
      <c r="AI401" s="2">
        <v>0</v>
      </c>
      <c r="AJ401" s="2">
        <v>0</v>
      </c>
      <c r="AK401" s="2">
        <v>0</v>
      </c>
      <c r="AL401" s="2">
        <v>0</v>
      </c>
      <c r="AM401" s="2">
        <v>0</v>
      </c>
      <c r="AN401" s="2">
        <v>0</v>
      </c>
      <c r="AO401" s="2">
        <v>0</v>
      </c>
      <c r="AP401" s="2">
        <v>0</v>
      </c>
      <c r="AQ401" s="2">
        <v>0</v>
      </c>
      <c r="AR401" s="2">
        <v>0</v>
      </c>
      <c r="AS401" s="2">
        <v>0</v>
      </c>
      <c r="AT401" s="2">
        <v>0</v>
      </c>
      <c r="AU401" s="2">
        <v>0</v>
      </c>
      <c r="AV401" s="2">
        <v>0</v>
      </c>
      <c r="AW401" s="2">
        <v>0</v>
      </c>
      <c r="AX401" s="2">
        <v>0</v>
      </c>
      <c r="AY401" s="2">
        <v>0</v>
      </c>
      <c r="AZ401" s="2">
        <v>0</v>
      </c>
      <c r="BA401" s="2">
        <v>0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1</v>
      </c>
      <c r="BX401" s="2">
        <v>0</v>
      </c>
      <c r="BY401" s="2">
        <v>4</v>
      </c>
      <c r="BZ401" s="2">
        <v>0</v>
      </c>
      <c r="CA401" s="2">
        <v>0</v>
      </c>
      <c r="CB401" s="2">
        <v>0</v>
      </c>
    </row>
    <row r="402" spans="1:80" x14ac:dyDescent="0.2">
      <c r="A402" s="1" t="s">
        <v>1186</v>
      </c>
      <c r="B402" s="1" t="s">
        <v>1187</v>
      </c>
      <c r="C402" s="2">
        <f t="shared" si="6"/>
        <v>4</v>
      </c>
      <c r="D402" s="2">
        <v>0</v>
      </c>
      <c r="E402" s="2">
        <v>0</v>
      </c>
      <c r="F402" s="2">
        <v>0</v>
      </c>
      <c r="G402" s="2">
        <v>4</v>
      </c>
      <c r="H402" s="2">
        <v>0</v>
      </c>
      <c r="I402" s="2">
        <v>0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0</v>
      </c>
      <c r="AD402" s="2">
        <v>0</v>
      </c>
      <c r="AE402" s="2">
        <v>0</v>
      </c>
      <c r="AF402" s="2">
        <v>0</v>
      </c>
      <c r="AG402" s="2">
        <v>0</v>
      </c>
      <c r="AH402" s="2">
        <v>0</v>
      </c>
      <c r="AI402" s="2">
        <v>0</v>
      </c>
      <c r="AJ402" s="2">
        <v>0</v>
      </c>
      <c r="AK402" s="2">
        <v>0</v>
      </c>
      <c r="AL402" s="2">
        <v>0</v>
      </c>
      <c r="AM402" s="2">
        <v>0</v>
      </c>
      <c r="AN402" s="2">
        <v>0</v>
      </c>
      <c r="AO402" s="2">
        <v>0</v>
      </c>
      <c r="AP402" s="2">
        <v>0</v>
      </c>
      <c r="AQ402" s="2">
        <v>0</v>
      </c>
      <c r="AR402" s="2">
        <v>0</v>
      </c>
      <c r="AS402" s="2">
        <v>0</v>
      </c>
      <c r="AT402" s="2">
        <v>0</v>
      </c>
      <c r="AU402" s="2">
        <v>0</v>
      </c>
      <c r="AV402" s="2">
        <v>0</v>
      </c>
      <c r="AW402" s="2">
        <v>0</v>
      </c>
      <c r="AX402" s="2">
        <v>0</v>
      </c>
      <c r="AY402" s="2">
        <v>0</v>
      </c>
      <c r="AZ402" s="2">
        <v>0</v>
      </c>
      <c r="BA402" s="2">
        <v>0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</row>
    <row r="403" spans="1:80" x14ac:dyDescent="0.2">
      <c r="A403" s="1" t="s">
        <v>1282</v>
      </c>
      <c r="B403" s="1" t="s">
        <v>1283</v>
      </c>
      <c r="C403" s="2">
        <f t="shared" si="6"/>
        <v>4</v>
      </c>
      <c r="D403" s="2">
        <v>0</v>
      </c>
      <c r="E403" s="2">
        <v>0</v>
      </c>
      <c r="F403" s="2">
        <v>0</v>
      </c>
      <c r="G403" s="2">
        <v>4</v>
      </c>
      <c r="H403" s="2">
        <v>0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0</v>
      </c>
      <c r="AD403" s="2">
        <v>0</v>
      </c>
      <c r="AE403" s="2">
        <v>0</v>
      </c>
      <c r="AF403" s="2">
        <v>0</v>
      </c>
      <c r="AG403" s="2">
        <v>0</v>
      </c>
      <c r="AH403" s="2">
        <v>0</v>
      </c>
      <c r="AI403" s="2">
        <v>0</v>
      </c>
      <c r="AJ403" s="2">
        <v>0</v>
      </c>
      <c r="AK403" s="2">
        <v>0</v>
      </c>
      <c r="AL403" s="2">
        <v>0</v>
      </c>
      <c r="AM403" s="2">
        <v>0</v>
      </c>
      <c r="AN403" s="2">
        <v>0</v>
      </c>
      <c r="AO403" s="2">
        <v>0</v>
      </c>
      <c r="AP403" s="2">
        <v>0</v>
      </c>
      <c r="AQ403" s="2">
        <v>0</v>
      </c>
      <c r="AR403" s="2">
        <v>0</v>
      </c>
      <c r="AS403" s="2">
        <v>0</v>
      </c>
      <c r="AT403" s="2">
        <v>0</v>
      </c>
      <c r="AU403" s="2">
        <v>0</v>
      </c>
      <c r="AV403" s="2">
        <v>0</v>
      </c>
      <c r="AW403" s="2">
        <v>0</v>
      </c>
      <c r="AX403" s="2">
        <v>0</v>
      </c>
      <c r="AY403" s="2">
        <v>0</v>
      </c>
      <c r="AZ403" s="2">
        <v>0</v>
      </c>
      <c r="BA403" s="2">
        <v>0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</row>
    <row r="404" spans="1:80" x14ac:dyDescent="0.2">
      <c r="A404" s="1" t="s">
        <v>1290</v>
      </c>
      <c r="B404" s="1" t="s">
        <v>1291</v>
      </c>
      <c r="C404" s="2">
        <f t="shared" si="6"/>
        <v>4</v>
      </c>
      <c r="D404" s="2">
        <v>0</v>
      </c>
      <c r="E404" s="2">
        <v>0</v>
      </c>
      <c r="F404" s="2">
        <v>0</v>
      </c>
      <c r="G404" s="2">
        <v>4</v>
      </c>
      <c r="H404" s="2">
        <v>0</v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0</v>
      </c>
      <c r="AD404" s="2">
        <v>0</v>
      </c>
      <c r="AE404" s="2">
        <v>0</v>
      </c>
      <c r="AF404" s="2">
        <v>0</v>
      </c>
      <c r="AG404" s="2">
        <v>0</v>
      </c>
      <c r="AH404" s="2">
        <v>0</v>
      </c>
      <c r="AI404" s="2">
        <v>0</v>
      </c>
      <c r="AJ404" s="2">
        <v>0</v>
      </c>
      <c r="AK404" s="2">
        <v>0</v>
      </c>
      <c r="AL404" s="2">
        <v>0</v>
      </c>
      <c r="AM404" s="2">
        <v>0</v>
      </c>
      <c r="AN404" s="2">
        <v>0</v>
      </c>
      <c r="AO404" s="2">
        <v>0</v>
      </c>
      <c r="AP404" s="2">
        <v>0</v>
      </c>
      <c r="AQ404" s="2">
        <v>0</v>
      </c>
      <c r="AR404" s="2">
        <v>0</v>
      </c>
      <c r="AS404" s="2">
        <v>0</v>
      </c>
      <c r="AT404" s="2">
        <v>0</v>
      </c>
      <c r="AU404" s="2">
        <v>0</v>
      </c>
      <c r="AV404" s="2">
        <v>0</v>
      </c>
      <c r="AW404" s="2">
        <v>0</v>
      </c>
      <c r="AX404" s="2">
        <v>0</v>
      </c>
      <c r="AY404" s="2">
        <v>0</v>
      </c>
      <c r="AZ404" s="2">
        <v>0</v>
      </c>
      <c r="BA404" s="2">
        <v>0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</row>
    <row r="405" spans="1:80" x14ac:dyDescent="0.2">
      <c r="A405" s="1" t="s">
        <v>696</v>
      </c>
      <c r="B405" s="1" t="s">
        <v>697</v>
      </c>
      <c r="C405" s="2">
        <f t="shared" si="6"/>
        <v>4</v>
      </c>
      <c r="D405" s="2">
        <v>0</v>
      </c>
      <c r="E405" s="2">
        <v>0</v>
      </c>
      <c r="F405" s="2">
        <v>0</v>
      </c>
      <c r="G405" s="2">
        <v>4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0</v>
      </c>
      <c r="AD405" s="2">
        <v>0</v>
      </c>
      <c r="AE405" s="2">
        <v>0</v>
      </c>
      <c r="AF405" s="2">
        <v>0</v>
      </c>
      <c r="AG405" s="2">
        <v>0</v>
      </c>
      <c r="AH405" s="2">
        <v>0</v>
      </c>
      <c r="AI405" s="2">
        <v>0</v>
      </c>
      <c r="AJ405" s="2">
        <v>0</v>
      </c>
      <c r="AK405" s="2">
        <v>0</v>
      </c>
      <c r="AL405" s="2">
        <v>0</v>
      </c>
      <c r="AM405" s="2">
        <v>0</v>
      </c>
      <c r="AN405" s="2">
        <v>0</v>
      </c>
      <c r="AO405" s="2">
        <v>0</v>
      </c>
      <c r="AP405" s="2">
        <v>0</v>
      </c>
      <c r="AQ405" s="2">
        <v>0</v>
      </c>
      <c r="AR405" s="2">
        <v>0</v>
      </c>
      <c r="AS405" s="2">
        <v>0</v>
      </c>
      <c r="AT405" s="2">
        <v>0</v>
      </c>
      <c r="AU405" s="2">
        <v>0</v>
      </c>
      <c r="AV405" s="2">
        <v>0</v>
      </c>
      <c r="AW405" s="2">
        <v>0</v>
      </c>
      <c r="AX405" s="2">
        <v>0</v>
      </c>
      <c r="AY405" s="2">
        <v>0</v>
      </c>
      <c r="AZ405" s="2">
        <v>0</v>
      </c>
      <c r="BA405" s="2">
        <v>0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</row>
    <row r="406" spans="1:80" x14ac:dyDescent="0.2">
      <c r="A406" s="1" t="s">
        <v>1423</v>
      </c>
      <c r="B406" s="1" t="s">
        <v>1424</v>
      </c>
      <c r="C406" s="2">
        <f t="shared" si="6"/>
        <v>4</v>
      </c>
      <c r="D406" s="2">
        <v>0</v>
      </c>
      <c r="E406" s="2">
        <v>0</v>
      </c>
      <c r="F406" s="2">
        <v>0</v>
      </c>
      <c r="G406" s="2">
        <v>4</v>
      </c>
      <c r="H406" s="2">
        <v>0</v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0</v>
      </c>
      <c r="AD406" s="2">
        <v>0</v>
      </c>
      <c r="AE406" s="2">
        <v>0</v>
      </c>
      <c r="AF406" s="2">
        <v>0</v>
      </c>
      <c r="AG406" s="2">
        <v>0</v>
      </c>
      <c r="AH406" s="2">
        <v>0</v>
      </c>
      <c r="AI406" s="2">
        <v>0</v>
      </c>
      <c r="AJ406" s="2">
        <v>0</v>
      </c>
      <c r="AK406" s="2">
        <v>0</v>
      </c>
      <c r="AL406" s="2">
        <v>0</v>
      </c>
      <c r="AM406" s="2">
        <v>0</v>
      </c>
      <c r="AN406" s="2">
        <v>0</v>
      </c>
      <c r="AO406" s="2">
        <v>0</v>
      </c>
      <c r="AP406" s="2">
        <v>0</v>
      </c>
      <c r="AQ406" s="2">
        <v>0</v>
      </c>
      <c r="AR406" s="2">
        <v>0</v>
      </c>
      <c r="AS406" s="2">
        <v>0</v>
      </c>
      <c r="AT406" s="2">
        <v>0</v>
      </c>
      <c r="AU406" s="2">
        <v>0</v>
      </c>
      <c r="AV406" s="2">
        <v>0</v>
      </c>
      <c r="AW406" s="2">
        <v>0</v>
      </c>
      <c r="AX406" s="2">
        <v>0</v>
      </c>
      <c r="AY406" s="2">
        <v>0</v>
      </c>
      <c r="AZ406" s="2">
        <v>0</v>
      </c>
      <c r="BA406" s="2">
        <v>0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</row>
    <row r="407" spans="1:80" x14ac:dyDescent="0.2">
      <c r="A407" s="1" t="s">
        <v>1478</v>
      </c>
      <c r="B407" s="1" t="s">
        <v>308</v>
      </c>
      <c r="C407" s="2">
        <f t="shared" si="6"/>
        <v>4</v>
      </c>
      <c r="D407" s="2">
        <v>0</v>
      </c>
      <c r="E407" s="2">
        <v>0</v>
      </c>
      <c r="F407" s="2">
        <v>0</v>
      </c>
      <c r="G407" s="2">
        <v>4</v>
      </c>
      <c r="H407" s="2">
        <v>0</v>
      </c>
      <c r="I407" s="2">
        <v>0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0</v>
      </c>
      <c r="AD407" s="2">
        <v>0</v>
      </c>
      <c r="AE407" s="2">
        <v>0</v>
      </c>
      <c r="AF407" s="2">
        <v>0</v>
      </c>
      <c r="AG407" s="2">
        <v>0</v>
      </c>
      <c r="AH407" s="2">
        <v>0</v>
      </c>
      <c r="AI407" s="2">
        <v>0</v>
      </c>
      <c r="AJ407" s="2">
        <v>0</v>
      </c>
      <c r="AK407" s="2">
        <v>0</v>
      </c>
      <c r="AL407" s="2">
        <v>0</v>
      </c>
      <c r="AM407" s="2">
        <v>0</v>
      </c>
      <c r="AN407" s="2">
        <v>0</v>
      </c>
      <c r="AO407" s="2">
        <v>0</v>
      </c>
      <c r="AP407" s="2">
        <v>0</v>
      </c>
      <c r="AQ407" s="2">
        <v>0</v>
      </c>
      <c r="AR407" s="2">
        <v>0</v>
      </c>
      <c r="AS407" s="2">
        <v>0</v>
      </c>
      <c r="AT407" s="2">
        <v>0</v>
      </c>
      <c r="AU407" s="2">
        <v>0</v>
      </c>
      <c r="AV407" s="2">
        <v>0</v>
      </c>
      <c r="AW407" s="2">
        <v>0</v>
      </c>
      <c r="AX407" s="2">
        <v>0</v>
      </c>
      <c r="AY407" s="2">
        <v>0</v>
      </c>
      <c r="AZ407" s="2">
        <v>0</v>
      </c>
      <c r="BA407" s="2">
        <v>0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</row>
    <row r="408" spans="1:80" x14ac:dyDescent="0.2">
      <c r="A408" s="1" t="s">
        <v>1495</v>
      </c>
      <c r="B408" s="1" t="s">
        <v>1496</v>
      </c>
      <c r="C408" s="2">
        <f t="shared" si="6"/>
        <v>4</v>
      </c>
      <c r="D408" s="2">
        <v>0</v>
      </c>
      <c r="E408" s="2">
        <v>0</v>
      </c>
      <c r="F408" s="2">
        <v>0</v>
      </c>
      <c r="G408" s="2">
        <v>4</v>
      </c>
      <c r="H408" s="2">
        <v>0</v>
      </c>
      <c r="I408" s="2">
        <v>0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0</v>
      </c>
      <c r="AD408" s="2">
        <v>0</v>
      </c>
      <c r="AE408" s="2">
        <v>0</v>
      </c>
      <c r="AF408" s="2">
        <v>0</v>
      </c>
      <c r="AG408" s="2">
        <v>0</v>
      </c>
      <c r="AH408" s="2">
        <v>0</v>
      </c>
      <c r="AI408" s="2">
        <v>0</v>
      </c>
      <c r="AJ408" s="2">
        <v>0</v>
      </c>
      <c r="AK408" s="2">
        <v>0</v>
      </c>
      <c r="AL408" s="2">
        <v>0</v>
      </c>
      <c r="AM408" s="2">
        <v>0</v>
      </c>
      <c r="AN408" s="2">
        <v>0</v>
      </c>
      <c r="AO408" s="2">
        <v>0</v>
      </c>
      <c r="AP408" s="2">
        <v>0</v>
      </c>
      <c r="AQ408" s="2">
        <v>0</v>
      </c>
      <c r="AR408" s="2">
        <v>0</v>
      </c>
      <c r="AS408" s="2">
        <v>0</v>
      </c>
      <c r="AT408" s="2">
        <v>0</v>
      </c>
      <c r="AU408" s="2">
        <v>0</v>
      </c>
      <c r="AV408" s="2">
        <v>0</v>
      </c>
      <c r="AW408" s="2">
        <v>0</v>
      </c>
      <c r="AX408" s="2">
        <v>0</v>
      </c>
      <c r="AY408" s="2">
        <v>0</v>
      </c>
      <c r="AZ408" s="2">
        <v>0</v>
      </c>
      <c r="BA408" s="2">
        <v>0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</row>
    <row r="409" spans="1:80" x14ac:dyDescent="0.2">
      <c r="A409" s="1" t="s">
        <v>1571</v>
      </c>
      <c r="B409" s="1" t="s">
        <v>1572</v>
      </c>
      <c r="C409" s="2">
        <f t="shared" si="6"/>
        <v>4</v>
      </c>
      <c r="D409" s="2">
        <v>0</v>
      </c>
      <c r="E409" s="2">
        <v>0</v>
      </c>
      <c r="F409" s="2">
        <v>0</v>
      </c>
      <c r="G409" s="2">
        <v>4</v>
      </c>
      <c r="H409" s="2">
        <v>0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0</v>
      </c>
      <c r="AD409" s="2">
        <v>0</v>
      </c>
      <c r="AE409" s="2">
        <v>0</v>
      </c>
      <c r="AF409" s="2">
        <v>0</v>
      </c>
      <c r="AG409" s="2">
        <v>0</v>
      </c>
      <c r="AH409" s="2">
        <v>0</v>
      </c>
      <c r="AI409" s="2">
        <v>0</v>
      </c>
      <c r="AJ409" s="2">
        <v>0</v>
      </c>
      <c r="AK409" s="2">
        <v>0</v>
      </c>
      <c r="AL409" s="2">
        <v>0</v>
      </c>
      <c r="AM409" s="2">
        <v>0</v>
      </c>
      <c r="AN409" s="2">
        <v>0</v>
      </c>
      <c r="AO409" s="2">
        <v>0</v>
      </c>
      <c r="AP409" s="2">
        <v>0</v>
      </c>
      <c r="AQ409" s="2">
        <v>0</v>
      </c>
      <c r="AR409" s="2">
        <v>0</v>
      </c>
      <c r="AS409" s="2">
        <v>0</v>
      </c>
      <c r="AT409" s="2">
        <v>0</v>
      </c>
      <c r="AU409" s="2">
        <v>0</v>
      </c>
      <c r="AV409" s="2">
        <v>0</v>
      </c>
      <c r="AW409" s="2">
        <v>0</v>
      </c>
      <c r="AX409" s="2">
        <v>0</v>
      </c>
      <c r="AY409" s="2">
        <v>0</v>
      </c>
      <c r="AZ409" s="2">
        <v>0</v>
      </c>
      <c r="BA409" s="2">
        <v>0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</row>
    <row r="410" spans="1:80" x14ac:dyDescent="0.2">
      <c r="A410" s="1" t="s">
        <v>1603</v>
      </c>
      <c r="B410" s="1" t="s">
        <v>328</v>
      </c>
      <c r="C410" s="2">
        <f t="shared" si="6"/>
        <v>4</v>
      </c>
      <c r="D410" s="2">
        <v>0</v>
      </c>
      <c r="E410" s="2">
        <v>0</v>
      </c>
      <c r="F410" s="2">
        <v>0</v>
      </c>
      <c r="G410" s="2">
        <v>4</v>
      </c>
      <c r="H410" s="2">
        <v>0</v>
      </c>
      <c r="I410" s="2">
        <v>0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0</v>
      </c>
      <c r="AD410" s="2">
        <v>0</v>
      </c>
      <c r="AE410" s="2">
        <v>0</v>
      </c>
      <c r="AF410" s="2">
        <v>0</v>
      </c>
      <c r="AG410" s="2">
        <v>0</v>
      </c>
      <c r="AH410" s="2">
        <v>0</v>
      </c>
      <c r="AI410" s="2">
        <v>0</v>
      </c>
      <c r="AJ410" s="2">
        <v>0</v>
      </c>
      <c r="AK410" s="2">
        <v>0</v>
      </c>
      <c r="AL410" s="2">
        <v>0</v>
      </c>
      <c r="AM410" s="2">
        <v>0</v>
      </c>
      <c r="AN410" s="2">
        <v>0</v>
      </c>
      <c r="AO410" s="2">
        <v>0</v>
      </c>
      <c r="AP410" s="2">
        <v>0</v>
      </c>
      <c r="AQ410" s="2">
        <v>0</v>
      </c>
      <c r="AR410" s="2">
        <v>0</v>
      </c>
      <c r="AS410" s="2">
        <v>0</v>
      </c>
      <c r="AT410" s="2">
        <v>0</v>
      </c>
      <c r="AU410" s="2">
        <v>0</v>
      </c>
      <c r="AV410" s="2">
        <v>0</v>
      </c>
      <c r="AW410" s="2">
        <v>0</v>
      </c>
      <c r="AX410" s="2">
        <v>0</v>
      </c>
      <c r="AY410" s="2">
        <v>0</v>
      </c>
      <c r="AZ410" s="2">
        <v>0</v>
      </c>
      <c r="BA410" s="2">
        <v>0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</row>
    <row r="411" spans="1:80" x14ac:dyDescent="0.2">
      <c r="A411" s="1" t="s">
        <v>1633</v>
      </c>
      <c r="B411" s="1" t="s">
        <v>480</v>
      </c>
      <c r="C411" s="2">
        <f t="shared" si="6"/>
        <v>4</v>
      </c>
      <c r="D411" s="2">
        <v>0</v>
      </c>
      <c r="E411" s="2">
        <v>0</v>
      </c>
      <c r="F411" s="2">
        <v>0</v>
      </c>
      <c r="G411" s="2">
        <v>0</v>
      </c>
      <c r="H411" s="2">
        <v>0</v>
      </c>
      <c r="I411" s="2">
        <v>0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0</v>
      </c>
      <c r="AD411" s="2">
        <v>0</v>
      </c>
      <c r="AE411" s="2">
        <v>0</v>
      </c>
      <c r="AF411" s="2">
        <v>0</v>
      </c>
      <c r="AG411" s="2">
        <v>0</v>
      </c>
      <c r="AH411" s="2">
        <v>0</v>
      </c>
      <c r="AI411" s="2">
        <v>0</v>
      </c>
      <c r="AJ411" s="2">
        <v>0</v>
      </c>
      <c r="AK411" s="2">
        <v>0</v>
      </c>
      <c r="AL411" s="2">
        <v>0</v>
      </c>
      <c r="AM411" s="2">
        <v>0</v>
      </c>
      <c r="AN411" s="2">
        <v>0</v>
      </c>
      <c r="AO411" s="2">
        <v>0</v>
      </c>
      <c r="AP411" s="2">
        <v>0</v>
      </c>
      <c r="AQ411" s="2">
        <v>0</v>
      </c>
      <c r="AR411" s="2">
        <v>0</v>
      </c>
      <c r="AS411" s="2">
        <v>0</v>
      </c>
      <c r="AT411" s="2">
        <v>0</v>
      </c>
      <c r="AU411" s="2">
        <v>0</v>
      </c>
      <c r="AV411" s="2">
        <v>0</v>
      </c>
      <c r="AW411" s="2">
        <v>0</v>
      </c>
      <c r="AX411" s="2">
        <v>0</v>
      </c>
      <c r="AY411" s="2">
        <v>0</v>
      </c>
      <c r="AZ411" s="2">
        <v>4</v>
      </c>
      <c r="BA411" s="2">
        <v>0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</row>
    <row r="412" spans="1:80" x14ac:dyDescent="0.2">
      <c r="A412" s="1" t="s">
        <v>1634</v>
      </c>
      <c r="B412" s="1" t="s">
        <v>480</v>
      </c>
      <c r="C412" s="2">
        <f t="shared" si="6"/>
        <v>4</v>
      </c>
      <c r="D412" s="2">
        <v>0</v>
      </c>
      <c r="E412" s="2">
        <v>0</v>
      </c>
      <c r="F412" s="2">
        <v>0</v>
      </c>
      <c r="G412" s="2">
        <v>0</v>
      </c>
      <c r="H412" s="2">
        <v>0</v>
      </c>
      <c r="I412" s="2">
        <v>0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4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0</v>
      </c>
      <c r="AD412" s="2">
        <v>0</v>
      </c>
      <c r="AE412" s="2">
        <v>0</v>
      </c>
      <c r="AF412" s="2">
        <v>0</v>
      </c>
      <c r="AG412" s="2">
        <v>0</v>
      </c>
      <c r="AH412" s="2">
        <v>0</v>
      </c>
      <c r="AI412" s="2">
        <v>0</v>
      </c>
      <c r="AJ412" s="2">
        <v>0</v>
      </c>
      <c r="AK412" s="2">
        <v>0</v>
      </c>
      <c r="AL412" s="2">
        <v>0</v>
      </c>
      <c r="AM412" s="2">
        <v>0</v>
      </c>
      <c r="AN412" s="2">
        <v>0</v>
      </c>
      <c r="AO412" s="2">
        <v>0</v>
      </c>
      <c r="AP412" s="2">
        <v>0</v>
      </c>
      <c r="AQ412" s="2">
        <v>0</v>
      </c>
      <c r="AR412" s="2">
        <v>0</v>
      </c>
      <c r="AS412" s="2">
        <v>0</v>
      </c>
      <c r="AT412" s="2">
        <v>0</v>
      </c>
      <c r="AU412" s="2">
        <v>0</v>
      </c>
      <c r="AV412" s="2">
        <v>0</v>
      </c>
      <c r="AW412" s="2">
        <v>0</v>
      </c>
      <c r="AX412" s="2">
        <v>0</v>
      </c>
      <c r="AY412" s="2">
        <v>0</v>
      </c>
      <c r="AZ412" s="2">
        <v>0</v>
      </c>
      <c r="BA412" s="2">
        <v>0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</row>
    <row r="413" spans="1:80" x14ac:dyDescent="0.2">
      <c r="A413" s="1" t="s">
        <v>1670</v>
      </c>
      <c r="B413" s="1" t="s">
        <v>1671</v>
      </c>
      <c r="C413" s="2">
        <f t="shared" si="6"/>
        <v>4</v>
      </c>
      <c r="D413" s="2">
        <v>0</v>
      </c>
      <c r="E413" s="2">
        <v>0</v>
      </c>
      <c r="F413" s="2">
        <v>0</v>
      </c>
      <c r="G413" s="2">
        <v>4</v>
      </c>
      <c r="H413" s="2">
        <v>0</v>
      </c>
      <c r="I413" s="2">
        <v>0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0</v>
      </c>
      <c r="AD413" s="2">
        <v>0</v>
      </c>
      <c r="AE413" s="2">
        <v>0</v>
      </c>
      <c r="AF413" s="2">
        <v>0</v>
      </c>
      <c r="AG413" s="2">
        <v>0</v>
      </c>
      <c r="AH413" s="2">
        <v>0</v>
      </c>
      <c r="AI413" s="2">
        <v>0</v>
      </c>
      <c r="AJ413" s="2">
        <v>0</v>
      </c>
      <c r="AK413" s="2">
        <v>0</v>
      </c>
      <c r="AL413" s="2">
        <v>0</v>
      </c>
      <c r="AM413" s="2">
        <v>0</v>
      </c>
      <c r="AN413" s="2">
        <v>0</v>
      </c>
      <c r="AO413" s="2">
        <v>0</v>
      </c>
      <c r="AP413" s="2">
        <v>0</v>
      </c>
      <c r="AQ413" s="2">
        <v>0</v>
      </c>
      <c r="AR413" s="2">
        <v>0</v>
      </c>
      <c r="AS413" s="2">
        <v>0</v>
      </c>
      <c r="AT413" s="2">
        <v>0</v>
      </c>
      <c r="AU413" s="2">
        <v>0</v>
      </c>
      <c r="AV413" s="2">
        <v>0</v>
      </c>
      <c r="AW413" s="2">
        <v>0</v>
      </c>
      <c r="AX413" s="2">
        <v>0</v>
      </c>
      <c r="AY413" s="2">
        <v>0</v>
      </c>
      <c r="AZ413" s="2">
        <v>0</v>
      </c>
      <c r="BA413" s="2">
        <v>0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</row>
    <row r="414" spans="1:80" x14ac:dyDescent="0.2">
      <c r="A414" s="1" t="s">
        <v>1676</v>
      </c>
      <c r="B414" s="1" t="s">
        <v>1677</v>
      </c>
      <c r="C414" s="2">
        <f t="shared" si="6"/>
        <v>4</v>
      </c>
      <c r="D414" s="2">
        <v>0</v>
      </c>
      <c r="E414" s="2">
        <v>0</v>
      </c>
      <c r="F414" s="2">
        <v>0</v>
      </c>
      <c r="G414" s="2">
        <v>4</v>
      </c>
      <c r="H414" s="2">
        <v>0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0</v>
      </c>
      <c r="AD414" s="2">
        <v>0</v>
      </c>
      <c r="AE414" s="2">
        <v>0</v>
      </c>
      <c r="AF414" s="2">
        <v>0</v>
      </c>
      <c r="AG414" s="2">
        <v>0</v>
      </c>
      <c r="AH414" s="2">
        <v>0</v>
      </c>
      <c r="AI414" s="2">
        <v>0</v>
      </c>
      <c r="AJ414" s="2">
        <v>0</v>
      </c>
      <c r="AK414" s="2">
        <v>0</v>
      </c>
      <c r="AL414" s="2">
        <v>0</v>
      </c>
      <c r="AM414" s="2">
        <v>0</v>
      </c>
      <c r="AN414" s="2">
        <v>0</v>
      </c>
      <c r="AO414" s="2">
        <v>0</v>
      </c>
      <c r="AP414" s="2">
        <v>0</v>
      </c>
      <c r="AQ414" s="2">
        <v>0</v>
      </c>
      <c r="AR414" s="2">
        <v>0</v>
      </c>
      <c r="AS414" s="2">
        <v>0</v>
      </c>
      <c r="AT414" s="2">
        <v>0</v>
      </c>
      <c r="AU414" s="2">
        <v>0</v>
      </c>
      <c r="AV414" s="2">
        <v>0</v>
      </c>
      <c r="AW414" s="2">
        <v>0</v>
      </c>
      <c r="AX414" s="2">
        <v>0</v>
      </c>
      <c r="AY414" s="2">
        <v>0</v>
      </c>
      <c r="AZ414" s="2">
        <v>0</v>
      </c>
      <c r="BA414" s="2">
        <v>0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</row>
    <row r="415" spans="1:80" x14ac:dyDescent="0.2">
      <c r="A415" s="1" t="s">
        <v>1226</v>
      </c>
      <c r="B415" s="1" t="s">
        <v>1227</v>
      </c>
      <c r="C415" s="2">
        <f t="shared" si="6"/>
        <v>3</v>
      </c>
      <c r="D415" s="2">
        <v>0</v>
      </c>
      <c r="E415" s="2">
        <v>0</v>
      </c>
      <c r="F415" s="2">
        <v>0</v>
      </c>
      <c r="G415" s="2">
        <v>3</v>
      </c>
      <c r="H415" s="2">
        <v>0</v>
      </c>
      <c r="I415" s="2">
        <v>0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0</v>
      </c>
      <c r="AD415" s="2">
        <v>0</v>
      </c>
      <c r="AE415" s="2">
        <v>0</v>
      </c>
      <c r="AF415" s="2">
        <v>0</v>
      </c>
      <c r="AG415" s="2">
        <v>0</v>
      </c>
      <c r="AH415" s="2">
        <v>0</v>
      </c>
      <c r="AI415" s="2">
        <v>0</v>
      </c>
      <c r="AJ415" s="2">
        <v>0</v>
      </c>
      <c r="AK415" s="2">
        <v>0</v>
      </c>
      <c r="AL415" s="2">
        <v>0</v>
      </c>
      <c r="AM415" s="2">
        <v>0</v>
      </c>
      <c r="AN415" s="2">
        <v>0</v>
      </c>
      <c r="AO415" s="2">
        <v>0</v>
      </c>
      <c r="AP415" s="2">
        <v>0</v>
      </c>
      <c r="AQ415" s="2">
        <v>0</v>
      </c>
      <c r="AR415" s="2">
        <v>0</v>
      </c>
      <c r="AS415" s="2">
        <v>0</v>
      </c>
      <c r="AT415" s="2">
        <v>0</v>
      </c>
      <c r="AU415" s="2">
        <v>0</v>
      </c>
      <c r="AV415" s="2">
        <v>0</v>
      </c>
      <c r="AW415" s="2">
        <v>0</v>
      </c>
      <c r="AX415" s="2">
        <v>0</v>
      </c>
      <c r="AY415" s="2">
        <v>0</v>
      </c>
      <c r="AZ415" s="2">
        <v>0</v>
      </c>
      <c r="BA415" s="2">
        <v>0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</row>
    <row r="416" spans="1:80" x14ac:dyDescent="0.2">
      <c r="A416" s="1" t="s">
        <v>1292</v>
      </c>
      <c r="B416" s="1" t="s">
        <v>1293</v>
      </c>
      <c r="C416" s="2">
        <f t="shared" si="6"/>
        <v>3</v>
      </c>
      <c r="D416" s="2">
        <v>0</v>
      </c>
      <c r="E416" s="2">
        <v>0</v>
      </c>
      <c r="F416" s="2">
        <v>0</v>
      </c>
      <c r="G416" s="2">
        <v>3</v>
      </c>
      <c r="H416" s="2">
        <v>0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0</v>
      </c>
      <c r="AD416" s="2">
        <v>0</v>
      </c>
      <c r="AE416" s="2">
        <v>0</v>
      </c>
      <c r="AF416" s="2">
        <v>0</v>
      </c>
      <c r="AG416" s="2">
        <v>0</v>
      </c>
      <c r="AH416" s="2">
        <v>0</v>
      </c>
      <c r="AI416" s="2">
        <v>0</v>
      </c>
      <c r="AJ416" s="2">
        <v>0</v>
      </c>
      <c r="AK416" s="2">
        <v>0</v>
      </c>
      <c r="AL416" s="2">
        <v>0</v>
      </c>
      <c r="AM416" s="2">
        <v>0</v>
      </c>
      <c r="AN416" s="2">
        <v>0</v>
      </c>
      <c r="AO416" s="2">
        <v>0</v>
      </c>
      <c r="AP416" s="2">
        <v>0</v>
      </c>
      <c r="AQ416" s="2">
        <v>0</v>
      </c>
      <c r="AR416" s="2">
        <v>0</v>
      </c>
      <c r="AS416" s="2">
        <v>0</v>
      </c>
      <c r="AT416" s="2">
        <v>0</v>
      </c>
      <c r="AU416" s="2">
        <v>0</v>
      </c>
      <c r="AV416" s="2">
        <v>0</v>
      </c>
      <c r="AW416" s="2">
        <v>0</v>
      </c>
      <c r="AX416" s="2">
        <v>0</v>
      </c>
      <c r="AY416" s="2">
        <v>0</v>
      </c>
      <c r="AZ416" s="2">
        <v>0</v>
      </c>
      <c r="BA416" s="2">
        <v>0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</row>
    <row r="417" spans="1:80" x14ac:dyDescent="0.2">
      <c r="A417" s="1" t="s">
        <v>1384</v>
      </c>
      <c r="B417" s="1" t="s">
        <v>1385</v>
      </c>
      <c r="C417" s="2">
        <f t="shared" si="6"/>
        <v>3</v>
      </c>
      <c r="D417" s="2">
        <v>0</v>
      </c>
      <c r="E417" s="2">
        <v>0</v>
      </c>
      <c r="F417" s="2">
        <v>0</v>
      </c>
      <c r="G417" s="2">
        <v>3</v>
      </c>
      <c r="H417" s="2">
        <v>0</v>
      </c>
      <c r="I417" s="2">
        <v>0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0</v>
      </c>
      <c r="AD417" s="2">
        <v>0</v>
      </c>
      <c r="AE417" s="2">
        <v>0</v>
      </c>
      <c r="AF417" s="2">
        <v>0</v>
      </c>
      <c r="AG417" s="2">
        <v>0</v>
      </c>
      <c r="AH417" s="2">
        <v>0</v>
      </c>
      <c r="AI417" s="2">
        <v>0</v>
      </c>
      <c r="AJ417" s="2">
        <v>0</v>
      </c>
      <c r="AK417" s="2">
        <v>0</v>
      </c>
      <c r="AL417" s="2">
        <v>0</v>
      </c>
      <c r="AM417" s="2">
        <v>0</v>
      </c>
      <c r="AN417" s="2">
        <v>0</v>
      </c>
      <c r="AO417" s="2">
        <v>0</v>
      </c>
      <c r="AP417" s="2">
        <v>0</v>
      </c>
      <c r="AQ417" s="2">
        <v>0</v>
      </c>
      <c r="AR417" s="2">
        <v>0</v>
      </c>
      <c r="AS417" s="2">
        <v>0</v>
      </c>
      <c r="AT417" s="2">
        <v>0</v>
      </c>
      <c r="AU417" s="2">
        <v>0</v>
      </c>
      <c r="AV417" s="2">
        <v>0</v>
      </c>
      <c r="AW417" s="2">
        <v>0</v>
      </c>
      <c r="AX417" s="2">
        <v>0</v>
      </c>
      <c r="AY417" s="2">
        <v>0</v>
      </c>
      <c r="AZ417" s="2">
        <v>0</v>
      </c>
      <c r="BA417" s="2">
        <v>0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</row>
    <row r="418" spans="1:80" x14ac:dyDescent="0.2">
      <c r="A418" s="1" t="s">
        <v>1386</v>
      </c>
      <c r="B418" s="1" t="s">
        <v>1387</v>
      </c>
      <c r="C418" s="2">
        <f t="shared" si="6"/>
        <v>3</v>
      </c>
      <c r="D418" s="2">
        <v>0</v>
      </c>
      <c r="E418" s="2">
        <v>0</v>
      </c>
      <c r="F418" s="2">
        <v>0</v>
      </c>
      <c r="G418" s="2">
        <v>3</v>
      </c>
      <c r="H418" s="2">
        <v>0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0</v>
      </c>
      <c r="AD418" s="2">
        <v>0</v>
      </c>
      <c r="AE418" s="2">
        <v>0</v>
      </c>
      <c r="AF418" s="2">
        <v>0</v>
      </c>
      <c r="AG418" s="2">
        <v>0</v>
      </c>
      <c r="AH418" s="2">
        <v>0</v>
      </c>
      <c r="AI418" s="2">
        <v>0</v>
      </c>
      <c r="AJ418" s="2">
        <v>0</v>
      </c>
      <c r="AK418" s="2">
        <v>0</v>
      </c>
      <c r="AL418" s="2">
        <v>0</v>
      </c>
      <c r="AM418" s="2">
        <v>0</v>
      </c>
      <c r="AN418" s="2">
        <v>0</v>
      </c>
      <c r="AO418" s="2">
        <v>0</v>
      </c>
      <c r="AP418" s="2">
        <v>0</v>
      </c>
      <c r="AQ418" s="2">
        <v>0</v>
      </c>
      <c r="AR418" s="2">
        <v>0</v>
      </c>
      <c r="AS418" s="2">
        <v>0</v>
      </c>
      <c r="AT418" s="2">
        <v>0</v>
      </c>
      <c r="AU418" s="2">
        <v>0</v>
      </c>
      <c r="AV418" s="2">
        <v>0</v>
      </c>
      <c r="AW418" s="2">
        <v>0</v>
      </c>
      <c r="AX418" s="2">
        <v>0</v>
      </c>
      <c r="AY418" s="2">
        <v>0</v>
      </c>
      <c r="AZ418" s="2">
        <v>0</v>
      </c>
      <c r="BA418" s="2">
        <v>0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</row>
    <row r="419" spans="1:80" x14ac:dyDescent="0.2">
      <c r="A419" s="1" t="s">
        <v>1388</v>
      </c>
      <c r="B419" s="1" t="s">
        <v>1389</v>
      </c>
      <c r="C419" s="2">
        <f t="shared" si="6"/>
        <v>3</v>
      </c>
      <c r="D419" s="2">
        <v>0</v>
      </c>
      <c r="E419" s="2">
        <v>0</v>
      </c>
      <c r="F419" s="2">
        <v>0</v>
      </c>
      <c r="G419" s="2">
        <v>3</v>
      </c>
      <c r="H419" s="2">
        <v>0</v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0</v>
      </c>
      <c r="AD419" s="2">
        <v>0</v>
      </c>
      <c r="AE419" s="2">
        <v>0</v>
      </c>
      <c r="AF419" s="2">
        <v>0</v>
      </c>
      <c r="AG419" s="2">
        <v>0</v>
      </c>
      <c r="AH419" s="2">
        <v>0</v>
      </c>
      <c r="AI419" s="2">
        <v>0</v>
      </c>
      <c r="AJ419" s="2">
        <v>0</v>
      </c>
      <c r="AK419" s="2">
        <v>0</v>
      </c>
      <c r="AL419" s="2">
        <v>0</v>
      </c>
      <c r="AM419" s="2">
        <v>0</v>
      </c>
      <c r="AN419" s="2">
        <v>0</v>
      </c>
      <c r="AO419" s="2">
        <v>0</v>
      </c>
      <c r="AP419" s="2">
        <v>0</v>
      </c>
      <c r="AQ419" s="2">
        <v>0</v>
      </c>
      <c r="AR419" s="2">
        <v>0</v>
      </c>
      <c r="AS419" s="2">
        <v>0</v>
      </c>
      <c r="AT419" s="2">
        <v>0</v>
      </c>
      <c r="AU419" s="2">
        <v>0</v>
      </c>
      <c r="AV419" s="2">
        <v>0</v>
      </c>
      <c r="AW419" s="2">
        <v>0</v>
      </c>
      <c r="AX419" s="2">
        <v>0</v>
      </c>
      <c r="AY419" s="2">
        <v>0</v>
      </c>
      <c r="AZ419" s="2">
        <v>0</v>
      </c>
      <c r="BA419" s="2">
        <v>0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</row>
    <row r="420" spans="1:80" x14ac:dyDescent="0.2">
      <c r="A420" s="1" t="s">
        <v>1393</v>
      </c>
      <c r="B420" s="1" t="s">
        <v>1394</v>
      </c>
      <c r="C420" s="2">
        <f t="shared" si="6"/>
        <v>3</v>
      </c>
      <c r="D420" s="2">
        <v>0</v>
      </c>
      <c r="E420" s="2">
        <v>0</v>
      </c>
      <c r="F420" s="2">
        <v>0</v>
      </c>
      <c r="G420" s="2">
        <v>3</v>
      </c>
      <c r="H420" s="2">
        <v>0</v>
      </c>
      <c r="I420" s="2">
        <v>0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0</v>
      </c>
      <c r="AD420" s="2">
        <v>0</v>
      </c>
      <c r="AE420" s="2">
        <v>0</v>
      </c>
      <c r="AF420" s="2">
        <v>0</v>
      </c>
      <c r="AG420" s="2">
        <v>0</v>
      </c>
      <c r="AH420" s="2">
        <v>0</v>
      </c>
      <c r="AI420" s="2">
        <v>0</v>
      </c>
      <c r="AJ420" s="2">
        <v>0</v>
      </c>
      <c r="AK420" s="2">
        <v>0</v>
      </c>
      <c r="AL420" s="2">
        <v>0</v>
      </c>
      <c r="AM420" s="2">
        <v>0</v>
      </c>
      <c r="AN420" s="2">
        <v>0</v>
      </c>
      <c r="AO420" s="2">
        <v>0</v>
      </c>
      <c r="AP420" s="2">
        <v>0</v>
      </c>
      <c r="AQ420" s="2">
        <v>0</v>
      </c>
      <c r="AR420" s="2">
        <v>0</v>
      </c>
      <c r="AS420" s="2">
        <v>0</v>
      </c>
      <c r="AT420" s="2">
        <v>0</v>
      </c>
      <c r="AU420" s="2">
        <v>0</v>
      </c>
      <c r="AV420" s="2">
        <v>0</v>
      </c>
      <c r="AW420" s="2">
        <v>0</v>
      </c>
      <c r="AX420" s="2">
        <v>0</v>
      </c>
      <c r="AY420" s="2">
        <v>0</v>
      </c>
      <c r="AZ420" s="2">
        <v>0</v>
      </c>
      <c r="BA420" s="2">
        <v>0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</row>
    <row r="421" spans="1:80" x14ac:dyDescent="0.2">
      <c r="A421" s="1" t="s">
        <v>1454</v>
      </c>
      <c r="B421" s="1" t="s">
        <v>1455</v>
      </c>
      <c r="C421" s="2">
        <f t="shared" si="6"/>
        <v>3</v>
      </c>
      <c r="D421" s="2">
        <v>0</v>
      </c>
      <c r="E421" s="2">
        <v>0</v>
      </c>
      <c r="F421" s="2">
        <v>0</v>
      </c>
      <c r="G421" s="2">
        <v>3</v>
      </c>
      <c r="H421" s="2">
        <v>0</v>
      </c>
      <c r="I421" s="2">
        <v>0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0</v>
      </c>
      <c r="AD421" s="2">
        <v>0</v>
      </c>
      <c r="AE421" s="2">
        <v>0</v>
      </c>
      <c r="AF421" s="2">
        <v>0</v>
      </c>
      <c r="AG421" s="2">
        <v>0</v>
      </c>
      <c r="AH421" s="2">
        <v>0</v>
      </c>
      <c r="AI421" s="2">
        <v>0</v>
      </c>
      <c r="AJ421" s="2">
        <v>0</v>
      </c>
      <c r="AK421" s="2">
        <v>0</v>
      </c>
      <c r="AL421" s="2">
        <v>0</v>
      </c>
      <c r="AM421" s="2">
        <v>0</v>
      </c>
      <c r="AN421" s="2">
        <v>0</v>
      </c>
      <c r="AO421" s="2">
        <v>0</v>
      </c>
      <c r="AP421" s="2">
        <v>0</v>
      </c>
      <c r="AQ421" s="2">
        <v>0</v>
      </c>
      <c r="AR421" s="2">
        <v>0</v>
      </c>
      <c r="AS421" s="2">
        <v>0</v>
      </c>
      <c r="AT421" s="2">
        <v>0</v>
      </c>
      <c r="AU421" s="2">
        <v>0</v>
      </c>
      <c r="AV421" s="2">
        <v>0</v>
      </c>
      <c r="AW421" s="2">
        <v>0</v>
      </c>
      <c r="AX421" s="2">
        <v>0</v>
      </c>
      <c r="AY421" s="2">
        <v>0</v>
      </c>
      <c r="AZ421" s="2">
        <v>0</v>
      </c>
      <c r="BA421" s="2">
        <v>0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</row>
    <row r="422" spans="1:80" x14ac:dyDescent="0.2">
      <c r="A422" s="1" t="s">
        <v>1607</v>
      </c>
      <c r="B422" s="1" t="s">
        <v>328</v>
      </c>
      <c r="C422" s="2">
        <f t="shared" si="6"/>
        <v>3</v>
      </c>
      <c r="D422" s="2">
        <v>0</v>
      </c>
      <c r="E422" s="2">
        <v>0</v>
      </c>
      <c r="F422" s="2">
        <v>0</v>
      </c>
      <c r="G422" s="2">
        <v>3</v>
      </c>
      <c r="H422" s="2">
        <v>0</v>
      </c>
      <c r="I422" s="2">
        <v>0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0</v>
      </c>
      <c r="AD422" s="2">
        <v>0</v>
      </c>
      <c r="AE422" s="2">
        <v>0</v>
      </c>
      <c r="AF422" s="2">
        <v>0</v>
      </c>
      <c r="AG422" s="2">
        <v>0</v>
      </c>
      <c r="AH422" s="2">
        <v>0</v>
      </c>
      <c r="AI422" s="2">
        <v>0</v>
      </c>
      <c r="AJ422" s="2">
        <v>0</v>
      </c>
      <c r="AK422" s="2">
        <v>0</v>
      </c>
      <c r="AL422" s="2">
        <v>0</v>
      </c>
      <c r="AM422" s="2">
        <v>0</v>
      </c>
      <c r="AN422" s="2">
        <v>0</v>
      </c>
      <c r="AO422" s="2">
        <v>0</v>
      </c>
      <c r="AP422" s="2">
        <v>0</v>
      </c>
      <c r="AQ422" s="2">
        <v>0</v>
      </c>
      <c r="AR422" s="2">
        <v>0</v>
      </c>
      <c r="AS422" s="2">
        <v>0</v>
      </c>
      <c r="AT422" s="2">
        <v>0</v>
      </c>
      <c r="AU422" s="2">
        <v>0</v>
      </c>
      <c r="AV422" s="2">
        <v>0</v>
      </c>
      <c r="AW422" s="2">
        <v>0</v>
      </c>
      <c r="AX422" s="2">
        <v>0</v>
      </c>
      <c r="AY422" s="2">
        <v>0</v>
      </c>
      <c r="AZ422" s="2">
        <v>0</v>
      </c>
      <c r="BA422" s="2">
        <v>0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</row>
    <row r="423" spans="1:80" x14ac:dyDescent="0.2">
      <c r="A423" s="1" t="s">
        <v>1636</v>
      </c>
      <c r="B423" s="1" t="s">
        <v>1637</v>
      </c>
      <c r="C423" s="2">
        <f t="shared" si="6"/>
        <v>3</v>
      </c>
      <c r="D423" s="2">
        <v>0</v>
      </c>
      <c r="E423" s="2">
        <v>0</v>
      </c>
      <c r="F423" s="2">
        <v>0</v>
      </c>
      <c r="G423" s="2">
        <v>3</v>
      </c>
      <c r="H423" s="2">
        <v>0</v>
      </c>
      <c r="I423" s="2">
        <v>0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0</v>
      </c>
      <c r="AD423" s="2">
        <v>0</v>
      </c>
      <c r="AE423" s="2">
        <v>0</v>
      </c>
      <c r="AF423" s="2">
        <v>0</v>
      </c>
      <c r="AG423" s="2">
        <v>0</v>
      </c>
      <c r="AH423" s="2">
        <v>0</v>
      </c>
      <c r="AI423" s="2">
        <v>0</v>
      </c>
      <c r="AJ423" s="2">
        <v>0</v>
      </c>
      <c r="AK423" s="2">
        <v>0</v>
      </c>
      <c r="AL423" s="2">
        <v>0</v>
      </c>
      <c r="AM423" s="2">
        <v>0</v>
      </c>
      <c r="AN423" s="2">
        <v>0</v>
      </c>
      <c r="AO423" s="2">
        <v>0</v>
      </c>
      <c r="AP423" s="2">
        <v>0</v>
      </c>
      <c r="AQ423" s="2">
        <v>0</v>
      </c>
      <c r="AR423" s="2">
        <v>0</v>
      </c>
      <c r="AS423" s="2">
        <v>0</v>
      </c>
      <c r="AT423" s="2">
        <v>0</v>
      </c>
      <c r="AU423" s="2">
        <v>0</v>
      </c>
      <c r="AV423" s="2">
        <v>0</v>
      </c>
      <c r="AW423" s="2">
        <v>0</v>
      </c>
      <c r="AX423" s="2">
        <v>0</v>
      </c>
      <c r="AY423" s="2">
        <v>0</v>
      </c>
      <c r="AZ423" s="2">
        <v>0</v>
      </c>
      <c r="BA423" s="2">
        <v>0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</row>
    <row r="424" spans="1:80" x14ac:dyDescent="0.2">
      <c r="A424" s="1" t="s">
        <v>1664</v>
      </c>
      <c r="B424" s="1" t="s">
        <v>1665</v>
      </c>
      <c r="C424" s="2">
        <f t="shared" si="6"/>
        <v>3</v>
      </c>
      <c r="D424" s="2">
        <v>0</v>
      </c>
      <c r="E424" s="2">
        <v>0</v>
      </c>
      <c r="F424" s="2">
        <v>0</v>
      </c>
      <c r="G424" s="2">
        <v>3</v>
      </c>
      <c r="H424" s="2">
        <v>0</v>
      </c>
      <c r="I424" s="2">
        <v>0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0</v>
      </c>
      <c r="AD424" s="2">
        <v>0</v>
      </c>
      <c r="AE424" s="2">
        <v>0</v>
      </c>
      <c r="AF424" s="2">
        <v>0</v>
      </c>
      <c r="AG424" s="2">
        <v>0</v>
      </c>
      <c r="AH424" s="2">
        <v>0</v>
      </c>
      <c r="AI424" s="2">
        <v>0</v>
      </c>
      <c r="AJ424" s="2">
        <v>0</v>
      </c>
      <c r="AK424" s="2">
        <v>0</v>
      </c>
      <c r="AL424" s="2">
        <v>0</v>
      </c>
      <c r="AM424" s="2">
        <v>0</v>
      </c>
      <c r="AN424" s="2">
        <v>0</v>
      </c>
      <c r="AO424" s="2">
        <v>0</v>
      </c>
      <c r="AP424" s="2">
        <v>0</v>
      </c>
      <c r="AQ424" s="2">
        <v>0</v>
      </c>
      <c r="AR424" s="2">
        <v>0</v>
      </c>
      <c r="AS424" s="2">
        <v>0</v>
      </c>
      <c r="AT424" s="2">
        <v>0</v>
      </c>
      <c r="AU424" s="2">
        <v>0</v>
      </c>
      <c r="AV424" s="2">
        <v>0</v>
      </c>
      <c r="AW424" s="2">
        <v>0</v>
      </c>
      <c r="AX424" s="2">
        <v>0</v>
      </c>
      <c r="AY424" s="2">
        <v>0</v>
      </c>
      <c r="AZ424" s="2">
        <v>0</v>
      </c>
      <c r="BA424" s="2">
        <v>0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</row>
    <row r="425" spans="1:80" x14ac:dyDescent="0.2">
      <c r="A425" s="1" t="s">
        <v>1053</v>
      </c>
      <c r="B425" s="30" t="s">
        <v>350</v>
      </c>
      <c r="C425" s="2">
        <f t="shared" si="6"/>
        <v>2</v>
      </c>
      <c r="D425" s="2">
        <v>0</v>
      </c>
      <c r="E425" s="2">
        <v>0</v>
      </c>
      <c r="F425" s="2">
        <v>0</v>
      </c>
      <c r="G425" s="2">
        <v>1</v>
      </c>
      <c r="H425" s="2">
        <v>0</v>
      </c>
      <c r="I425" s="2">
        <v>0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1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0</v>
      </c>
      <c r="AD425" s="2">
        <v>0</v>
      </c>
      <c r="AE425" s="2">
        <v>0</v>
      </c>
      <c r="AF425" s="2">
        <v>0</v>
      </c>
      <c r="AG425" s="2">
        <v>0</v>
      </c>
      <c r="AH425" s="2">
        <v>0</v>
      </c>
      <c r="AI425" s="2">
        <v>0</v>
      </c>
      <c r="AJ425" s="2">
        <v>0</v>
      </c>
      <c r="AK425" s="2">
        <v>0</v>
      </c>
      <c r="AL425" s="2">
        <v>0</v>
      </c>
      <c r="AM425" s="2">
        <v>0</v>
      </c>
      <c r="AN425" s="2">
        <v>0</v>
      </c>
      <c r="AO425" s="2">
        <v>0</v>
      </c>
      <c r="AP425" s="2">
        <v>0</v>
      </c>
      <c r="AQ425" s="2">
        <v>0</v>
      </c>
      <c r="AR425" s="2">
        <v>0</v>
      </c>
      <c r="AS425" s="2">
        <v>0</v>
      </c>
      <c r="AT425" s="2">
        <v>0</v>
      </c>
      <c r="AU425" s="2">
        <v>0</v>
      </c>
      <c r="AV425" s="2">
        <v>0</v>
      </c>
      <c r="AW425" s="2">
        <v>0</v>
      </c>
      <c r="AX425" s="2">
        <v>0</v>
      </c>
      <c r="AY425" s="2">
        <v>0</v>
      </c>
      <c r="AZ425" s="2">
        <v>0</v>
      </c>
      <c r="BA425" s="2">
        <v>0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</row>
    <row r="426" spans="1:80" x14ac:dyDescent="0.2">
      <c r="A426" s="1" t="s">
        <v>1172</v>
      </c>
      <c r="B426" s="1" t="s">
        <v>1173</v>
      </c>
      <c r="C426" s="2">
        <f t="shared" si="6"/>
        <v>2</v>
      </c>
      <c r="D426" s="2">
        <v>0</v>
      </c>
      <c r="E426" s="2">
        <v>0</v>
      </c>
      <c r="F426" s="2">
        <v>0</v>
      </c>
      <c r="G426" s="2">
        <v>2</v>
      </c>
      <c r="H426" s="2">
        <v>0</v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0</v>
      </c>
      <c r="AD426" s="2">
        <v>0</v>
      </c>
      <c r="AE426" s="2">
        <v>0</v>
      </c>
      <c r="AF426" s="2">
        <v>0</v>
      </c>
      <c r="AG426" s="2">
        <v>0</v>
      </c>
      <c r="AH426" s="2">
        <v>0</v>
      </c>
      <c r="AI426" s="2">
        <v>0</v>
      </c>
      <c r="AJ426" s="2">
        <v>0</v>
      </c>
      <c r="AK426" s="2">
        <v>0</v>
      </c>
      <c r="AL426" s="2">
        <v>0</v>
      </c>
      <c r="AM426" s="2">
        <v>0</v>
      </c>
      <c r="AN426" s="2">
        <v>0</v>
      </c>
      <c r="AO426" s="2">
        <v>0</v>
      </c>
      <c r="AP426" s="2">
        <v>0</v>
      </c>
      <c r="AQ426" s="2">
        <v>0</v>
      </c>
      <c r="AR426" s="2">
        <v>0</v>
      </c>
      <c r="AS426" s="2">
        <v>0</v>
      </c>
      <c r="AT426" s="2">
        <v>0</v>
      </c>
      <c r="AU426" s="2">
        <v>0</v>
      </c>
      <c r="AV426" s="2">
        <v>0</v>
      </c>
      <c r="AW426" s="2">
        <v>0</v>
      </c>
      <c r="AX426" s="2">
        <v>0</v>
      </c>
      <c r="AY426" s="2">
        <v>0</v>
      </c>
      <c r="AZ426" s="2">
        <v>0</v>
      </c>
      <c r="BA426" s="2">
        <v>0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</row>
    <row r="427" spans="1:80" x14ac:dyDescent="0.2">
      <c r="A427" s="1" t="s">
        <v>261</v>
      </c>
      <c r="B427" s="1" t="s">
        <v>1068</v>
      </c>
      <c r="C427" s="2">
        <f t="shared" si="6"/>
        <v>2</v>
      </c>
      <c r="D427" s="2">
        <v>0</v>
      </c>
      <c r="E427" s="2">
        <v>0</v>
      </c>
      <c r="F427" s="2">
        <v>0</v>
      </c>
      <c r="G427" s="2">
        <v>0</v>
      </c>
      <c r="H427" s="2">
        <v>0</v>
      </c>
      <c r="I427" s="2">
        <v>0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1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0</v>
      </c>
      <c r="AD427" s="2">
        <v>0</v>
      </c>
      <c r="AE427" s="2">
        <v>1</v>
      </c>
      <c r="AF427" s="2">
        <v>0</v>
      </c>
      <c r="AG427" s="2">
        <v>0</v>
      </c>
      <c r="AH427" s="2">
        <v>0</v>
      </c>
      <c r="AI427" s="2">
        <v>0</v>
      </c>
      <c r="AJ427" s="2">
        <v>0</v>
      </c>
      <c r="AK427" s="2">
        <v>0</v>
      </c>
      <c r="AL427" s="2">
        <v>0</v>
      </c>
      <c r="AM427" s="2">
        <v>0</v>
      </c>
      <c r="AN427" s="2">
        <v>0</v>
      </c>
      <c r="AO427" s="2">
        <v>0</v>
      </c>
      <c r="AP427" s="2">
        <v>0</v>
      </c>
      <c r="AQ427" s="2">
        <v>0</v>
      </c>
      <c r="AR427" s="2">
        <v>0</v>
      </c>
      <c r="AS427" s="2">
        <v>0</v>
      </c>
      <c r="AT427" s="2">
        <v>0</v>
      </c>
      <c r="AU427" s="2">
        <v>0</v>
      </c>
      <c r="AV427" s="2">
        <v>0</v>
      </c>
      <c r="AW427" s="2">
        <v>0</v>
      </c>
      <c r="AX427" s="2">
        <v>0</v>
      </c>
      <c r="AY427" s="2">
        <v>0</v>
      </c>
      <c r="AZ427" s="2">
        <v>0</v>
      </c>
      <c r="BA427" s="2">
        <v>0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</row>
    <row r="428" spans="1:80" x14ac:dyDescent="0.2">
      <c r="A428" s="1" t="s">
        <v>532</v>
      </c>
      <c r="B428" s="1" t="s">
        <v>533</v>
      </c>
      <c r="C428" s="2">
        <f t="shared" si="6"/>
        <v>2</v>
      </c>
      <c r="D428" s="2">
        <v>0</v>
      </c>
      <c r="E428" s="2">
        <v>0</v>
      </c>
      <c r="F428" s="2">
        <v>0</v>
      </c>
      <c r="G428" s="2">
        <v>2</v>
      </c>
      <c r="H428" s="2">
        <v>0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0</v>
      </c>
      <c r="AD428" s="2">
        <v>0</v>
      </c>
      <c r="AE428" s="2">
        <v>0</v>
      </c>
      <c r="AF428" s="2">
        <v>0</v>
      </c>
      <c r="AG428" s="2">
        <v>0</v>
      </c>
      <c r="AH428" s="2">
        <v>0</v>
      </c>
      <c r="AI428" s="2">
        <v>0</v>
      </c>
      <c r="AJ428" s="2">
        <v>0</v>
      </c>
      <c r="AK428" s="2">
        <v>0</v>
      </c>
      <c r="AL428" s="2">
        <v>0</v>
      </c>
      <c r="AM428" s="2">
        <v>0</v>
      </c>
      <c r="AN428" s="2">
        <v>0</v>
      </c>
      <c r="AO428" s="2">
        <v>0</v>
      </c>
      <c r="AP428" s="2">
        <v>0</v>
      </c>
      <c r="AQ428" s="2">
        <v>0</v>
      </c>
      <c r="AR428" s="2">
        <v>0</v>
      </c>
      <c r="AS428" s="2">
        <v>0</v>
      </c>
      <c r="AT428" s="2">
        <v>0</v>
      </c>
      <c r="AU428" s="2">
        <v>0</v>
      </c>
      <c r="AV428" s="2">
        <v>0</v>
      </c>
      <c r="AW428" s="2">
        <v>0</v>
      </c>
      <c r="AX428" s="2">
        <v>0</v>
      </c>
      <c r="AY428" s="2">
        <v>0</v>
      </c>
      <c r="AZ428" s="2">
        <v>0</v>
      </c>
      <c r="BA428" s="2">
        <v>0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</row>
    <row r="429" spans="1:80" x14ac:dyDescent="0.2">
      <c r="A429" s="1" t="s">
        <v>1635</v>
      </c>
      <c r="B429" s="1" t="s">
        <v>480</v>
      </c>
      <c r="C429" s="2">
        <f t="shared" si="6"/>
        <v>2</v>
      </c>
      <c r="D429" s="2">
        <v>0</v>
      </c>
      <c r="E429" s="2">
        <v>0</v>
      </c>
      <c r="F429" s="2">
        <v>0</v>
      </c>
      <c r="G429" s="2">
        <v>2</v>
      </c>
      <c r="H429" s="2">
        <v>0</v>
      </c>
      <c r="I429" s="2">
        <v>0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0</v>
      </c>
      <c r="AD429" s="2">
        <v>0</v>
      </c>
      <c r="AE429" s="2">
        <v>0</v>
      </c>
      <c r="AF429" s="2">
        <v>0</v>
      </c>
      <c r="AG429" s="2">
        <v>0</v>
      </c>
      <c r="AH429" s="2">
        <v>0</v>
      </c>
      <c r="AI429" s="2">
        <v>0</v>
      </c>
      <c r="AJ429" s="2">
        <v>0</v>
      </c>
      <c r="AK429" s="2">
        <v>0</v>
      </c>
      <c r="AL429" s="2">
        <v>0</v>
      </c>
      <c r="AM429" s="2">
        <v>0</v>
      </c>
      <c r="AN429" s="2">
        <v>0</v>
      </c>
      <c r="AO429" s="2">
        <v>0</v>
      </c>
      <c r="AP429" s="2">
        <v>0</v>
      </c>
      <c r="AQ429" s="2">
        <v>0</v>
      </c>
      <c r="AR429" s="2">
        <v>0</v>
      </c>
      <c r="AS429" s="2">
        <v>0</v>
      </c>
      <c r="AT429" s="2">
        <v>0</v>
      </c>
      <c r="AU429" s="2">
        <v>0</v>
      </c>
      <c r="AV429" s="2">
        <v>0</v>
      </c>
      <c r="AW429" s="2">
        <v>0</v>
      </c>
      <c r="AX429" s="2">
        <v>0</v>
      </c>
      <c r="AY429" s="2">
        <v>0</v>
      </c>
      <c r="AZ429" s="2">
        <v>0</v>
      </c>
      <c r="BA429" s="2">
        <v>0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</row>
    <row r="430" spans="1:80" x14ac:dyDescent="0.2">
      <c r="A430" s="1" t="s">
        <v>1644</v>
      </c>
      <c r="B430" s="1" t="s">
        <v>1645</v>
      </c>
      <c r="C430" s="2">
        <f t="shared" si="6"/>
        <v>2</v>
      </c>
      <c r="D430" s="2">
        <v>0</v>
      </c>
      <c r="E430" s="2">
        <v>0</v>
      </c>
      <c r="F430" s="2">
        <v>0</v>
      </c>
      <c r="G430" s="2">
        <v>2</v>
      </c>
      <c r="H430" s="2">
        <v>0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0</v>
      </c>
      <c r="AD430" s="2">
        <v>0</v>
      </c>
      <c r="AE430" s="2">
        <v>0</v>
      </c>
      <c r="AF430" s="2">
        <v>0</v>
      </c>
      <c r="AG430" s="2">
        <v>0</v>
      </c>
      <c r="AH430" s="2">
        <v>0</v>
      </c>
      <c r="AI430" s="2">
        <v>0</v>
      </c>
      <c r="AJ430" s="2">
        <v>0</v>
      </c>
      <c r="AK430" s="2">
        <v>0</v>
      </c>
      <c r="AL430" s="2">
        <v>0</v>
      </c>
      <c r="AM430" s="2">
        <v>0</v>
      </c>
      <c r="AN430" s="2">
        <v>0</v>
      </c>
      <c r="AO430" s="2">
        <v>0</v>
      </c>
      <c r="AP430" s="2">
        <v>0</v>
      </c>
      <c r="AQ430" s="2">
        <v>0</v>
      </c>
      <c r="AR430" s="2">
        <v>0</v>
      </c>
      <c r="AS430" s="2">
        <v>0</v>
      </c>
      <c r="AT430" s="2">
        <v>0</v>
      </c>
      <c r="AU430" s="2">
        <v>0</v>
      </c>
      <c r="AV430" s="2">
        <v>0</v>
      </c>
      <c r="AW430" s="2">
        <v>0</v>
      </c>
      <c r="AX430" s="2">
        <v>0</v>
      </c>
      <c r="AY430" s="2">
        <v>0</v>
      </c>
      <c r="AZ430" s="2">
        <v>0</v>
      </c>
      <c r="BA430" s="2">
        <v>0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</row>
    <row r="431" spans="1:80" x14ac:dyDescent="0.2">
      <c r="A431" s="1" t="s">
        <v>1646</v>
      </c>
      <c r="B431" s="1" t="s">
        <v>1647</v>
      </c>
      <c r="C431" s="2">
        <f t="shared" si="6"/>
        <v>2</v>
      </c>
      <c r="D431" s="2">
        <v>0</v>
      </c>
      <c r="E431" s="2">
        <v>0</v>
      </c>
      <c r="F431" s="2">
        <v>2</v>
      </c>
      <c r="G431" s="2">
        <v>0</v>
      </c>
      <c r="H431" s="2">
        <v>0</v>
      </c>
      <c r="I431" s="2">
        <v>0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0</v>
      </c>
      <c r="AD431" s="2">
        <v>0</v>
      </c>
      <c r="AE431" s="2">
        <v>0</v>
      </c>
      <c r="AF431" s="2">
        <v>0</v>
      </c>
      <c r="AG431" s="2">
        <v>0</v>
      </c>
      <c r="AH431" s="2">
        <v>0</v>
      </c>
      <c r="AI431" s="2">
        <v>0</v>
      </c>
      <c r="AJ431" s="2">
        <v>0</v>
      </c>
      <c r="AK431" s="2">
        <v>0</v>
      </c>
      <c r="AL431" s="2">
        <v>0</v>
      </c>
      <c r="AM431" s="2">
        <v>0</v>
      </c>
      <c r="AN431" s="2">
        <v>0</v>
      </c>
      <c r="AO431" s="2">
        <v>0</v>
      </c>
      <c r="AP431" s="2">
        <v>0</v>
      </c>
      <c r="AQ431" s="2">
        <v>0</v>
      </c>
      <c r="AR431" s="2">
        <v>0</v>
      </c>
      <c r="AS431" s="2">
        <v>0</v>
      </c>
      <c r="AT431" s="2">
        <v>0</v>
      </c>
      <c r="AU431" s="2">
        <v>0</v>
      </c>
      <c r="AV431" s="2">
        <v>0</v>
      </c>
      <c r="AW431" s="2">
        <v>0</v>
      </c>
      <c r="AX431" s="2">
        <v>0</v>
      </c>
      <c r="AY431" s="2">
        <v>0</v>
      </c>
      <c r="AZ431" s="2">
        <v>0</v>
      </c>
      <c r="BA431" s="2">
        <v>0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</row>
    <row r="432" spans="1:80" x14ac:dyDescent="0.2">
      <c r="A432" s="1" t="s">
        <v>381</v>
      </c>
      <c r="B432" s="1" t="s">
        <v>382</v>
      </c>
      <c r="C432" s="2">
        <f t="shared" si="6"/>
        <v>2</v>
      </c>
      <c r="D432" s="2">
        <v>0</v>
      </c>
      <c r="E432" s="2">
        <v>0</v>
      </c>
      <c r="F432" s="2">
        <v>0</v>
      </c>
      <c r="G432" s="2">
        <v>2</v>
      </c>
      <c r="H432" s="2">
        <v>0</v>
      </c>
      <c r="I432" s="2">
        <v>0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0</v>
      </c>
      <c r="AD432" s="2">
        <v>0</v>
      </c>
      <c r="AE432" s="2">
        <v>0</v>
      </c>
      <c r="AF432" s="2">
        <v>0</v>
      </c>
      <c r="AG432" s="2">
        <v>0</v>
      </c>
      <c r="AH432" s="2">
        <v>0</v>
      </c>
      <c r="AI432" s="2">
        <v>0</v>
      </c>
      <c r="AJ432" s="2">
        <v>0</v>
      </c>
      <c r="AK432" s="2">
        <v>0</v>
      </c>
      <c r="AL432" s="2">
        <v>0</v>
      </c>
      <c r="AM432" s="2">
        <v>0</v>
      </c>
      <c r="AN432" s="2">
        <v>0</v>
      </c>
      <c r="AO432" s="2">
        <v>0</v>
      </c>
      <c r="AP432" s="2">
        <v>0</v>
      </c>
      <c r="AQ432" s="2">
        <v>0</v>
      </c>
      <c r="AR432" s="2">
        <v>0</v>
      </c>
      <c r="AS432" s="2">
        <v>0</v>
      </c>
      <c r="AT432" s="2">
        <v>0</v>
      </c>
      <c r="AU432" s="2">
        <v>0</v>
      </c>
      <c r="AV432" s="2">
        <v>0</v>
      </c>
      <c r="AW432" s="2">
        <v>0</v>
      </c>
      <c r="AX432" s="2">
        <v>0</v>
      </c>
      <c r="AY432" s="2">
        <v>0</v>
      </c>
      <c r="AZ432" s="2">
        <v>0</v>
      </c>
      <c r="BA432" s="2">
        <v>0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</row>
    <row r="433" spans="1:80" x14ac:dyDescent="0.2">
      <c r="A433" s="1" t="s">
        <v>1648</v>
      </c>
      <c r="B433" s="1" t="s">
        <v>1649</v>
      </c>
      <c r="C433" s="2">
        <f t="shared" si="6"/>
        <v>2</v>
      </c>
      <c r="D433" s="2">
        <v>0</v>
      </c>
      <c r="E433" s="2">
        <v>0</v>
      </c>
      <c r="F433" s="2">
        <v>0</v>
      </c>
      <c r="G433" s="2">
        <v>0</v>
      </c>
      <c r="H433" s="2">
        <v>0</v>
      </c>
      <c r="I433" s="2">
        <v>0</v>
      </c>
      <c r="J433" s="2">
        <v>0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0</v>
      </c>
      <c r="AD433" s="2">
        <v>0</v>
      </c>
      <c r="AE433" s="2">
        <v>0</v>
      </c>
      <c r="AF433" s="2">
        <v>0</v>
      </c>
      <c r="AG433" s="2">
        <v>0</v>
      </c>
      <c r="AH433" s="2">
        <v>0</v>
      </c>
      <c r="AI433" s="2">
        <v>0</v>
      </c>
      <c r="AJ433" s="2">
        <v>0</v>
      </c>
      <c r="AK433" s="2">
        <v>0</v>
      </c>
      <c r="AL433" s="2">
        <v>0</v>
      </c>
      <c r="AM433" s="2">
        <v>0</v>
      </c>
      <c r="AN433" s="2">
        <v>0</v>
      </c>
      <c r="AO433" s="2">
        <v>0</v>
      </c>
      <c r="AP433" s="2">
        <v>0</v>
      </c>
      <c r="AQ433" s="2">
        <v>0</v>
      </c>
      <c r="AR433" s="2">
        <v>0</v>
      </c>
      <c r="AS433" s="2">
        <v>0</v>
      </c>
      <c r="AT433" s="2">
        <v>0</v>
      </c>
      <c r="AU433" s="2">
        <v>0</v>
      </c>
      <c r="AV433" s="2">
        <v>0</v>
      </c>
      <c r="AW433" s="2">
        <v>0</v>
      </c>
      <c r="AX433" s="2">
        <v>0</v>
      </c>
      <c r="AY433" s="2">
        <v>0</v>
      </c>
      <c r="AZ433" s="2">
        <v>0</v>
      </c>
      <c r="BA433" s="2">
        <v>0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2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</row>
    <row r="434" spans="1:80" x14ac:dyDescent="0.2">
      <c r="A434" s="1" t="s">
        <v>1656</v>
      </c>
      <c r="B434" s="1" t="s">
        <v>1657</v>
      </c>
      <c r="C434" s="2">
        <f t="shared" si="6"/>
        <v>2</v>
      </c>
      <c r="D434" s="2">
        <v>0</v>
      </c>
      <c r="E434" s="2">
        <v>0</v>
      </c>
      <c r="F434" s="2">
        <v>0</v>
      </c>
      <c r="G434" s="2">
        <v>2</v>
      </c>
      <c r="H434" s="2">
        <v>0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0</v>
      </c>
      <c r="AD434" s="2">
        <v>0</v>
      </c>
      <c r="AE434" s="2">
        <v>0</v>
      </c>
      <c r="AF434" s="2">
        <v>0</v>
      </c>
      <c r="AG434" s="2">
        <v>0</v>
      </c>
      <c r="AH434" s="2">
        <v>0</v>
      </c>
      <c r="AI434" s="2">
        <v>0</v>
      </c>
      <c r="AJ434" s="2">
        <v>0</v>
      </c>
      <c r="AK434" s="2">
        <v>0</v>
      </c>
      <c r="AL434" s="2">
        <v>0</v>
      </c>
      <c r="AM434" s="2">
        <v>0</v>
      </c>
      <c r="AN434" s="2">
        <v>0</v>
      </c>
      <c r="AO434" s="2">
        <v>0</v>
      </c>
      <c r="AP434" s="2">
        <v>0</v>
      </c>
      <c r="AQ434" s="2">
        <v>0</v>
      </c>
      <c r="AR434" s="2">
        <v>0</v>
      </c>
      <c r="AS434" s="2">
        <v>0</v>
      </c>
      <c r="AT434" s="2">
        <v>0</v>
      </c>
      <c r="AU434" s="2">
        <v>0</v>
      </c>
      <c r="AV434" s="2">
        <v>0</v>
      </c>
      <c r="AW434" s="2">
        <v>0</v>
      </c>
      <c r="AX434" s="2">
        <v>0</v>
      </c>
      <c r="AY434" s="2">
        <v>0</v>
      </c>
      <c r="AZ434" s="2">
        <v>0</v>
      </c>
      <c r="BA434" s="2">
        <v>0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</row>
    <row r="435" spans="1:80" x14ac:dyDescent="0.2">
      <c r="A435" s="1" t="s">
        <v>410</v>
      </c>
      <c r="B435" s="1" t="s">
        <v>411</v>
      </c>
      <c r="C435" s="2">
        <f t="shared" si="6"/>
        <v>2</v>
      </c>
      <c r="D435" s="2">
        <v>0</v>
      </c>
      <c r="E435" s="2">
        <v>0</v>
      </c>
      <c r="F435" s="2">
        <v>0</v>
      </c>
      <c r="G435" s="2">
        <v>0</v>
      </c>
      <c r="H435" s="2">
        <v>0</v>
      </c>
      <c r="I435" s="2">
        <v>0</v>
      </c>
      <c r="J435" s="2">
        <v>0</v>
      </c>
      <c r="K435" s="2">
        <v>0</v>
      </c>
      <c r="L435" s="2">
        <v>0</v>
      </c>
      <c r="M435" s="2">
        <v>0</v>
      </c>
      <c r="N435" s="2">
        <v>0</v>
      </c>
      <c r="O435" s="2">
        <v>1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0</v>
      </c>
      <c r="AD435" s="2">
        <v>0</v>
      </c>
      <c r="AE435" s="2">
        <v>0</v>
      </c>
      <c r="AF435" s="2">
        <v>0</v>
      </c>
      <c r="AG435" s="2">
        <v>0</v>
      </c>
      <c r="AH435" s="2">
        <v>0</v>
      </c>
      <c r="AI435" s="2">
        <v>0</v>
      </c>
      <c r="AJ435" s="2">
        <v>0</v>
      </c>
      <c r="AK435" s="2">
        <v>0</v>
      </c>
      <c r="AL435" s="2">
        <v>0</v>
      </c>
      <c r="AM435" s="2">
        <v>0</v>
      </c>
      <c r="AN435" s="2">
        <v>1</v>
      </c>
      <c r="AO435" s="2">
        <v>0</v>
      </c>
      <c r="AP435" s="2">
        <v>0</v>
      </c>
      <c r="AQ435" s="2">
        <v>0</v>
      </c>
      <c r="AR435" s="2">
        <v>0</v>
      </c>
      <c r="AS435" s="2">
        <v>0</v>
      </c>
      <c r="AT435" s="2">
        <v>0</v>
      </c>
      <c r="AU435" s="2">
        <v>0</v>
      </c>
      <c r="AV435" s="2">
        <v>0</v>
      </c>
      <c r="AW435" s="2">
        <v>0</v>
      </c>
      <c r="AX435" s="2">
        <v>0</v>
      </c>
      <c r="AY435" s="2">
        <v>0</v>
      </c>
      <c r="AZ435" s="2">
        <v>0</v>
      </c>
      <c r="BA435" s="2">
        <v>0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</row>
    <row r="436" spans="1:80" x14ac:dyDescent="0.2">
      <c r="A436" s="1" t="s">
        <v>414</v>
      </c>
      <c r="B436" s="1" t="s">
        <v>415</v>
      </c>
      <c r="C436" s="2">
        <f t="shared" si="6"/>
        <v>2</v>
      </c>
      <c r="D436" s="2">
        <v>0</v>
      </c>
      <c r="E436" s="2">
        <v>0</v>
      </c>
      <c r="F436" s="2">
        <v>0</v>
      </c>
      <c r="G436" s="2">
        <v>2</v>
      </c>
      <c r="H436" s="2">
        <v>0</v>
      </c>
      <c r="I436" s="2">
        <v>0</v>
      </c>
      <c r="J436" s="2">
        <v>0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0</v>
      </c>
      <c r="AD436" s="2">
        <v>0</v>
      </c>
      <c r="AE436" s="2">
        <v>0</v>
      </c>
      <c r="AF436" s="2">
        <v>0</v>
      </c>
      <c r="AG436" s="2">
        <v>0</v>
      </c>
      <c r="AH436" s="2">
        <v>0</v>
      </c>
      <c r="AI436" s="2">
        <v>0</v>
      </c>
      <c r="AJ436" s="2">
        <v>0</v>
      </c>
      <c r="AK436" s="2">
        <v>0</v>
      </c>
      <c r="AL436" s="2">
        <v>0</v>
      </c>
      <c r="AM436" s="2">
        <v>0</v>
      </c>
      <c r="AN436" s="2">
        <v>0</v>
      </c>
      <c r="AO436" s="2">
        <v>0</v>
      </c>
      <c r="AP436" s="2">
        <v>0</v>
      </c>
      <c r="AQ436" s="2">
        <v>0</v>
      </c>
      <c r="AR436" s="2">
        <v>0</v>
      </c>
      <c r="AS436" s="2">
        <v>0</v>
      </c>
      <c r="AT436" s="2">
        <v>0</v>
      </c>
      <c r="AU436" s="2">
        <v>0</v>
      </c>
      <c r="AV436" s="2">
        <v>0</v>
      </c>
      <c r="AW436" s="2">
        <v>0</v>
      </c>
      <c r="AX436" s="2">
        <v>0</v>
      </c>
      <c r="AY436" s="2">
        <v>0</v>
      </c>
      <c r="AZ436" s="2">
        <v>0</v>
      </c>
      <c r="BA436" s="2">
        <v>0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</row>
    <row r="437" spans="1:80" x14ac:dyDescent="0.2">
      <c r="A437" s="1" t="s">
        <v>509</v>
      </c>
      <c r="B437" s="1" t="s">
        <v>510</v>
      </c>
      <c r="C437" s="2">
        <f t="shared" si="6"/>
        <v>2</v>
      </c>
      <c r="D437" s="2">
        <v>0</v>
      </c>
      <c r="E437" s="2">
        <v>0</v>
      </c>
      <c r="F437" s="2">
        <v>2</v>
      </c>
      <c r="G437" s="2">
        <v>0</v>
      </c>
      <c r="H437" s="2">
        <v>0</v>
      </c>
      <c r="I437" s="2">
        <v>0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0</v>
      </c>
      <c r="AD437" s="2">
        <v>0</v>
      </c>
      <c r="AE437" s="2">
        <v>0</v>
      </c>
      <c r="AF437" s="2">
        <v>0</v>
      </c>
      <c r="AG437" s="2">
        <v>0</v>
      </c>
      <c r="AH437" s="2">
        <v>0</v>
      </c>
      <c r="AI437" s="2">
        <v>0</v>
      </c>
      <c r="AJ437" s="2">
        <v>0</v>
      </c>
      <c r="AK437" s="2">
        <v>0</v>
      </c>
      <c r="AL437" s="2">
        <v>0</v>
      </c>
      <c r="AM437" s="2">
        <v>0</v>
      </c>
      <c r="AN437" s="2">
        <v>0</v>
      </c>
      <c r="AO437" s="2">
        <v>0</v>
      </c>
      <c r="AP437" s="2">
        <v>0</v>
      </c>
      <c r="AQ437" s="2">
        <v>0</v>
      </c>
      <c r="AR437" s="2">
        <v>0</v>
      </c>
      <c r="AS437" s="2">
        <v>0</v>
      </c>
      <c r="AT437" s="2">
        <v>0</v>
      </c>
      <c r="AU437" s="2">
        <v>0</v>
      </c>
      <c r="AV437" s="2">
        <v>0</v>
      </c>
      <c r="AW437" s="2">
        <v>0</v>
      </c>
      <c r="AX437" s="2">
        <v>0</v>
      </c>
      <c r="AY437" s="2">
        <v>0</v>
      </c>
      <c r="AZ437" s="2">
        <v>0</v>
      </c>
      <c r="BA437" s="2">
        <v>0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</row>
    <row r="438" spans="1:80" x14ac:dyDescent="0.2">
      <c r="A438" s="1" t="s">
        <v>436</v>
      </c>
      <c r="B438" s="1" t="s">
        <v>437</v>
      </c>
      <c r="C438" s="2">
        <f t="shared" si="6"/>
        <v>2</v>
      </c>
      <c r="D438" s="2">
        <v>0</v>
      </c>
      <c r="E438" s="2">
        <v>0</v>
      </c>
      <c r="F438" s="2">
        <v>0</v>
      </c>
      <c r="G438" s="2">
        <v>0</v>
      </c>
      <c r="H438" s="2">
        <v>0</v>
      </c>
      <c r="I438" s="2">
        <v>0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1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0</v>
      </c>
      <c r="AD438" s="2">
        <v>0</v>
      </c>
      <c r="AE438" s="2">
        <v>0</v>
      </c>
      <c r="AF438" s="2">
        <v>0</v>
      </c>
      <c r="AG438" s="2">
        <v>0</v>
      </c>
      <c r="AH438" s="2">
        <v>0</v>
      </c>
      <c r="AI438" s="2">
        <v>0</v>
      </c>
      <c r="AJ438" s="2">
        <v>0</v>
      </c>
      <c r="AK438" s="2">
        <v>0</v>
      </c>
      <c r="AL438" s="2">
        <v>0</v>
      </c>
      <c r="AM438" s="2">
        <v>0</v>
      </c>
      <c r="AN438" s="2">
        <v>0</v>
      </c>
      <c r="AO438" s="2">
        <v>0</v>
      </c>
      <c r="AP438" s="2">
        <v>0</v>
      </c>
      <c r="AQ438" s="2">
        <v>0</v>
      </c>
      <c r="AR438" s="2">
        <v>0</v>
      </c>
      <c r="AS438" s="2">
        <v>0</v>
      </c>
      <c r="AT438" s="2">
        <v>0</v>
      </c>
      <c r="AU438" s="2">
        <v>0</v>
      </c>
      <c r="AV438" s="2">
        <v>0</v>
      </c>
      <c r="AW438" s="2">
        <v>0</v>
      </c>
      <c r="AX438" s="2">
        <v>0</v>
      </c>
      <c r="AY438" s="2">
        <v>0</v>
      </c>
      <c r="AZ438" s="2">
        <v>0</v>
      </c>
      <c r="BA438" s="2">
        <v>0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1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</row>
    <row r="439" spans="1:80" x14ac:dyDescent="0.2">
      <c r="A439" s="1" t="s">
        <v>465</v>
      </c>
      <c r="B439" s="1" t="s">
        <v>466</v>
      </c>
      <c r="C439" s="2">
        <f t="shared" si="6"/>
        <v>2</v>
      </c>
      <c r="D439" s="2">
        <v>0</v>
      </c>
      <c r="E439" s="2">
        <v>0</v>
      </c>
      <c r="F439" s="2">
        <v>0</v>
      </c>
      <c r="G439" s="2">
        <v>0</v>
      </c>
      <c r="H439" s="2">
        <v>0</v>
      </c>
      <c r="I439" s="2">
        <v>0</v>
      </c>
      <c r="J439" s="2">
        <v>0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0</v>
      </c>
      <c r="AD439" s="2">
        <v>1</v>
      </c>
      <c r="AE439" s="2">
        <v>0</v>
      </c>
      <c r="AF439" s="2">
        <v>0</v>
      </c>
      <c r="AG439" s="2">
        <v>0</v>
      </c>
      <c r="AH439" s="2">
        <v>0</v>
      </c>
      <c r="AI439" s="2">
        <v>0</v>
      </c>
      <c r="AJ439" s="2">
        <v>0</v>
      </c>
      <c r="AK439" s="2">
        <v>0</v>
      </c>
      <c r="AL439" s="2">
        <v>0</v>
      </c>
      <c r="AM439" s="2">
        <v>0</v>
      </c>
      <c r="AN439" s="2">
        <v>0</v>
      </c>
      <c r="AO439" s="2">
        <v>0</v>
      </c>
      <c r="AP439" s="2">
        <v>0</v>
      </c>
      <c r="AQ439" s="2">
        <v>0</v>
      </c>
      <c r="AR439" s="2">
        <v>0</v>
      </c>
      <c r="AS439" s="2">
        <v>0</v>
      </c>
      <c r="AT439" s="2">
        <v>0</v>
      </c>
      <c r="AU439" s="2">
        <v>0</v>
      </c>
      <c r="AV439" s="2">
        <v>0</v>
      </c>
      <c r="AW439" s="2">
        <v>0</v>
      </c>
      <c r="AX439" s="2">
        <v>0</v>
      </c>
      <c r="AY439" s="2">
        <v>0</v>
      </c>
      <c r="AZ439" s="2">
        <v>0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1</v>
      </c>
    </row>
    <row r="440" spans="1:80" x14ac:dyDescent="0.2">
      <c r="A440" s="1" t="s">
        <v>471</v>
      </c>
      <c r="B440" s="1" t="s">
        <v>472</v>
      </c>
      <c r="C440" s="2">
        <f t="shared" si="6"/>
        <v>1</v>
      </c>
      <c r="D440" s="2">
        <v>0</v>
      </c>
      <c r="E440" s="2">
        <v>0</v>
      </c>
      <c r="F440" s="2">
        <v>0</v>
      </c>
      <c r="G440" s="2">
        <v>0</v>
      </c>
      <c r="H440" s="2">
        <v>0</v>
      </c>
      <c r="I440" s="2">
        <v>0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0</v>
      </c>
      <c r="AD440" s="2">
        <v>0</v>
      </c>
      <c r="AE440" s="2">
        <v>0</v>
      </c>
      <c r="AF440" s="2">
        <v>0</v>
      </c>
      <c r="AG440" s="2">
        <v>0</v>
      </c>
      <c r="AH440" s="2">
        <v>0</v>
      </c>
      <c r="AI440" s="2">
        <v>0</v>
      </c>
      <c r="AJ440" s="2">
        <v>0</v>
      </c>
      <c r="AK440" s="2">
        <v>0</v>
      </c>
      <c r="AL440" s="2">
        <v>0</v>
      </c>
      <c r="AM440" s="2">
        <v>0</v>
      </c>
      <c r="AN440" s="2">
        <v>0</v>
      </c>
      <c r="AO440" s="2">
        <v>0</v>
      </c>
      <c r="AP440" s="2">
        <v>0</v>
      </c>
      <c r="AQ440" s="2">
        <v>0</v>
      </c>
      <c r="AR440" s="2">
        <v>0</v>
      </c>
      <c r="AS440" s="2">
        <v>0</v>
      </c>
      <c r="AT440" s="2">
        <v>0</v>
      </c>
      <c r="AU440" s="2">
        <v>0</v>
      </c>
      <c r="AV440" s="2">
        <v>0</v>
      </c>
      <c r="AW440" s="2">
        <v>0</v>
      </c>
      <c r="AX440" s="2">
        <v>0</v>
      </c>
      <c r="AY440" s="2">
        <v>0</v>
      </c>
      <c r="AZ440" s="2">
        <v>0</v>
      </c>
      <c r="BA440" s="2">
        <v>0</v>
      </c>
      <c r="BB440" s="2">
        <v>0</v>
      </c>
      <c r="BC440" s="2">
        <v>0</v>
      </c>
      <c r="BD440" s="2">
        <v>0</v>
      </c>
      <c r="BE440" s="2">
        <v>1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</row>
    <row r="441" spans="1:80" x14ac:dyDescent="0.2">
      <c r="A441" s="1" t="s">
        <v>349</v>
      </c>
      <c r="B441" s="30" t="s">
        <v>350</v>
      </c>
      <c r="C441" s="2">
        <f t="shared" si="6"/>
        <v>1</v>
      </c>
      <c r="D441" s="2">
        <v>0</v>
      </c>
      <c r="E441" s="2">
        <v>0</v>
      </c>
      <c r="F441" s="2">
        <v>0</v>
      </c>
      <c r="G441" s="2">
        <v>0</v>
      </c>
      <c r="H441" s="2">
        <v>0</v>
      </c>
      <c r="I441" s="2">
        <v>0</v>
      </c>
      <c r="J441" s="2">
        <v>0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0</v>
      </c>
      <c r="AD441" s="2">
        <v>0</v>
      </c>
      <c r="AE441" s="2">
        <v>0</v>
      </c>
      <c r="AF441" s="2">
        <v>0</v>
      </c>
      <c r="AG441" s="2">
        <v>0</v>
      </c>
      <c r="AH441" s="2">
        <v>0</v>
      </c>
      <c r="AI441" s="2">
        <v>0</v>
      </c>
      <c r="AJ441" s="2">
        <v>0</v>
      </c>
      <c r="AK441" s="2">
        <v>0</v>
      </c>
      <c r="AL441" s="2">
        <v>0</v>
      </c>
      <c r="AM441" s="2">
        <v>0</v>
      </c>
      <c r="AN441" s="2">
        <v>0</v>
      </c>
      <c r="AO441" s="2">
        <v>0</v>
      </c>
      <c r="AP441" s="2">
        <v>0</v>
      </c>
      <c r="AQ441" s="2">
        <v>0</v>
      </c>
      <c r="AR441" s="2">
        <v>0</v>
      </c>
      <c r="AS441" s="2">
        <v>0</v>
      </c>
      <c r="AT441" s="2">
        <v>0</v>
      </c>
      <c r="AU441" s="2">
        <v>0</v>
      </c>
      <c r="AV441" s="2">
        <v>0</v>
      </c>
      <c r="AW441" s="2">
        <v>0</v>
      </c>
      <c r="AX441" s="2">
        <v>0</v>
      </c>
      <c r="AY441" s="2">
        <v>0</v>
      </c>
      <c r="AZ441" s="2">
        <v>0</v>
      </c>
      <c r="BA441" s="2">
        <v>0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1</v>
      </c>
    </row>
    <row r="442" spans="1:80" x14ac:dyDescent="0.2">
      <c r="A442" s="1" t="s">
        <v>1069</v>
      </c>
      <c r="B442" s="1" t="s">
        <v>1255</v>
      </c>
      <c r="C442" s="2">
        <f t="shared" si="6"/>
        <v>1</v>
      </c>
      <c r="D442" s="2">
        <v>0</v>
      </c>
      <c r="E442" s="2">
        <v>0</v>
      </c>
      <c r="F442" s="2">
        <v>0</v>
      </c>
      <c r="G442" s="2">
        <v>0</v>
      </c>
      <c r="H442" s="2">
        <v>0</v>
      </c>
      <c r="I442" s="2">
        <v>0</v>
      </c>
      <c r="J442" s="2">
        <v>0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0</v>
      </c>
      <c r="AD442" s="2">
        <v>0</v>
      </c>
      <c r="AE442" s="2">
        <v>0</v>
      </c>
      <c r="AF442" s="2">
        <v>0</v>
      </c>
      <c r="AG442" s="2">
        <v>0</v>
      </c>
      <c r="AH442" s="2">
        <v>0</v>
      </c>
      <c r="AI442" s="2">
        <v>0</v>
      </c>
      <c r="AJ442" s="2">
        <v>0</v>
      </c>
      <c r="AK442" s="2">
        <v>0</v>
      </c>
      <c r="AL442" s="2">
        <v>0</v>
      </c>
      <c r="AM442" s="2">
        <v>0</v>
      </c>
      <c r="AN442" s="2">
        <v>0</v>
      </c>
      <c r="AO442" s="2">
        <v>0</v>
      </c>
      <c r="AP442" s="2">
        <v>0</v>
      </c>
      <c r="AQ442" s="2">
        <v>0</v>
      </c>
      <c r="AR442" s="2">
        <v>0</v>
      </c>
      <c r="AS442" s="2">
        <v>0</v>
      </c>
      <c r="AT442" s="2">
        <v>0</v>
      </c>
      <c r="AU442" s="2">
        <v>0</v>
      </c>
      <c r="AV442" s="2">
        <v>0</v>
      </c>
      <c r="AW442" s="2">
        <v>0</v>
      </c>
      <c r="AX442" s="2">
        <v>0</v>
      </c>
      <c r="AY442" s="2">
        <v>0</v>
      </c>
      <c r="AZ442" s="2">
        <v>0</v>
      </c>
      <c r="BA442" s="2">
        <v>0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1</v>
      </c>
    </row>
    <row r="443" spans="1:80" x14ac:dyDescent="0.2">
      <c r="A443" s="1" t="s">
        <v>632</v>
      </c>
      <c r="B443" s="1" t="s">
        <v>633</v>
      </c>
      <c r="C443" s="2">
        <f t="shared" si="6"/>
        <v>1</v>
      </c>
      <c r="D443" s="2">
        <v>0</v>
      </c>
      <c r="E443" s="2">
        <v>0</v>
      </c>
      <c r="F443" s="2">
        <v>0</v>
      </c>
      <c r="G443" s="2">
        <v>0</v>
      </c>
      <c r="H443" s="2">
        <v>0</v>
      </c>
      <c r="I443" s="2">
        <v>0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1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0</v>
      </c>
      <c r="AD443" s="2">
        <v>0</v>
      </c>
      <c r="AE443" s="2">
        <v>0</v>
      </c>
      <c r="AF443" s="2">
        <v>0</v>
      </c>
      <c r="AG443" s="2">
        <v>0</v>
      </c>
      <c r="AH443" s="2">
        <v>0</v>
      </c>
      <c r="AI443" s="2">
        <v>0</v>
      </c>
      <c r="AJ443" s="2">
        <v>0</v>
      </c>
      <c r="AK443" s="2">
        <v>0</v>
      </c>
      <c r="AL443" s="2">
        <v>0</v>
      </c>
      <c r="AM443" s="2">
        <v>0</v>
      </c>
      <c r="AN443" s="2">
        <v>0</v>
      </c>
      <c r="AO443" s="2">
        <v>0</v>
      </c>
      <c r="AP443" s="2">
        <v>0</v>
      </c>
      <c r="AQ443" s="2">
        <v>0</v>
      </c>
      <c r="AR443" s="2">
        <v>0</v>
      </c>
      <c r="AS443" s="2">
        <v>0</v>
      </c>
      <c r="AT443" s="2">
        <v>0</v>
      </c>
      <c r="AU443" s="2">
        <v>0</v>
      </c>
      <c r="AV443" s="2">
        <v>0</v>
      </c>
      <c r="AW443" s="2">
        <v>0</v>
      </c>
      <c r="AX443" s="2">
        <v>0</v>
      </c>
      <c r="AY443" s="2">
        <v>0</v>
      </c>
      <c r="AZ443" s="2">
        <v>0</v>
      </c>
      <c r="BA443" s="2">
        <v>0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</row>
    <row r="444" spans="1:80" x14ac:dyDescent="0.2">
      <c r="A444" s="1" t="s">
        <v>1284</v>
      </c>
      <c r="B444" s="1" t="s">
        <v>1285</v>
      </c>
      <c r="C444" s="2">
        <f t="shared" si="6"/>
        <v>1</v>
      </c>
      <c r="D444" s="2">
        <v>0</v>
      </c>
      <c r="E444" s="2">
        <v>0</v>
      </c>
      <c r="F444" s="2">
        <v>0</v>
      </c>
      <c r="G444" s="2">
        <v>0</v>
      </c>
      <c r="H444" s="2">
        <v>0</v>
      </c>
      <c r="I444" s="2">
        <v>0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0</v>
      </c>
      <c r="AD444" s="2">
        <v>0</v>
      </c>
      <c r="AE444" s="2">
        <v>0</v>
      </c>
      <c r="AF444" s="2">
        <v>0</v>
      </c>
      <c r="AG444" s="2">
        <v>0</v>
      </c>
      <c r="AH444" s="2">
        <v>0</v>
      </c>
      <c r="AI444" s="2">
        <v>0</v>
      </c>
      <c r="AJ444" s="2">
        <v>0</v>
      </c>
      <c r="AK444" s="2">
        <v>0</v>
      </c>
      <c r="AL444" s="2">
        <v>0</v>
      </c>
      <c r="AM444" s="2">
        <v>0</v>
      </c>
      <c r="AN444" s="2">
        <v>0</v>
      </c>
      <c r="AO444" s="2">
        <v>0</v>
      </c>
      <c r="AP444" s="2">
        <v>0</v>
      </c>
      <c r="AQ444" s="2">
        <v>0</v>
      </c>
      <c r="AR444" s="2">
        <v>0</v>
      </c>
      <c r="AS444" s="2">
        <v>0</v>
      </c>
      <c r="AT444" s="2">
        <v>0</v>
      </c>
      <c r="AU444" s="2">
        <v>0</v>
      </c>
      <c r="AV444" s="2">
        <v>0</v>
      </c>
      <c r="AW444" s="2">
        <v>0</v>
      </c>
      <c r="AX444" s="2">
        <v>0</v>
      </c>
      <c r="AY444" s="2">
        <v>0</v>
      </c>
      <c r="AZ444" s="2">
        <v>0</v>
      </c>
      <c r="BA444" s="2">
        <v>0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1</v>
      </c>
    </row>
    <row r="445" spans="1:80" x14ac:dyDescent="0.2">
      <c r="A445" s="1" t="s">
        <v>569</v>
      </c>
      <c r="B445" s="1" t="s">
        <v>539</v>
      </c>
      <c r="C445" s="2">
        <f t="shared" si="6"/>
        <v>1</v>
      </c>
      <c r="D445" s="2">
        <v>0</v>
      </c>
      <c r="E445" s="2">
        <v>0</v>
      </c>
      <c r="F445" s="2">
        <v>0</v>
      </c>
      <c r="G445" s="2">
        <v>0</v>
      </c>
      <c r="H445" s="2">
        <v>0</v>
      </c>
      <c r="I445" s="2">
        <v>0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1</v>
      </c>
      <c r="AB445" s="2">
        <v>0</v>
      </c>
      <c r="AC445" s="2">
        <v>0</v>
      </c>
      <c r="AD445" s="2">
        <v>0</v>
      </c>
      <c r="AE445" s="2">
        <v>0</v>
      </c>
      <c r="AF445" s="2">
        <v>0</v>
      </c>
      <c r="AG445" s="2">
        <v>0</v>
      </c>
      <c r="AH445" s="2">
        <v>0</v>
      </c>
      <c r="AI445" s="2">
        <v>0</v>
      </c>
      <c r="AJ445" s="2">
        <v>0</v>
      </c>
      <c r="AK445" s="2">
        <v>0</v>
      </c>
      <c r="AL445" s="2">
        <v>0</v>
      </c>
      <c r="AM445" s="2">
        <v>0</v>
      </c>
      <c r="AN445" s="2">
        <v>0</v>
      </c>
      <c r="AO445" s="2">
        <v>0</v>
      </c>
      <c r="AP445" s="2">
        <v>0</v>
      </c>
      <c r="AQ445" s="2">
        <v>0</v>
      </c>
      <c r="AR445" s="2">
        <v>0</v>
      </c>
      <c r="AS445" s="2">
        <v>0</v>
      </c>
      <c r="AT445" s="2">
        <v>0</v>
      </c>
      <c r="AU445" s="2">
        <v>0</v>
      </c>
      <c r="AV445" s="2">
        <v>0</v>
      </c>
      <c r="AW445" s="2">
        <v>0</v>
      </c>
      <c r="AX445" s="2">
        <v>0</v>
      </c>
      <c r="AY445" s="2">
        <v>0</v>
      </c>
      <c r="AZ445" s="2">
        <v>0</v>
      </c>
      <c r="BA445" s="2">
        <v>0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</row>
    <row r="446" spans="1:80" x14ac:dyDescent="0.2">
      <c r="A446" s="1" t="s">
        <v>1618</v>
      </c>
      <c r="B446" s="1" t="s">
        <v>480</v>
      </c>
      <c r="C446" s="2">
        <f t="shared" si="6"/>
        <v>1</v>
      </c>
      <c r="D446" s="2">
        <v>0</v>
      </c>
      <c r="E446" s="2">
        <v>0</v>
      </c>
      <c r="F446" s="2">
        <v>0</v>
      </c>
      <c r="G446" s="2">
        <v>0</v>
      </c>
      <c r="H446" s="2">
        <v>0</v>
      </c>
      <c r="I446" s="2">
        <v>0</v>
      </c>
      <c r="J446" s="2">
        <v>0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0</v>
      </c>
      <c r="AD446" s="2">
        <v>0</v>
      </c>
      <c r="AE446" s="2">
        <v>0</v>
      </c>
      <c r="AF446" s="2">
        <v>0</v>
      </c>
      <c r="AG446" s="2">
        <v>0</v>
      </c>
      <c r="AH446" s="2">
        <v>0</v>
      </c>
      <c r="AI446" s="2">
        <v>0</v>
      </c>
      <c r="AJ446" s="2">
        <v>0</v>
      </c>
      <c r="AK446" s="2">
        <v>0</v>
      </c>
      <c r="AL446" s="2">
        <v>0</v>
      </c>
      <c r="AM446" s="2">
        <v>0</v>
      </c>
      <c r="AN446" s="2">
        <v>0</v>
      </c>
      <c r="AO446" s="2">
        <v>0</v>
      </c>
      <c r="AP446" s="2">
        <v>0</v>
      </c>
      <c r="AQ446" s="2">
        <v>0</v>
      </c>
      <c r="AR446" s="2">
        <v>0</v>
      </c>
      <c r="AS446" s="2">
        <v>0</v>
      </c>
      <c r="AT446" s="2">
        <v>0</v>
      </c>
      <c r="AU446" s="2">
        <v>0</v>
      </c>
      <c r="AV446" s="2">
        <v>0</v>
      </c>
      <c r="AW446" s="2">
        <v>0</v>
      </c>
      <c r="AX446" s="2">
        <v>0</v>
      </c>
      <c r="AY446" s="2">
        <v>0</v>
      </c>
      <c r="AZ446" s="2">
        <v>0</v>
      </c>
      <c r="BA446" s="2">
        <v>0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1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</row>
    <row r="447" spans="1:80" x14ac:dyDescent="0.2">
      <c r="A447" s="1" t="s">
        <v>402</v>
      </c>
      <c r="B447" s="1" t="s">
        <v>403</v>
      </c>
      <c r="C447" s="2">
        <f t="shared" si="6"/>
        <v>1</v>
      </c>
      <c r="D447" s="2">
        <v>0</v>
      </c>
      <c r="E447" s="2">
        <v>0</v>
      </c>
      <c r="F447" s="2">
        <v>1</v>
      </c>
      <c r="G447" s="2">
        <v>0</v>
      </c>
      <c r="H447" s="2">
        <v>0</v>
      </c>
      <c r="I447" s="2">
        <v>0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0</v>
      </c>
      <c r="AD447" s="2">
        <v>0</v>
      </c>
      <c r="AE447" s="2">
        <v>0</v>
      </c>
      <c r="AF447" s="2">
        <v>0</v>
      </c>
      <c r="AG447" s="2">
        <v>0</v>
      </c>
      <c r="AH447" s="2">
        <v>0</v>
      </c>
      <c r="AI447" s="2">
        <v>0</v>
      </c>
      <c r="AJ447" s="2">
        <v>0</v>
      </c>
      <c r="AK447" s="2">
        <v>0</v>
      </c>
      <c r="AL447" s="2">
        <v>0</v>
      </c>
      <c r="AM447" s="2">
        <v>0</v>
      </c>
      <c r="AN447" s="2">
        <v>0</v>
      </c>
      <c r="AO447" s="2">
        <v>0</v>
      </c>
      <c r="AP447" s="2">
        <v>0</v>
      </c>
      <c r="AQ447" s="2">
        <v>0</v>
      </c>
      <c r="AR447" s="2">
        <v>0</v>
      </c>
      <c r="AS447" s="2">
        <v>0</v>
      </c>
      <c r="AT447" s="2">
        <v>0</v>
      </c>
      <c r="AU447" s="2">
        <v>0</v>
      </c>
      <c r="AV447" s="2">
        <v>0</v>
      </c>
      <c r="AW447" s="2">
        <v>0</v>
      </c>
      <c r="AX447" s="2">
        <v>0</v>
      </c>
      <c r="AY447" s="2">
        <v>0</v>
      </c>
      <c r="AZ447" s="2">
        <v>0</v>
      </c>
      <c r="BA447" s="2">
        <v>0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</row>
    <row r="448" spans="1:80" x14ac:dyDescent="0.2">
      <c r="A448" s="1" t="s">
        <v>1690</v>
      </c>
      <c r="B448" s="1" t="s">
        <v>1691</v>
      </c>
      <c r="C448" s="2">
        <f t="shared" si="6"/>
        <v>1</v>
      </c>
      <c r="D448" s="2">
        <v>0</v>
      </c>
      <c r="E448" s="2">
        <v>0</v>
      </c>
      <c r="F448" s="2">
        <v>0</v>
      </c>
      <c r="G448" s="2">
        <v>0</v>
      </c>
      <c r="H448" s="2">
        <v>0</v>
      </c>
      <c r="I448" s="2">
        <v>0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1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0</v>
      </c>
      <c r="AD448" s="2">
        <v>0</v>
      </c>
      <c r="AE448" s="2">
        <v>0</v>
      </c>
      <c r="AF448" s="2">
        <v>0</v>
      </c>
      <c r="AG448" s="2">
        <v>0</v>
      </c>
      <c r="AH448" s="2">
        <v>0</v>
      </c>
      <c r="AI448" s="2">
        <v>0</v>
      </c>
      <c r="AJ448" s="2">
        <v>0</v>
      </c>
      <c r="AK448" s="2">
        <v>0</v>
      </c>
      <c r="AL448" s="2">
        <v>0</v>
      </c>
      <c r="AM448" s="2">
        <v>0</v>
      </c>
      <c r="AN448" s="2">
        <v>0</v>
      </c>
      <c r="AO448" s="2">
        <v>0</v>
      </c>
      <c r="AP448" s="2">
        <v>0</v>
      </c>
      <c r="AQ448" s="2">
        <v>0</v>
      </c>
      <c r="AR448" s="2">
        <v>0</v>
      </c>
      <c r="AS448" s="2">
        <v>0</v>
      </c>
      <c r="AT448" s="2">
        <v>0</v>
      </c>
      <c r="AU448" s="2">
        <v>0</v>
      </c>
      <c r="AV448" s="2">
        <v>0</v>
      </c>
      <c r="AW448" s="2">
        <v>0</v>
      </c>
      <c r="AX448" s="2">
        <v>0</v>
      </c>
      <c r="AY448" s="2">
        <v>0</v>
      </c>
      <c r="AZ448" s="2">
        <v>0</v>
      </c>
      <c r="BA448" s="2">
        <v>0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</row>
    <row r="449" spans="1:80" x14ac:dyDescent="0.2">
      <c r="A449" s="1" t="s">
        <v>458</v>
      </c>
      <c r="B449" s="1" t="s">
        <v>457</v>
      </c>
      <c r="C449" s="2">
        <f t="shared" si="6"/>
        <v>1</v>
      </c>
      <c r="D449" s="2">
        <v>0</v>
      </c>
      <c r="E449" s="2">
        <v>0</v>
      </c>
      <c r="F449" s="2">
        <v>0</v>
      </c>
      <c r="G449" s="2">
        <v>0</v>
      </c>
      <c r="H449" s="2">
        <v>0</v>
      </c>
      <c r="I449" s="2">
        <v>0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1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  <c r="AB449" s="2">
        <v>0</v>
      </c>
      <c r="AC449" s="2">
        <v>0</v>
      </c>
      <c r="AD449" s="2">
        <v>0</v>
      </c>
      <c r="AE449" s="2">
        <v>0</v>
      </c>
      <c r="AF449" s="2">
        <v>0</v>
      </c>
      <c r="AG449" s="2">
        <v>0</v>
      </c>
      <c r="AH449" s="2">
        <v>0</v>
      </c>
      <c r="AI449" s="2">
        <v>0</v>
      </c>
      <c r="AJ449" s="2">
        <v>0</v>
      </c>
      <c r="AK449" s="2">
        <v>0</v>
      </c>
      <c r="AL449" s="2">
        <v>0</v>
      </c>
      <c r="AM449" s="2">
        <v>0</v>
      </c>
      <c r="AN449" s="2">
        <v>0</v>
      </c>
      <c r="AO449" s="2">
        <v>0</v>
      </c>
      <c r="AP449" s="2">
        <v>0</v>
      </c>
      <c r="AQ449" s="2">
        <v>0</v>
      </c>
      <c r="AR449" s="2">
        <v>0</v>
      </c>
      <c r="AS449" s="2">
        <v>0</v>
      </c>
      <c r="AT449" s="2">
        <v>0</v>
      </c>
      <c r="AU449" s="2">
        <v>0</v>
      </c>
      <c r="AV449" s="2">
        <v>0</v>
      </c>
      <c r="AW449" s="2">
        <v>0</v>
      </c>
      <c r="AX449" s="2">
        <v>0</v>
      </c>
      <c r="AY449" s="2">
        <v>0</v>
      </c>
      <c r="AZ449" s="2">
        <v>0</v>
      </c>
      <c r="BA449" s="2">
        <v>0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</row>
    <row r="450" spans="1:80" x14ac:dyDescent="0.2">
      <c r="A450" s="1" t="s">
        <v>1700</v>
      </c>
      <c r="B450" s="1" t="s">
        <v>1701</v>
      </c>
      <c r="C450" s="2">
        <f t="shared" ref="C450" si="7">SUM(D450:CRF450)</f>
        <v>1</v>
      </c>
      <c r="D450" s="2">
        <v>0</v>
      </c>
      <c r="E450" s="2">
        <v>0</v>
      </c>
      <c r="F450" s="2">
        <v>0</v>
      </c>
      <c r="G450" s="2">
        <v>0</v>
      </c>
      <c r="H450" s="2">
        <v>0</v>
      </c>
      <c r="I450" s="2">
        <v>0</v>
      </c>
      <c r="J450" s="2">
        <v>0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1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0</v>
      </c>
      <c r="AD450" s="2">
        <v>0</v>
      </c>
      <c r="AE450" s="2">
        <v>0</v>
      </c>
      <c r="AF450" s="2">
        <v>0</v>
      </c>
      <c r="AG450" s="2">
        <v>0</v>
      </c>
      <c r="AH450" s="2">
        <v>0</v>
      </c>
      <c r="AI450" s="2">
        <v>0</v>
      </c>
      <c r="AJ450" s="2">
        <v>0</v>
      </c>
      <c r="AK450" s="2">
        <v>0</v>
      </c>
      <c r="AL450" s="2">
        <v>0</v>
      </c>
      <c r="AM450" s="2">
        <v>0</v>
      </c>
      <c r="AN450" s="2">
        <v>0</v>
      </c>
      <c r="AO450" s="2">
        <v>0</v>
      </c>
      <c r="AP450" s="2">
        <v>0</v>
      </c>
      <c r="AQ450" s="2">
        <v>0</v>
      </c>
      <c r="AR450" s="2">
        <v>0</v>
      </c>
      <c r="AS450" s="2">
        <v>0</v>
      </c>
      <c r="AT450" s="2">
        <v>0</v>
      </c>
      <c r="AU450" s="2">
        <v>0</v>
      </c>
      <c r="AV450" s="2">
        <v>0</v>
      </c>
      <c r="AW450" s="2">
        <v>0</v>
      </c>
      <c r="AX450" s="2">
        <v>0</v>
      </c>
      <c r="AY450" s="2">
        <v>0</v>
      </c>
      <c r="AZ450" s="2">
        <v>0</v>
      </c>
      <c r="BA450" s="2">
        <v>0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</row>
  </sheetData>
  <pageMargins left="0.75" right="0.75" top="1" bottom="1" header="0.5" footer="0.5"/>
  <pageSetup orientation="portrait" horizontalDpi="4294967292" verticalDpi="429496729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63"/>
  <sheetViews>
    <sheetView workbookViewId="0"/>
  </sheetViews>
  <sheetFormatPr baseColWidth="10" defaultRowHeight="16" x14ac:dyDescent="0.2"/>
  <cols>
    <col min="1" max="1" width="9" style="12" customWidth="1"/>
    <col min="2" max="2" width="90.33203125" style="12" customWidth="1"/>
    <col min="3" max="3" width="6.1640625" style="12" bestFit="1" customWidth="1"/>
    <col min="4" max="4" width="7.1640625" style="12" bestFit="1" customWidth="1"/>
    <col min="5" max="5" width="8.83203125" style="12" bestFit="1" customWidth="1"/>
    <col min="6" max="6" width="32" style="12" customWidth="1"/>
    <col min="7" max="7" width="8.83203125" style="2" bestFit="1" customWidth="1"/>
    <col min="8" max="8" width="6.1640625" style="22" bestFit="1" customWidth="1"/>
    <col min="9" max="11" width="6.1640625" style="12" bestFit="1" customWidth="1"/>
    <col min="12" max="12" width="6.1640625" style="22" bestFit="1" customWidth="1"/>
    <col min="13" max="15" width="6.1640625" style="12" bestFit="1" customWidth="1"/>
    <col min="16" max="16" width="6.1640625" style="22" bestFit="1" customWidth="1"/>
    <col min="17" max="19" width="6.1640625" style="12" bestFit="1" customWidth="1"/>
    <col min="20" max="20" width="6.1640625" style="22" bestFit="1" customWidth="1"/>
    <col min="21" max="23" width="6.1640625" style="12" bestFit="1" customWidth="1"/>
    <col min="24" max="16384" width="10.83203125" style="12"/>
  </cols>
  <sheetData>
    <row r="1" spans="1:23" x14ac:dyDescent="0.2">
      <c r="A1" s="12" t="s">
        <v>0</v>
      </c>
      <c r="B1" s="12" t="s">
        <v>1</v>
      </c>
      <c r="C1" s="12" t="s">
        <v>254</v>
      </c>
      <c r="D1" s="12" t="s">
        <v>2</v>
      </c>
      <c r="E1" s="12" t="s">
        <v>971</v>
      </c>
      <c r="F1" s="1" t="s">
        <v>970</v>
      </c>
      <c r="G1" s="2" t="s">
        <v>1095</v>
      </c>
      <c r="H1" s="22" t="s">
        <v>1985</v>
      </c>
      <c r="I1" s="12" t="s">
        <v>1989</v>
      </c>
      <c r="J1" s="12" t="s">
        <v>1993</v>
      </c>
      <c r="K1" s="12" t="s">
        <v>1997</v>
      </c>
      <c r="L1" s="22" t="s">
        <v>1986</v>
      </c>
      <c r="M1" s="12" t="s">
        <v>1990</v>
      </c>
      <c r="N1" s="12" t="s">
        <v>1994</v>
      </c>
      <c r="O1" s="12" t="s">
        <v>1998</v>
      </c>
      <c r="P1" s="22" t="s">
        <v>1987</v>
      </c>
      <c r="Q1" s="12" t="s">
        <v>1991</v>
      </c>
      <c r="R1" s="12" t="s">
        <v>1995</v>
      </c>
      <c r="S1" s="12" t="s">
        <v>1999</v>
      </c>
      <c r="T1" s="22" t="s">
        <v>1988</v>
      </c>
      <c r="U1" s="12" t="s">
        <v>1992</v>
      </c>
      <c r="V1" s="12" t="s">
        <v>1996</v>
      </c>
      <c r="W1" s="12" t="s">
        <v>2000</v>
      </c>
    </row>
    <row r="2" spans="1:23" x14ac:dyDescent="0.2">
      <c r="A2" s="12" t="s">
        <v>3</v>
      </c>
      <c r="B2" s="12" t="s">
        <v>4</v>
      </c>
      <c r="C2" s="12">
        <f t="shared" ref="C2:C33" si="0">SUM(H2:DX2)</f>
        <v>20980</v>
      </c>
      <c r="D2" s="12">
        <f t="shared" ref="D2:D65" si="1">COUNT(H2:W2)</f>
        <v>16</v>
      </c>
      <c r="E2" s="23" t="s">
        <v>5</v>
      </c>
      <c r="F2" s="15" t="s">
        <v>734</v>
      </c>
      <c r="G2" s="19" t="s">
        <v>735</v>
      </c>
      <c r="H2" s="22">
        <v>1360</v>
      </c>
      <c r="I2" s="12">
        <v>740</v>
      </c>
      <c r="J2" s="12">
        <v>1200</v>
      </c>
      <c r="K2" s="12">
        <v>1330</v>
      </c>
      <c r="L2" s="22">
        <v>1560</v>
      </c>
      <c r="M2" s="12">
        <v>1680</v>
      </c>
      <c r="N2" s="12">
        <v>1330</v>
      </c>
      <c r="O2" s="12">
        <v>1370</v>
      </c>
      <c r="P2" s="22">
        <v>1470</v>
      </c>
      <c r="Q2" s="12">
        <v>1760</v>
      </c>
      <c r="R2" s="12">
        <v>1290</v>
      </c>
      <c r="S2" s="12">
        <v>2600</v>
      </c>
      <c r="T2" s="22">
        <v>540</v>
      </c>
      <c r="U2" s="12">
        <v>1000</v>
      </c>
      <c r="V2" s="12">
        <v>930</v>
      </c>
      <c r="W2" s="12">
        <v>820</v>
      </c>
    </row>
    <row r="3" spans="1:23" x14ac:dyDescent="0.2">
      <c r="A3" s="12" t="s">
        <v>6</v>
      </c>
      <c r="B3" s="12" t="s">
        <v>7</v>
      </c>
      <c r="C3" s="12">
        <f t="shared" si="0"/>
        <v>9400</v>
      </c>
      <c r="D3" s="12">
        <f t="shared" si="1"/>
        <v>16</v>
      </c>
      <c r="E3" s="23" t="s">
        <v>5</v>
      </c>
      <c r="F3" s="15" t="s">
        <v>734</v>
      </c>
      <c r="G3" s="20" t="s">
        <v>734</v>
      </c>
      <c r="H3" s="22">
        <v>510</v>
      </c>
      <c r="I3" s="12">
        <v>470</v>
      </c>
      <c r="J3" s="12">
        <v>500</v>
      </c>
      <c r="K3" s="12">
        <v>710</v>
      </c>
      <c r="L3" s="22">
        <v>530</v>
      </c>
      <c r="M3" s="12">
        <v>860</v>
      </c>
      <c r="N3" s="12">
        <v>870</v>
      </c>
      <c r="O3" s="12">
        <v>840</v>
      </c>
      <c r="P3" s="22">
        <v>1080</v>
      </c>
      <c r="Q3" s="12">
        <v>690</v>
      </c>
      <c r="R3" s="12">
        <v>910</v>
      </c>
      <c r="S3" s="12">
        <v>910</v>
      </c>
      <c r="T3" s="22">
        <v>210</v>
      </c>
      <c r="U3" s="12">
        <v>100</v>
      </c>
      <c r="V3" s="12">
        <v>100</v>
      </c>
      <c r="W3" s="12">
        <v>110</v>
      </c>
    </row>
    <row r="4" spans="1:23" x14ac:dyDescent="0.2">
      <c r="A4" s="12" t="s">
        <v>8</v>
      </c>
      <c r="B4" s="12" t="s">
        <v>9</v>
      </c>
      <c r="C4" s="12">
        <f t="shared" si="0"/>
        <v>8920</v>
      </c>
      <c r="D4" s="12">
        <f t="shared" si="1"/>
        <v>16</v>
      </c>
      <c r="E4" s="23" t="s">
        <v>5</v>
      </c>
      <c r="F4" s="15" t="s">
        <v>734</v>
      </c>
      <c r="G4" s="19" t="s">
        <v>735</v>
      </c>
      <c r="H4" s="22">
        <v>680</v>
      </c>
      <c r="I4" s="12">
        <v>600</v>
      </c>
      <c r="J4" s="12">
        <v>460</v>
      </c>
      <c r="K4" s="12">
        <v>550</v>
      </c>
      <c r="L4" s="22">
        <v>170</v>
      </c>
      <c r="M4" s="12">
        <v>180</v>
      </c>
      <c r="N4" s="12">
        <v>230</v>
      </c>
      <c r="O4" s="12">
        <v>240</v>
      </c>
      <c r="P4" s="22">
        <v>870</v>
      </c>
      <c r="Q4" s="12">
        <v>1210</v>
      </c>
      <c r="R4" s="12">
        <v>1340</v>
      </c>
      <c r="S4" s="12">
        <v>800</v>
      </c>
      <c r="T4" s="22">
        <v>460</v>
      </c>
      <c r="U4" s="12">
        <v>390</v>
      </c>
      <c r="V4" s="12">
        <v>390</v>
      </c>
      <c r="W4" s="12">
        <v>350</v>
      </c>
    </row>
    <row r="5" spans="1:23" x14ac:dyDescent="0.2">
      <c r="A5" s="12" t="s">
        <v>10</v>
      </c>
      <c r="B5" s="12" t="s">
        <v>11</v>
      </c>
      <c r="C5" s="12">
        <f t="shared" si="0"/>
        <v>5970</v>
      </c>
      <c r="D5" s="12">
        <f t="shared" si="1"/>
        <v>16</v>
      </c>
      <c r="E5" s="23" t="s">
        <v>5</v>
      </c>
      <c r="F5" s="15" t="s">
        <v>734</v>
      </c>
      <c r="G5" s="19" t="s">
        <v>735</v>
      </c>
      <c r="H5" s="22">
        <v>510</v>
      </c>
      <c r="I5" s="12">
        <v>200</v>
      </c>
      <c r="J5" s="12">
        <v>310</v>
      </c>
      <c r="K5" s="12">
        <v>250</v>
      </c>
      <c r="L5" s="22">
        <v>370</v>
      </c>
      <c r="M5" s="12">
        <v>270</v>
      </c>
      <c r="N5" s="12">
        <v>530</v>
      </c>
      <c r="O5" s="12">
        <v>330</v>
      </c>
      <c r="P5" s="22">
        <v>530</v>
      </c>
      <c r="Q5" s="12">
        <v>480</v>
      </c>
      <c r="R5" s="12">
        <v>390</v>
      </c>
      <c r="S5" s="12">
        <v>380</v>
      </c>
      <c r="T5" s="22">
        <v>310</v>
      </c>
      <c r="U5" s="12">
        <v>390</v>
      </c>
      <c r="V5" s="12">
        <v>360</v>
      </c>
      <c r="W5" s="12">
        <v>360</v>
      </c>
    </row>
    <row r="6" spans="1:23" x14ac:dyDescent="0.2">
      <c r="A6" s="12" t="s">
        <v>12</v>
      </c>
      <c r="B6" s="12" t="s">
        <v>13</v>
      </c>
      <c r="C6" s="12">
        <f t="shared" si="0"/>
        <v>4570</v>
      </c>
      <c r="D6" s="12">
        <f t="shared" si="1"/>
        <v>16</v>
      </c>
      <c r="E6" s="23" t="s">
        <v>5</v>
      </c>
      <c r="F6" s="15" t="s">
        <v>734</v>
      </c>
      <c r="G6" s="15" t="s">
        <v>734</v>
      </c>
      <c r="H6" s="22">
        <v>80</v>
      </c>
      <c r="I6" s="12">
        <v>180</v>
      </c>
      <c r="J6" s="12">
        <v>240</v>
      </c>
      <c r="K6" s="12">
        <v>110</v>
      </c>
      <c r="L6" s="22">
        <v>500</v>
      </c>
      <c r="M6" s="12">
        <v>550</v>
      </c>
      <c r="N6" s="12">
        <v>480</v>
      </c>
      <c r="O6" s="12">
        <v>700</v>
      </c>
      <c r="P6" s="22">
        <v>70</v>
      </c>
      <c r="Q6" s="12">
        <v>270</v>
      </c>
      <c r="R6" s="12">
        <v>200</v>
      </c>
      <c r="S6" s="12">
        <v>220</v>
      </c>
      <c r="T6" s="22">
        <v>170</v>
      </c>
      <c r="U6" s="12">
        <v>250</v>
      </c>
      <c r="V6" s="12">
        <v>240</v>
      </c>
      <c r="W6" s="12">
        <v>310</v>
      </c>
    </row>
    <row r="7" spans="1:23" x14ac:dyDescent="0.2">
      <c r="A7" s="12" t="s">
        <v>14</v>
      </c>
      <c r="B7" s="12" t="s">
        <v>15</v>
      </c>
      <c r="C7" s="12">
        <f t="shared" si="0"/>
        <v>4280</v>
      </c>
      <c r="D7" s="12">
        <f t="shared" si="1"/>
        <v>16</v>
      </c>
      <c r="E7" s="23" t="s">
        <v>5</v>
      </c>
      <c r="F7" s="15" t="s">
        <v>734</v>
      </c>
      <c r="G7" s="19" t="s">
        <v>735</v>
      </c>
      <c r="H7" s="22">
        <v>480</v>
      </c>
      <c r="I7" s="12">
        <v>980</v>
      </c>
      <c r="J7" s="12">
        <v>1060</v>
      </c>
      <c r="K7" s="12">
        <v>730</v>
      </c>
      <c r="L7" s="22">
        <v>30</v>
      </c>
      <c r="M7" s="12">
        <v>30</v>
      </c>
      <c r="N7" s="12">
        <v>30</v>
      </c>
      <c r="O7" s="12">
        <v>50</v>
      </c>
      <c r="P7" s="22">
        <v>70</v>
      </c>
      <c r="Q7" s="12">
        <v>190</v>
      </c>
      <c r="R7" s="12">
        <v>230</v>
      </c>
      <c r="S7" s="12">
        <v>200</v>
      </c>
      <c r="T7" s="22">
        <v>10</v>
      </c>
      <c r="U7" s="12">
        <v>60</v>
      </c>
      <c r="V7" s="12">
        <v>70</v>
      </c>
      <c r="W7" s="12">
        <v>60</v>
      </c>
    </row>
    <row r="8" spans="1:23" x14ac:dyDescent="0.2">
      <c r="A8" s="12" t="s">
        <v>16</v>
      </c>
      <c r="B8" s="12" t="s">
        <v>13</v>
      </c>
      <c r="C8" s="12">
        <f t="shared" si="0"/>
        <v>3940</v>
      </c>
      <c r="D8" s="12">
        <f t="shared" si="1"/>
        <v>16</v>
      </c>
      <c r="E8" s="23" t="s">
        <v>5</v>
      </c>
      <c r="F8" s="15" t="s">
        <v>734</v>
      </c>
      <c r="G8" s="19" t="s">
        <v>735</v>
      </c>
      <c r="H8" s="22">
        <v>650</v>
      </c>
      <c r="I8" s="12">
        <v>460</v>
      </c>
      <c r="J8" s="12">
        <v>420</v>
      </c>
      <c r="K8" s="12">
        <v>460</v>
      </c>
      <c r="L8" s="22">
        <v>160</v>
      </c>
      <c r="M8" s="12">
        <v>170</v>
      </c>
      <c r="N8" s="12">
        <v>250</v>
      </c>
      <c r="O8" s="12">
        <v>210</v>
      </c>
      <c r="P8" s="22">
        <v>150</v>
      </c>
      <c r="Q8" s="12">
        <v>160</v>
      </c>
      <c r="R8" s="12">
        <v>120</v>
      </c>
      <c r="S8" s="12">
        <v>90</v>
      </c>
      <c r="T8" s="22">
        <v>90</v>
      </c>
      <c r="U8" s="12">
        <v>230</v>
      </c>
      <c r="V8" s="12">
        <v>160</v>
      </c>
      <c r="W8" s="12">
        <v>160</v>
      </c>
    </row>
    <row r="9" spans="1:23" x14ac:dyDescent="0.2">
      <c r="A9" s="12" t="s">
        <v>17</v>
      </c>
      <c r="B9" s="12" t="s">
        <v>18</v>
      </c>
      <c r="C9" s="12">
        <f t="shared" si="0"/>
        <v>3910</v>
      </c>
      <c r="D9" s="12">
        <f t="shared" si="1"/>
        <v>16</v>
      </c>
      <c r="E9" s="23" t="s">
        <v>5</v>
      </c>
      <c r="F9" s="15" t="s">
        <v>734</v>
      </c>
      <c r="G9" s="19" t="s">
        <v>735</v>
      </c>
      <c r="H9" s="22">
        <v>230</v>
      </c>
      <c r="I9" s="12">
        <v>380</v>
      </c>
      <c r="J9" s="12">
        <v>240</v>
      </c>
      <c r="K9" s="12">
        <v>350</v>
      </c>
      <c r="L9" s="22">
        <v>330</v>
      </c>
      <c r="M9" s="12">
        <v>330</v>
      </c>
      <c r="N9" s="12">
        <v>490</v>
      </c>
      <c r="O9" s="12">
        <v>390</v>
      </c>
      <c r="P9" s="22">
        <v>40</v>
      </c>
      <c r="Q9" s="12">
        <v>100</v>
      </c>
      <c r="R9" s="12">
        <v>40</v>
      </c>
      <c r="S9" s="12">
        <v>70</v>
      </c>
      <c r="T9" s="22">
        <v>300</v>
      </c>
      <c r="U9" s="12">
        <v>250</v>
      </c>
      <c r="V9" s="12">
        <v>160</v>
      </c>
      <c r="W9" s="12">
        <v>210</v>
      </c>
    </row>
    <row r="10" spans="1:23" x14ac:dyDescent="0.2">
      <c r="A10" s="12" t="s">
        <v>19</v>
      </c>
      <c r="B10" s="12" t="s">
        <v>11</v>
      </c>
      <c r="C10" s="12">
        <f t="shared" si="0"/>
        <v>3620</v>
      </c>
      <c r="D10" s="12">
        <f t="shared" si="1"/>
        <v>16</v>
      </c>
      <c r="E10" s="23" t="s">
        <v>5</v>
      </c>
      <c r="F10" s="15" t="s">
        <v>734</v>
      </c>
      <c r="G10" s="19" t="s">
        <v>735</v>
      </c>
      <c r="H10" s="22">
        <v>190</v>
      </c>
      <c r="I10" s="12">
        <v>640</v>
      </c>
      <c r="J10" s="12">
        <v>590</v>
      </c>
      <c r="K10" s="12">
        <v>180</v>
      </c>
      <c r="L10" s="22">
        <v>90</v>
      </c>
      <c r="M10" s="12">
        <v>100</v>
      </c>
      <c r="N10" s="12">
        <v>110</v>
      </c>
      <c r="O10" s="12">
        <v>80</v>
      </c>
      <c r="P10" s="22">
        <v>240</v>
      </c>
      <c r="Q10" s="12">
        <v>220</v>
      </c>
      <c r="R10" s="12">
        <v>330</v>
      </c>
      <c r="S10" s="12">
        <v>250</v>
      </c>
      <c r="T10" s="22">
        <v>100</v>
      </c>
      <c r="U10" s="12">
        <v>130</v>
      </c>
      <c r="V10" s="12">
        <v>150</v>
      </c>
      <c r="W10" s="12">
        <v>220</v>
      </c>
    </row>
    <row r="11" spans="1:23" x14ac:dyDescent="0.2">
      <c r="A11" s="12" t="s">
        <v>20</v>
      </c>
      <c r="B11" s="12" t="s">
        <v>21</v>
      </c>
      <c r="C11" s="12">
        <f t="shared" si="0"/>
        <v>2570</v>
      </c>
      <c r="D11" s="12">
        <f t="shared" si="1"/>
        <v>16</v>
      </c>
      <c r="E11" s="23" t="s">
        <v>5</v>
      </c>
      <c r="F11" s="15" t="s">
        <v>734</v>
      </c>
      <c r="G11" s="19" t="s">
        <v>735</v>
      </c>
      <c r="H11" s="22">
        <v>100</v>
      </c>
      <c r="I11" s="12">
        <v>120</v>
      </c>
      <c r="J11" s="12">
        <v>110</v>
      </c>
      <c r="K11" s="12">
        <v>100</v>
      </c>
      <c r="L11" s="22">
        <v>240</v>
      </c>
      <c r="M11" s="12">
        <v>200</v>
      </c>
      <c r="N11" s="12">
        <v>230</v>
      </c>
      <c r="O11" s="12">
        <v>240</v>
      </c>
      <c r="P11" s="22">
        <v>110</v>
      </c>
      <c r="Q11" s="12">
        <v>120</v>
      </c>
      <c r="R11" s="12">
        <v>80</v>
      </c>
      <c r="S11" s="12">
        <v>130</v>
      </c>
      <c r="T11" s="22">
        <v>180</v>
      </c>
      <c r="U11" s="12">
        <v>210</v>
      </c>
      <c r="V11" s="12">
        <v>210</v>
      </c>
      <c r="W11" s="12">
        <v>190</v>
      </c>
    </row>
    <row r="12" spans="1:23" x14ac:dyDescent="0.2">
      <c r="A12" s="12" t="s">
        <v>22</v>
      </c>
      <c r="B12" s="12" t="s">
        <v>11</v>
      </c>
      <c r="C12" s="12">
        <f t="shared" si="0"/>
        <v>2290</v>
      </c>
      <c r="D12" s="12">
        <f t="shared" si="1"/>
        <v>16</v>
      </c>
      <c r="E12" s="23" t="s">
        <v>5</v>
      </c>
      <c r="F12" s="15" t="s">
        <v>734</v>
      </c>
      <c r="G12" s="19" t="s">
        <v>735</v>
      </c>
      <c r="H12" s="22">
        <v>170</v>
      </c>
      <c r="I12" s="12">
        <v>280</v>
      </c>
      <c r="J12" s="12">
        <v>260</v>
      </c>
      <c r="K12" s="12">
        <v>80</v>
      </c>
      <c r="L12" s="22">
        <v>130</v>
      </c>
      <c r="M12" s="12">
        <v>120</v>
      </c>
      <c r="N12" s="12">
        <v>170</v>
      </c>
      <c r="O12" s="12">
        <v>110</v>
      </c>
      <c r="P12" s="22">
        <v>120</v>
      </c>
      <c r="Q12" s="12">
        <v>190</v>
      </c>
      <c r="R12" s="12">
        <v>110</v>
      </c>
      <c r="S12" s="12">
        <v>200</v>
      </c>
      <c r="T12" s="22">
        <v>100</v>
      </c>
      <c r="U12" s="12">
        <v>100</v>
      </c>
      <c r="V12" s="12">
        <v>70</v>
      </c>
      <c r="W12" s="12">
        <v>80</v>
      </c>
    </row>
    <row r="13" spans="1:23" x14ac:dyDescent="0.2">
      <c r="A13" s="12" t="s">
        <v>23</v>
      </c>
      <c r="B13" s="12" t="s">
        <v>24</v>
      </c>
      <c r="C13" s="12">
        <f t="shared" si="0"/>
        <v>2030</v>
      </c>
      <c r="D13" s="12">
        <f t="shared" si="1"/>
        <v>16</v>
      </c>
      <c r="E13" s="23" t="s">
        <v>5</v>
      </c>
      <c r="F13" s="15" t="s">
        <v>734</v>
      </c>
      <c r="G13" s="19" t="s">
        <v>735</v>
      </c>
      <c r="H13" s="22">
        <v>240</v>
      </c>
      <c r="I13" s="12">
        <v>130</v>
      </c>
      <c r="J13" s="12">
        <v>80</v>
      </c>
      <c r="K13" s="12">
        <v>200</v>
      </c>
      <c r="L13" s="22">
        <v>130</v>
      </c>
      <c r="M13" s="12">
        <v>130</v>
      </c>
      <c r="N13" s="12">
        <v>50</v>
      </c>
      <c r="O13" s="12">
        <v>50</v>
      </c>
      <c r="P13" s="22">
        <v>180</v>
      </c>
      <c r="Q13" s="12">
        <v>90</v>
      </c>
      <c r="R13" s="12">
        <v>30</v>
      </c>
      <c r="S13" s="12">
        <v>180</v>
      </c>
      <c r="T13" s="22">
        <v>210</v>
      </c>
      <c r="U13" s="12">
        <v>120</v>
      </c>
      <c r="V13" s="12">
        <v>110</v>
      </c>
      <c r="W13" s="12">
        <v>100</v>
      </c>
    </row>
    <row r="14" spans="1:23" x14ac:dyDescent="0.2">
      <c r="A14" s="12" t="s">
        <v>25</v>
      </c>
      <c r="B14" s="12" t="s">
        <v>26</v>
      </c>
      <c r="C14" s="12">
        <f t="shared" si="0"/>
        <v>1520</v>
      </c>
      <c r="D14" s="12">
        <f t="shared" si="1"/>
        <v>16</v>
      </c>
      <c r="E14" s="23" t="s">
        <v>5</v>
      </c>
      <c r="F14" s="15" t="s">
        <v>734</v>
      </c>
      <c r="G14" s="19" t="s">
        <v>735</v>
      </c>
      <c r="H14" s="22">
        <v>30</v>
      </c>
      <c r="I14" s="12">
        <v>30</v>
      </c>
      <c r="J14" s="12">
        <v>50</v>
      </c>
      <c r="K14" s="12">
        <v>40</v>
      </c>
      <c r="L14" s="22">
        <v>60</v>
      </c>
      <c r="M14" s="12">
        <v>30</v>
      </c>
      <c r="N14" s="12">
        <v>70</v>
      </c>
      <c r="O14" s="12">
        <v>50</v>
      </c>
      <c r="P14" s="22">
        <v>280</v>
      </c>
      <c r="Q14" s="12">
        <v>190</v>
      </c>
      <c r="R14" s="12">
        <v>150</v>
      </c>
      <c r="S14" s="12">
        <v>140</v>
      </c>
      <c r="T14" s="22">
        <v>90</v>
      </c>
      <c r="U14" s="12">
        <v>100</v>
      </c>
      <c r="V14" s="12">
        <v>100</v>
      </c>
      <c r="W14" s="12">
        <v>110</v>
      </c>
    </row>
    <row r="15" spans="1:23" x14ac:dyDescent="0.2">
      <c r="A15" s="12" t="s">
        <v>27</v>
      </c>
      <c r="B15" s="12" t="s">
        <v>28</v>
      </c>
      <c r="C15" s="12">
        <f t="shared" si="0"/>
        <v>1420</v>
      </c>
      <c r="D15" s="12">
        <f t="shared" si="1"/>
        <v>16</v>
      </c>
      <c r="E15" s="23" t="s">
        <v>5</v>
      </c>
      <c r="F15" s="15" t="s">
        <v>734</v>
      </c>
      <c r="G15" s="19" t="s">
        <v>735</v>
      </c>
      <c r="H15" s="22">
        <v>170</v>
      </c>
      <c r="I15" s="12">
        <v>130</v>
      </c>
      <c r="J15" s="12">
        <v>100</v>
      </c>
      <c r="K15" s="12">
        <v>150</v>
      </c>
      <c r="L15" s="22">
        <v>30</v>
      </c>
      <c r="M15" s="12">
        <v>40</v>
      </c>
      <c r="N15" s="12">
        <v>10</v>
      </c>
      <c r="O15" s="12">
        <v>10</v>
      </c>
      <c r="P15" s="22">
        <v>130</v>
      </c>
      <c r="Q15" s="12">
        <v>60</v>
      </c>
      <c r="R15" s="12">
        <v>40</v>
      </c>
      <c r="S15" s="12">
        <v>160</v>
      </c>
      <c r="T15" s="22">
        <v>40</v>
      </c>
      <c r="U15" s="12">
        <v>150</v>
      </c>
      <c r="V15" s="12">
        <v>100</v>
      </c>
      <c r="W15" s="12">
        <v>100</v>
      </c>
    </row>
    <row r="16" spans="1:23" x14ac:dyDescent="0.2">
      <c r="A16" s="12" t="s">
        <v>29</v>
      </c>
      <c r="B16" s="12" t="s">
        <v>30</v>
      </c>
      <c r="C16" s="12">
        <f t="shared" si="0"/>
        <v>1390</v>
      </c>
      <c r="D16" s="12">
        <f t="shared" si="1"/>
        <v>16</v>
      </c>
      <c r="E16" s="23" t="s">
        <v>5</v>
      </c>
      <c r="F16" s="15" t="s">
        <v>734</v>
      </c>
      <c r="G16" s="19" t="s">
        <v>735</v>
      </c>
      <c r="H16" s="22">
        <v>90</v>
      </c>
      <c r="I16" s="12">
        <v>510</v>
      </c>
      <c r="J16" s="12">
        <v>420</v>
      </c>
      <c r="K16" s="12">
        <v>130</v>
      </c>
      <c r="L16" s="22">
        <v>20</v>
      </c>
      <c r="M16" s="12">
        <v>20</v>
      </c>
      <c r="N16" s="12">
        <v>10</v>
      </c>
      <c r="O16" s="12">
        <v>30</v>
      </c>
      <c r="P16" s="22">
        <v>20</v>
      </c>
      <c r="Q16" s="12">
        <v>20</v>
      </c>
      <c r="R16" s="12">
        <v>10</v>
      </c>
      <c r="S16" s="12">
        <v>30</v>
      </c>
      <c r="T16" s="22">
        <v>20</v>
      </c>
      <c r="U16" s="12">
        <v>20</v>
      </c>
      <c r="V16" s="12">
        <v>20</v>
      </c>
      <c r="W16" s="12">
        <v>20</v>
      </c>
    </row>
    <row r="17" spans="1:23" x14ac:dyDescent="0.2">
      <c r="A17" s="12" t="s">
        <v>31</v>
      </c>
      <c r="B17" s="12" t="s">
        <v>32</v>
      </c>
      <c r="C17" s="12">
        <f t="shared" si="0"/>
        <v>1370</v>
      </c>
      <c r="D17" s="12">
        <f t="shared" si="1"/>
        <v>16</v>
      </c>
      <c r="E17" s="23" t="s">
        <v>5</v>
      </c>
      <c r="F17" s="15" t="s">
        <v>734</v>
      </c>
      <c r="G17" s="19" t="s">
        <v>735</v>
      </c>
      <c r="H17" s="22">
        <v>150</v>
      </c>
      <c r="I17" s="12">
        <v>90</v>
      </c>
      <c r="J17" s="12">
        <v>80</v>
      </c>
      <c r="K17" s="12">
        <v>70</v>
      </c>
      <c r="L17" s="22">
        <v>70</v>
      </c>
      <c r="M17" s="12">
        <v>150</v>
      </c>
      <c r="N17" s="12">
        <v>100</v>
      </c>
      <c r="O17" s="12">
        <v>70</v>
      </c>
      <c r="P17" s="22">
        <v>90</v>
      </c>
      <c r="Q17" s="12">
        <v>80</v>
      </c>
      <c r="R17" s="12">
        <v>50</v>
      </c>
      <c r="S17" s="12">
        <v>60</v>
      </c>
      <c r="T17" s="22">
        <v>70</v>
      </c>
      <c r="U17" s="12">
        <v>110</v>
      </c>
      <c r="V17" s="12">
        <v>70</v>
      </c>
      <c r="W17" s="12">
        <v>60</v>
      </c>
    </row>
    <row r="18" spans="1:23" x14ac:dyDescent="0.2">
      <c r="A18" s="12" t="s">
        <v>33</v>
      </c>
      <c r="B18" s="12" t="s">
        <v>30</v>
      </c>
      <c r="C18" s="12">
        <f t="shared" si="0"/>
        <v>1110</v>
      </c>
      <c r="D18" s="12">
        <f t="shared" si="1"/>
        <v>16</v>
      </c>
      <c r="E18" s="23" t="s">
        <v>5</v>
      </c>
      <c r="F18" s="15" t="s">
        <v>734</v>
      </c>
      <c r="G18" s="19" t="s">
        <v>735</v>
      </c>
      <c r="H18" s="22">
        <v>60</v>
      </c>
      <c r="I18" s="12">
        <v>130</v>
      </c>
      <c r="J18" s="12">
        <v>80</v>
      </c>
      <c r="K18" s="12">
        <v>90</v>
      </c>
      <c r="L18" s="22">
        <v>70</v>
      </c>
      <c r="M18" s="12">
        <v>60</v>
      </c>
      <c r="N18" s="12">
        <v>40</v>
      </c>
      <c r="O18" s="12">
        <v>60</v>
      </c>
      <c r="P18" s="22">
        <v>50</v>
      </c>
      <c r="Q18" s="12">
        <v>40</v>
      </c>
      <c r="R18" s="12">
        <v>40</v>
      </c>
      <c r="S18" s="12">
        <v>110</v>
      </c>
      <c r="T18" s="22">
        <v>50</v>
      </c>
      <c r="U18" s="12">
        <v>90</v>
      </c>
      <c r="V18" s="12">
        <v>70</v>
      </c>
      <c r="W18" s="12">
        <v>70</v>
      </c>
    </row>
    <row r="19" spans="1:23" x14ac:dyDescent="0.2">
      <c r="A19" s="12" t="s">
        <v>34</v>
      </c>
      <c r="B19" s="12" t="s">
        <v>35</v>
      </c>
      <c r="C19" s="12">
        <f t="shared" si="0"/>
        <v>1100</v>
      </c>
      <c r="D19" s="12">
        <f t="shared" si="1"/>
        <v>16</v>
      </c>
      <c r="E19" s="23" t="s">
        <v>5</v>
      </c>
      <c r="F19" s="15" t="s">
        <v>734</v>
      </c>
      <c r="G19" s="19" t="s">
        <v>735</v>
      </c>
      <c r="H19" s="22">
        <v>50</v>
      </c>
      <c r="I19" s="12">
        <v>50</v>
      </c>
      <c r="J19" s="12">
        <v>50</v>
      </c>
      <c r="K19" s="12">
        <v>100</v>
      </c>
      <c r="L19" s="22">
        <v>60</v>
      </c>
      <c r="M19" s="12">
        <v>50</v>
      </c>
      <c r="N19" s="12">
        <v>100</v>
      </c>
      <c r="O19" s="12">
        <v>70</v>
      </c>
      <c r="P19" s="22">
        <v>60</v>
      </c>
      <c r="Q19" s="12">
        <v>90</v>
      </c>
      <c r="R19" s="12">
        <v>90</v>
      </c>
      <c r="S19" s="12">
        <v>100</v>
      </c>
      <c r="T19" s="22">
        <v>50</v>
      </c>
      <c r="U19" s="12">
        <v>60</v>
      </c>
      <c r="V19" s="12">
        <v>60</v>
      </c>
      <c r="W19" s="12">
        <v>60</v>
      </c>
    </row>
    <row r="20" spans="1:23" x14ac:dyDescent="0.2">
      <c r="A20" s="12" t="s">
        <v>36</v>
      </c>
      <c r="B20" s="12" t="s">
        <v>37</v>
      </c>
      <c r="C20" s="12">
        <f t="shared" si="0"/>
        <v>1070</v>
      </c>
      <c r="D20" s="12">
        <f t="shared" si="1"/>
        <v>16</v>
      </c>
      <c r="E20" s="23" t="s">
        <v>5</v>
      </c>
      <c r="F20" s="15" t="s">
        <v>734</v>
      </c>
      <c r="G20" s="19" t="s">
        <v>735</v>
      </c>
      <c r="H20" s="22">
        <v>60</v>
      </c>
      <c r="I20" s="12">
        <v>50</v>
      </c>
      <c r="J20" s="12">
        <v>40</v>
      </c>
      <c r="K20" s="12">
        <v>40</v>
      </c>
      <c r="L20" s="22">
        <v>80</v>
      </c>
      <c r="M20" s="12">
        <v>130</v>
      </c>
      <c r="N20" s="12">
        <v>230</v>
      </c>
      <c r="O20" s="12">
        <v>130</v>
      </c>
      <c r="P20" s="22">
        <v>30</v>
      </c>
      <c r="Q20" s="12">
        <v>30</v>
      </c>
      <c r="R20" s="12">
        <v>20</v>
      </c>
      <c r="S20" s="12">
        <v>30</v>
      </c>
      <c r="T20" s="22">
        <v>20</v>
      </c>
      <c r="U20" s="12">
        <v>60</v>
      </c>
      <c r="V20" s="12">
        <v>50</v>
      </c>
      <c r="W20" s="12">
        <v>70</v>
      </c>
    </row>
    <row r="21" spans="1:23" x14ac:dyDescent="0.2">
      <c r="A21" s="12" t="s">
        <v>38</v>
      </c>
      <c r="B21" s="12" t="s">
        <v>39</v>
      </c>
      <c r="C21" s="12">
        <f t="shared" si="0"/>
        <v>1030</v>
      </c>
      <c r="D21" s="12">
        <f t="shared" si="1"/>
        <v>16</v>
      </c>
      <c r="E21" s="23" t="s">
        <v>5</v>
      </c>
      <c r="F21" s="15" t="s">
        <v>734</v>
      </c>
      <c r="G21" s="19" t="s">
        <v>735</v>
      </c>
      <c r="H21" s="22">
        <v>100</v>
      </c>
      <c r="I21" s="12">
        <v>80</v>
      </c>
      <c r="J21" s="12">
        <v>50</v>
      </c>
      <c r="K21" s="12">
        <v>50</v>
      </c>
      <c r="L21" s="22">
        <v>30</v>
      </c>
      <c r="M21" s="12">
        <v>20</v>
      </c>
      <c r="N21" s="12">
        <v>30</v>
      </c>
      <c r="O21" s="12">
        <v>50</v>
      </c>
      <c r="P21" s="22">
        <v>120</v>
      </c>
      <c r="Q21" s="12">
        <v>110</v>
      </c>
      <c r="R21" s="12">
        <v>60</v>
      </c>
      <c r="S21" s="12">
        <v>100</v>
      </c>
      <c r="T21" s="22">
        <v>80</v>
      </c>
      <c r="U21" s="12">
        <v>60</v>
      </c>
      <c r="V21" s="12">
        <v>40</v>
      </c>
      <c r="W21" s="12">
        <v>50</v>
      </c>
    </row>
    <row r="22" spans="1:23" x14ac:dyDescent="0.2">
      <c r="A22" s="12" t="s">
        <v>40</v>
      </c>
      <c r="B22" s="12" t="s">
        <v>15</v>
      </c>
      <c r="C22" s="12">
        <f t="shared" si="0"/>
        <v>840</v>
      </c>
      <c r="D22" s="12">
        <f t="shared" si="1"/>
        <v>16</v>
      </c>
      <c r="E22" s="23" t="s">
        <v>5</v>
      </c>
      <c r="F22" s="15" t="s">
        <v>734</v>
      </c>
      <c r="G22" s="19" t="s">
        <v>735</v>
      </c>
      <c r="H22" s="22">
        <v>40</v>
      </c>
      <c r="I22" s="12">
        <v>90</v>
      </c>
      <c r="J22" s="12">
        <v>50</v>
      </c>
      <c r="K22" s="12">
        <v>30</v>
      </c>
      <c r="L22" s="22">
        <v>40</v>
      </c>
      <c r="M22" s="12">
        <v>60</v>
      </c>
      <c r="N22" s="12">
        <v>40</v>
      </c>
      <c r="O22" s="12">
        <v>60</v>
      </c>
      <c r="P22" s="22">
        <v>60</v>
      </c>
      <c r="Q22" s="12">
        <v>30</v>
      </c>
      <c r="R22" s="12">
        <v>50</v>
      </c>
      <c r="S22" s="12">
        <v>130</v>
      </c>
      <c r="T22" s="22">
        <v>30</v>
      </c>
      <c r="U22" s="12">
        <v>40</v>
      </c>
      <c r="V22" s="12">
        <v>40</v>
      </c>
      <c r="W22" s="12">
        <v>50</v>
      </c>
    </row>
    <row r="23" spans="1:23" x14ac:dyDescent="0.2">
      <c r="A23" s="12" t="s">
        <v>41</v>
      </c>
      <c r="B23" s="12" t="s">
        <v>42</v>
      </c>
      <c r="C23" s="12">
        <f t="shared" si="0"/>
        <v>710</v>
      </c>
      <c r="D23" s="12">
        <f t="shared" si="1"/>
        <v>16</v>
      </c>
      <c r="E23" s="23" t="s">
        <v>5</v>
      </c>
      <c r="F23" s="15" t="s">
        <v>734</v>
      </c>
      <c r="G23" s="19" t="s">
        <v>735</v>
      </c>
      <c r="H23" s="22">
        <v>70</v>
      </c>
      <c r="I23" s="12">
        <v>20</v>
      </c>
      <c r="J23" s="12">
        <v>40</v>
      </c>
      <c r="K23" s="12">
        <v>40</v>
      </c>
      <c r="L23" s="22">
        <v>40</v>
      </c>
      <c r="M23" s="12">
        <v>40</v>
      </c>
      <c r="N23" s="12">
        <v>20</v>
      </c>
      <c r="O23" s="12">
        <v>40</v>
      </c>
      <c r="P23" s="22">
        <v>70</v>
      </c>
      <c r="Q23" s="12">
        <v>40</v>
      </c>
      <c r="R23" s="12">
        <v>40</v>
      </c>
      <c r="S23" s="12">
        <v>20</v>
      </c>
      <c r="T23" s="22">
        <v>20</v>
      </c>
      <c r="U23" s="12">
        <v>70</v>
      </c>
      <c r="V23" s="12">
        <v>70</v>
      </c>
      <c r="W23" s="12">
        <v>70</v>
      </c>
    </row>
    <row r="24" spans="1:23" x14ac:dyDescent="0.2">
      <c r="A24" s="12" t="s">
        <v>43</v>
      </c>
      <c r="B24" s="12" t="s">
        <v>9</v>
      </c>
      <c r="C24" s="12">
        <f t="shared" si="0"/>
        <v>590</v>
      </c>
      <c r="D24" s="12">
        <f t="shared" si="1"/>
        <v>16</v>
      </c>
      <c r="E24" s="23" t="s">
        <v>5</v>
      </c>
      <c r="F24" s="15" t="s">
        <v>734</v>
      </c>
      <c r="G24" s="19" t="s">
        <v>735</v>
      </c>
      <c r="H24" s="22">
        <v>10</v>
      </c>
      <c r="I24" s="12">
        <v>40</v>
      </c>
      <c r="J24" s="12">
        <v>30</v>
      </c>
      <c r="K24" s="12">
        <v>20</v>
      </c>
      <c r="L24" s="22">
        <v>40</v>
      </c>
      <c r="M24" s="12">
        <v>40</v>
      </c>
      <c r="N24" s="12">
        <v>40</v>
      </c>
      <c r="O24" s="12">
        <v>40</v>
      </c>
      <c r="P24" s="22">
        <v>50</v>
      </c>
      <c r="Q24" s="12">
        <v>70</v>
      </c>
      <c r="R24" s="12">
        <v>30</v>
      </c>
      <c r="S24" s="12">
        <v>100</v>
      </c>
      <c r="T24" s="22">
        <v>10</v>
      </c>
      <c r="U24" s="12">
        <v>20</v>
      </c>
      <c r="V24" s="12">
        <v>20</v>
      </c>
      <c r="W24" s="12">
        <v>30</v>
      </c>
    </row>
    <row r="25" spans="1:23" x14ac:dyDescent="0.2">
      <c r="A25" s="12" t="s">
        <v>44</v>
      </c>
      <c r="B25" s="12" t="s">
        <v>45</v>
      </c>
      <c r="C25" s="12">
        <f t="shared" si="0"/>
        <v>550</v>
      </c>
      <c r="D25" s="12">
        <f t="shared" si="1"/>
        <v>16</v>
      </c>
      <c r="E25" s="23" t="s">
        <v>5</v>
      </c>
      <c r="F25" s="15" t="s">
        <v>734</v>
      </c>
      <c r="G25" s="19" t="s">
        <v>735</v>
      </c>
      <c r="H25" s="22">
        <v>30</v>
      </c>
      <c r="I25" s="12">
        <v>70</v>
      </c>
      <c r="J25" s="12">
        <v>40</v>
      </c>
      <c r="K25" s="12">
        <v>60</v>
      </c>
      <c r="L25" s="22">
        <v>20</v>
      </c>
      <c r="M25" s="12">
        <v>40</v>
      </c>
      <c r="N25" s="12">
        <v>20</v>
      </c>
      <c r="O25" s="12">
        <v>10</v>
      </c>
      <c r="P25" s="22">
        <v>40</v>
      </c>
      <c r="Q25" s="12">
        <v>30</v>
      </c>
      <c r="R25" s="12">
        <v>20</v>
      </c>
      <c r="S25" s="12">
        <v>40</v>
      </c>
      <c r="T25" s="22">
        <v>30</v>
      </c>
      <c r="U25" s="12">
        <v>30</v>
      </c>
      <c r="V25" s="12">
        <v>30</v>
      </c>
      <c r="W25" s="12">
        <v>40</v>
      </c>
    </row>
    <row r="26" spans="1:23" x14ac:dyDescent="0.2">
      <c r="A26" s="12" t="s">
        <v>46</v>
      </c>
      <c r="B26" s="12" t="s">
        <v>47</v>
      </c>
      <c r="C26" s="12">
        <f t="shared" si="0"/>
        <v>530</v>
      </c>
      <c r="D26" s="12">
        <f t="shared" si="1"/>
        <v>16</v>
      </c>
      <c r="E26" s="23" t="s">
        <v>5</v>
      </c>
      <c r="F26" s="15" t="s">
        <v>734</v>
      </c>
      <c r="G26" s="19" t="s">
        <v>735</v>
      </c>
      <c r="H26" s="22">
        <v>20</v>
      </c>
      <c r="I26" s="12">
        <v>20</v>
      </c>
      <c r="J26" s="12">
        <v>20</v>
      </c>
      <c r="K26" s="12">
        <v>10</v>
      </c>
      <c r="L26" s="22">
        <v>20</v>
      </c>
      <c r="M26" s="12">
        <v>10</v>
      </c>
      <c r="N26" s="12">
        <v>10</v>
      </c>
      <c r="O26" s="12">
        <v>10</v>
      </c>
      <c r="P26" s="22">
        <v>10</v>
      </c>
      <c r="Q26" s="12">
        <v>10</v>
      </c>
      <c r="R26" s="12">
        <v>30</v>
      </c>
      <c r="S26" s="12">
        <v>20</v>
      </c>
      <c r="T26" s="22">
        <v>50</v>
      </c>
      <c r="U26" s="12">
        <v>90</v>
      </c>
      <c r="V26" s="12">
        <v>80</v>
      </c>
      <c r="W26" s="12">
        <v>120</v>
      </c>
    </row>
    <row r="27" spans="1:23" x14ac:dyDescent="0.2">
      <c r="A27" s="12" t="s">
        <v>48</v>
      </c>
      <c r="B27" s="12" t="s">
        <v>49</v>
      </c>
      <c r="C27" s="12">
        <f t="shared" si="0"/>
        <v>890</v>
      </c>
      <c r="D27" s="12">
        <f t="shared" si="1"/>
        <v>15</v>
      </c>
      <c r="E27" s="23" t="s">
        <v>5</v>
      </c>
      <c r="F27" s="15" t="s">
        <v>734</v>
      </c>
      <c r="G27" s="19" t="s">
        <v>735</v>
      </c>
      <c r="H27" s="22">
        <v>30</v>
      </c>
      <c r="I27" s="12">
        <v>60</v>
      </c>
      <c r="J27" s="12">
        <v>30</v>
      </c>
      <c r="K27" s="12">
        <v>70</v>
      </c>
      <c r="L27" s="22">
        <v>20</v>
      </c>
      <c r="M27" s="12">
        <v>30</v>
      </c>
      <c r="N27" s="12">
        <v>60</v>
      </c>
      <c r="O27" s="12">
        <v>50</v>
      </c>
      <c r="P27" s="22">
        <v>230</v>
      </c>
      <c r="Q27" s="12">
        <v>50</v>
      </c>
      <c r="R27" s="12">
        <v>60</v>
      </c>
      <c r="T27" s="22">
        <v>30</v>
      </c>
      <c r="U27" s="12">
        <v>50</v>
      </c>
      <c r="V27" s="12">
        <v>60</v>
      </c>
      <c r="W27" s="12">
        <v>60</v>
      </c>
    </row>
    <row r="28" spans="1:23" x14ac:dyDescent="0.2">
      <c r="A28" s="12" t="s">
        <v>50</v>
      </c>
      <c r="B28" s="12" t="s">
        <v>51</v>
      </c>
      <c r="C28" s="12">
        <f t="shared" si="0"/>
        <v>850</v>
      </c>
      <c r="D28" s="12">
        <f t="shared" si="1"/>
        <v>15</v>
      </c>
      <c r="E28" s="23" t="s">
        <v>5</v>
      </c>
      <c r="F28" s="15" t="s">
        <v>734</v>
      </c>
      <c r="G28" s="19" t="s">
        <v>735</v>
      </c>
      <c r="H28" s="22">
        <v>90</v>
      </c>
      <c r="J28" s="12">
        <v>20</v>
      </c>
      <c r="K28" s="12">
        <v>40</v>
      </c>
      <c r="L28" s="22">
        <v>40</v>
      </c>
      <c r="M28" s="12">
        <v>30</v>
      </c>
      <c r="N28" s="12">
        <v>70</v>
      </c>
      <c r="O28" s="12">
        <v>110</v>
      </c>
      <c r="P28" s="22">
        <v>90</v>
      </c>
      <c r="Q28" s="12">
        <v>50</v>
      </c>
      <c r="R28" s="12">
        <v>10</v>
      </c>
      <c r="S28" s="12">
        <v>90</v>
      </c>
      <c r="T28" s="22">
        <v>70</v>
      </c>
      <c r="U28" s="12">
        <v>60</v>
      </c>
      <c r="V28" s="12">
        <v>40</v>
      </c>
      <c r="W28" s="12">
        <v>40</v>
      </c>
    </row>
    <row r="29" spans="1:23" x14ac:dyDescent="0.2">
      <c r="A29" s="12" t="s">
        <v>52</v>
      </c>
      <c r="B29" s="12" t="s">
        <v>39</v>
      </c>
      <c r="C29" s="12">
        <f t="shared" si="0"/>
        <v>770</v>
      </c>
      <c r="D29" s="12">
        <f t="shared" si="1"/>
        <v>15</v>
      </c>
      <c r="E29" s="23" t="s">
        <v>5</v>
      </c>
      <c r="F29" s="15" t="s">
        <v>734</v>
      </c>
      <c r="G29" s="19" t="s">
        <v>735</v>
      </c>
      <c r="H29" s="22">
        <v>10</v>
      </c>
      <c r="I29" s="12">
        <v>90</v>
      </c>
      <c r="J29" s="12">
        <v>70</v>
      </c>
      <c r="K29" s="12">
        <v>30</v>
      </c>
      <c r="M29" s="12">
        <v>20</v>
      </c>
      <c r="N29" s="12">
        <v>20</v>
      </c>
      <c r="O29" s="12">
        <v>30</v>
      </c>
      <c r="P29" s="22">
        <v>20</v>
      </c>
      <c r="Q29" s="12">
        <v>20</v>
      </c>
      <c r="R29" s="12">
        <v>20</v>
      </c>
      <c r="S29" s="12">
        <v>40</v>
      </c>
      <c r="T29" s="22">
        <v>100</v>
      </c>
      <c r="U29" s="12">
        <v>80</v>
      </c>
      <c r="V29" s="12">
        <v>110</v>
      </c>
      <c r="W29" s="12">
        <v>110</v>
      </c>
    </row>
    <row r="30" spans="1:23" x14ac:dyDescent="0.2">
      <c r="A30" s="12" t="s">
        <v>53</v>
      </c>
      <c r="B30" s="12" t="s">
        <v>9</v>
      </c>
      <c r="C30" s="12">
        <f t="shared" si="0"/>
        <v>770</v>
      </c>
      <c r="D30" s="12">
        <f t="shared" si="1"/>
        <v>15</v>
      </c>
      <c r="E30" s="23" t="s">
        <v>5</v>
      </c>
      <c r="F30" s="15" t="s">
        <v>734</v>
      </c>
      <c r="G30" s="19" t="s">
        <v>735</v>
      </c>
      <c r="H30" s="22">
        <v>20</v>
      </c>
      <c r="I30" s="12">
        <v>70</v>
      </c>
      <c r="J30" s="12">
        <v>50</v>
      </c>
      <c r="K30" s="12">
        <v>40</v>
      </c>
      <c r="M30" s="12">
        <v>20</v>
      </c>
      <c r="N30" s="12">
        <v>30</v>
      </c>
      <c r="O30" s="12">
        <v>30</v>
      </c>
      <c r="P30" s="22">
        <v>90</v>
      </c>
      <c r="Q30" s="12">
        <v>110</v>
      </c>
      <c r="R30" s="12">
        <v>50</v>
      </c>
      <c r="S30" s="12">
        <v>80</v>
      </c>
      <c r="T30" s="22">
        <v>40</v>
      </c>
      <c r="U30" s="12">
        <v>40</v>
      </c>
      <c r="V30" s="12">
        <v>50</v>
      </c>
      <c r="W30" s="12">
        <v>50</v>
      </c>
    </row>
    <row r="31" spans="1:23" x14ac:dyDescent="0.2">
      <c r="A31" s="12" t="s">
        <v>54</v>
      </c>
      <c r="B31" s="12" t="s">
        <v>37</v>
      </c>
      <c r="C31" s="12">
        <f t="shared" si="0"/>
        <v>480</v>
      </c>
      <c r="D31" s="12">
        <f t="shared" si="1"/>
        <v>15</v>
      </c>
      <c r="E31" s="23" t="s">
        <v>5</v>
      </c>
      <c r="F31" s="15" t="s">
        <v>734</v>
      </c>
      <c r="G31" s="19" t="s">
        <v>735</v>
      </c>
      <c r="H31" s="22">
        <v>10</v>
      </c>
      <c r="I31" s="12">
        <v>30</v>
      </c>
      <c r="J31" s="12">
        <v>10</v>
      </c>
      <c r="L31" s="22">
        <v>30</v>
      </c>
      <c r="M31" s="12">
        <v>40</v>
      </c>
      <c r="N31" s="12">
        <v>20</v>
      </c>
      <c r="O31" s="12">
        <v>20</v>
      </c>
      <c r="P31" s="22">
        <v>30</v>
      </c>
      <c r="Q31" s="12">
        <v>60</v>
      </c>
      <c r="R31" s="12">
        <v>50</v>
      </c>
      <c r="S31" s="12">
        <v>40</v>
      </c>
      <c r="T31" s="22">
        <v>10</v>
      </c>
      <c r="U31" s="12">
        <v>50</v>
      </c>
      <c r="V31" s="12">
        <v>30</v>
      </c>
      <c r="W31" s="12">
        <v>50</v>
      </c>
    </row>
    <row r="32" spans="1:23" x14ac:dyDescent="0.2">
      <c r="A32" s="12" t="s">
        <v>55</v>
      </c>
      <c r="B32" s="12" t="s">
        <v>56</v>
      </c>
      <c r="C32" s="12">
        <f t="shared" si="0"/>
        <v>620</v>
      </c>
      <c r="D32" s="12">
        <f t="shared" si="1"/>
        <v>14</v>
      </c>
      <c r="E32" s="23" t="s">
        <v>5</v>
      </c>
      <c r="F32" s="15" t="s">
        <v>734</v>
      </c>
      <c r="G32" s="19" t="s">
        <v>735</v>
      </c>
      <c r="H32" s="22">
        <v>50</v>
      </c>
      <c r="I32" s="12">
        <v>10</v>
      </c>
      <c r="J32" s="12">
        <v>30</v>
      </c>
      <c r="K32" s="12">
        <v>100</v>
      </c>
      <c r="L32" s="22">
        <v>10</v>
      </c>
      <c r="N32" s="12">
        <v>10</v>
      </c>
      <c r="P32" s="22">
        <v>60</v>
      </c>
      <c r="Q32" s="12">
        <v>90</v>
      </c>
      <c r="R32" s="12">
        <v>70</v>
      </c>
      <c r="S32" s="12">
        <v>80</v>
      </c>
      <c r="T32" s="22">
        <v>20</v>
      </c>
      <c r="U32" s="12">
        <v>30</v>
      </c>
      <c r="V32" s="12">
        <v>30</v>
      </c>
      <c r="W32" s="12">
        <v>30</v>
      </c>
    </row>
    <row r="33" spans="1:23" x14ac:dyDescent="0.2">
      <c r="A33" s="12" t="s">
        <v>57</v>
      </c>
      <c r="B33" s="12" t="s">
        <v>58</v>
      </c>
      <c r="C33" s="12">
        <f t="shared" si="0"/>
        <v>510</v>
      </c>
      <c r="D33" s="12">
        <f t="shared" si="1"/>
        <v>14</v>
      </c>
      <c r="E33" s="23" t="s">
        <v>5</v>
      </c>
      <c r="F33" s="15" t="s">
        <v>734</v>
      </c>
      <c r="G33" s="19" t="s">
        <v>735</v>
      </c>
      <c r="H33" s="22">
        <v>80</v>
      </c>
      <c r="I33" s="12">
        <v>80</v>
      </c>
      <c r="J33" s="12">
        <v>70</v>
      </c>
      <c r="K33" s="12">
        <v>30</v>
      </c>
      <c r="M33" s="12">
        <v>10</v>
      </c>
      <c r="N33" s="12">
        <v>10</v>
      </c>
      <c r="O33" s="12">
        <v>10</v>
      </c>
      <c r="P33" s="22">
        <v>10</v>
      </c>
      <c r="R33" s="12">
        <v>60</v>
      </c>
      <c r="S33" s="12">
        <v>10</v>
      </c>
      <c r="T33" s="22">
        <v>20</v>
      </c>
      <c r="U33" s="12">
        <v>40</v>
      </c>
      <c r="V33" s="12">
        <v>30</v>
      </c>
      <c r="W33" s="12">
        <v>50</v>
      </c>
    </row>
    <row r="34" spans="1:23" x14ac:dyDescent="0.2">
      <c r="A34" s="12" t="s">
        <v>59</v>
      </c>
      <c r="B34" s="12" t="s">
        <v>60</v>
      </c>
      <c r="C34" s="12">
        <f t="shared" ref="C34:C65" si="2">SUM(H34:DX34)</f>
        <v>390</v>
      </c>
      <c r="D34" s="12">
        <f t="shared" si="1"/>
        <v>14</v>
      </c>
      <c r="E34" s="23" t="s">
        <v>5</v>
      </c>
      <c r="F34" s="15" t="s">
        <v>734</v>
      </c>
      <c r="G34" s="19" t="s">
        <v>735</v>
      </c>
      <c r="H34" s="22">
        <v>60</v>
      </c>
      <c r="I34" s="12">
        <v>20</v>
      </c>
      <c r="J34" s="12">
        <v>20</v>
      </c>
      <c r="K34" s="12">
        <v>20</v>
      </c>
      <c r="L34" s="22">
        <v>10</v>
      </c>
      <c r="M34" s="12">
        <v>10</v>
      </c>
      <c r="N34" s="12">
        <v>10</v>
      </c>
      <c r="P34" s="22">
        <v>60</v>
      </c>
      <c r="Q34" s="12">
        <v>30</v>
      </c>
      <c r="R34" s="12">
        <v>40</v>
      </c>
      <c r="S34" s="12">
        <v>20</v>
      </c>
      <c r="U34" s="12">
        <v>30</v>
      </c>
      <c r="V34" s="12">
        <v>20</v>
      </c>
      <c r="W34" s="12">
        <v>40</v>
      </c>
    </row>
    <row r="35" spans="1:23" x14ac:dyDescent="0.2">
      <c r="A35" s="12" t="s">
        <v>61</v>
      </c>
      <c r="B35" s="12" t="s">
        <v>62</v>
      </c>
      <c r="C35" s="12">
        <f t="shared" si="2"/>
        <v>370</v>
      </c>
      <c r="D35" s="12">
        <f t="shared" si="1"/>
        <v>14</v>
      </c>
      <c r="E35" s="23" t="s">
        <v>5</v>
      </c>
      <c r="F35" s="15" t="s">
        <v>734</v>
      </c>
      <c r="G35" s="19" t="s">
        <v>735</v>
      </c>
      <c r="H35" s="22">
        <v>90</v>
      </c>
      <c r="I35" s="12">
        <v>20</v>
      </c>
      <c r="J35" s="12">
        <v>30</v>
      </c>
      <c r="K35" s="12">
        <v>110</v>
      </c>
      <c r="L35" s="22">
        <v>10</v>
      </c>
      <c r="M35" s="12">
        <v>10</v>
      </c>
      <c r="O35" s="12">
        <v>20</v>
      </c>
      <c r="P35" s="22">
        <v>20</v>
      </c>
      <c r="Q35" s="12">
        <v>10</v>
      </c>
      <c r="R35" s="12">
        <v>10</v>
      </c>
      <c r="S35" s="12">
        <v>10</v>
      </c>
      <c r="U35" s="12">
        <v>10</v>
      </c>
      <c r="V35" s="12">
        <v>10</v>
      </c>
      <c r="W35" s="12">
        <v>10</v>
      </c>
    </row>
    <row r="36" spans="1:23" x14ac:dyDescent="0.2">
      <c r="A36" s="12" t="s">
        <v>63</v>
      </c>
      <c r="B36" s="12" t="s">
        <v>64</v>
      </c>
      <c r="C36" s="12">
        <f t="shared" si="2"/>
        <v>6010</v>
      </c>
      <c r="D36" s="12">
        <f t="shared" si="1"/>
        <v>13</v>
      </c>
      <c r="E36" s="23" t="s">
        <v>5</v>
      </c>
      <c r="F36" s="15" t="s">
        <v>734</v>
      </c>
      <c r="G36" s="19" t="s">
        <v>735</v>
      </c>
      <c r="H36" s="22">
        <v>1180</v>
      </c>
      <c r="I36" s="12">
        <v>260</v>
      </c>
      <c r="J36" s="12">
        <v>340</v>
      </c>
      <c r="K36" s="12">
        <v>740</v>
      </c>
      <c r="L36" s="22">
        <v>140</v>
      </c>
      <c r="M36" s="12">
        <v>400</v>
      </c>
      <c r="N36" s="12">
        <v>180</v>
      </c>
      <c r="O36" s="12">
        <v>300</v>
      </c>
      <c r="P36" s="22">
        <v>1180</v>
      </c>
      <c r="Q36" s="12">
        <v>470</v>
      </c>
      <c r="R36" s="12">
        <v>130</v>
      </c>
      <c r="S36" s="12">
        <v>680</v>
      </c>
      <c r="W36" s="12">
        <v>10</v>
      </c>
    </row>
    <row r="37" spans="1:23" x14ac:dyDescent="0.2">
      <c r="A37" s="12" t="s">
        <v>65</v>
      </c>
      <c r="B37" s="12" t="s">
        <v>49</v>
      </c>
      <c r="C37" s="12">
        <f t="shared" si="2"/>
        <v>380</v>
      </c>
      <c r="D37" s="12">
        <f t="shared" si="1"/>
        <v>13</v>
      </c>
      <c r="E37" s="23" t="s">
        <v>5</v>
      </c>
      <c r="F37" s="15" t="s">
        <v>734</v>
      </c>
      <c r="G37" s="19" t="s">
        <v>735</v>
      </c>
      <c r="H37" s="22">
        <v>20</v>
      </c>
      <c r="I37" s="12">
        <v>20</v>
      </c>
      <c r="J37" s="12">
        <v>20</v>
      </c>
      <c r="K37" s="12">
        <v>30</v>
      </c>
      <c r="M37" s="12">
        <v>10</v>
      </c>
      <c r="P37" s="22">
        <v>40</v>
      </c>
      <c r="Q37" s="12">
        <v>60</v>
      </c>
      <c r="R37" s="12">
        <v>20</v>
      </c>
      <c r="S37" s="12">
        <v>30</v>
      </c>
      <c r="T37" s="22">
        <v>50</v>
      </c>
      <c r="U37" s="12">
        <v>30</v>
      </c>
      <c r="V37" s="12">
        <v>20</v>
      </c>
      <c r="W37" s="12">
        <v>30</v>
      </c>
    </row>
    <row r="38" spans="1:23" x14ac:dyDescent="0.2">
      <c r="A38" s="12" t="s">
        <v>66</v>
      </c>
      <c r="B38" s="12" t="s">
        <v>15</v>
      </c>
      <c r="C38" s="12">
        <f t="shared" si="2"/>
        <v>7030</v>
      </c>
      <c r="D38" s="12">
        <f t="shared" si="1"/>
        <v>12</v>
      </c>
      <c r="E38" s="23" t="s">
        <v>5</v>
      </c>
      <c r="F38" s="15" t="s">
        <v>734</v>
      </c>
      <c r="G38" s="15" t="s">
        <v>734</v>
      </c>
      <c r="L38" s="22">
        <v>110</v>
      </c>
      <c r="M38" s="12">
        <v>160</v>
      </c>
      <c r="N38" s="12">
        <v>100</v>
      </c>
      <c r="O38" s="12">
        <v>140</v>
      </c>
      <c r="P38" s="22">
        <v>770</v>
      </c>
      <c r="Q38" s="12">
        <v>1310</v>
      </c>
      <c r="R38" s="12">
        <v>1370</v>
      </c>
      <c r="S38" s="12">
        <v>1400</v>
      </c>
      <c r="T38" s="22">
        <v>90</v>
      </c>
      <c r="U38" s="12">
        <v>520</v>
      </c>
      <c r="V38" s="12">
        <v>480</v>
      </c>
      <c r="W38" s="12">
        <v>580</v>
      </c>
    </row>
    <row r="39" spans="1:23" x14ac:dyDescent="0.2">
      <c r="A39" s="12" t="s">
        <v>67</v>
      </c>
      <c r="B39" s="12" t="s">
        <v>15</v>
      </c>
      <c r="C39" s="12">
        <f t="shared" si="2"/>
        <v>3840</v>
      </c>
      <c r="D39" s="12">
        <f t="shared" si="1"/>
        <v>12</v>
      </c>
      <c r="E39" s="23" t="s">
        <v>5</v>
      </c>
      <c r="F39" s="15" t="s">
        <v>734</v>
      </c>
      <c r="G39" s="19" t="s">
        <v>735</v>
      </c>
      <c r="H39" s="22">
        <v>450</v>
      </c>
      <c r="I39" s="12">
        <v>880</v>
      </c>
      <c r="J39" s="12">
        <v>580</v>
      </c>
      <c r="K39" s="12">
        <v>600</v>
      </c>
      <c r="P39" s="22">
        <v>220</v>
      </c>
      <c r="Q39" s="12">
        <v>230</v>
      </c>
      <c r="R39" s="12">
        <v>160</v>
      </c>
      <c r="S39" s="12">
        <v>360</v>
      </c>
      <c r="T39" s="22">
        <v>20</v>
      </c>
      <c r="U39" s="12">
        <v>110</v>
      </c>
      <c r="V39" s="12">
        <v>90</v>
      </c>
      <c r="W39" s="12">
        <v>140</v>
      </c>
    </row>
    <row r="40" spans="1:23" x14ac:dyDescent="0.2">
      <c r="A40" s="12" t="s">
        <v>68</v>
      </c>
      <c r="B40" s="12" t="s">
        <v>69</v>
      </c>
      <c r="C40" s="12">
        <f t="shared" si="2"/>
        <v>1080</v>
      </c>
      <c r="D40" s="12">
        <f t="shared" si="1"/>
        <v>12</v>
      </c>
      <c r="E40" s="23" t="s">
        <v>5</v>
      </c>
      <c r="F40" s="15" t="s">
        <v>734</v>
      </c>
      <c r="G40" s="19" t="s">
        <v>735</v>
      </c>
      <c r="H40" s="22">
        <v>70</v>
      </c>
      <c r="I40" s="12">
        <v>260</v>
      </c>
      <c r="J40" s="12">
        <v>140</v>
      </c>
      <c r="K40" s="12">
        <v>290</v>
      </c>
      <c r="L40" s="22">
        <v>40</v>
      </c>
      <c r="M40" s="12">
        <v>10</v>
      </c>
      <c r="N40" s="12">
        <v>70</v>
      </c>
      <c r="O40" s="12">
        <v>100</v>
      </c>
      <c r="T40" s="22">
        <v>50</v>
      </c>
      <c r="U40" s="12">
        <v>10</v>
      </c>
      <c r="V40" s="12">
        <v>10</v>
      </c>
      <c r="W40" s="12">
        <v>30</v>
      </c>
    </row>
    <row r="41" spans="1:23" x14ac:dyDescent="0.2">
      <c r="A41" s="12" t="s">
        <v>70</v>
      </c>
      <c r="B41" s="12" t="s">
        <v>62</v>
      </c>
      <c r="C41" s="12">
        <f t="shared" si="2"/>
        <v>880</v>
      </c>
      <c r="D41" s="12">
        <f t="shared" si="1"/>
        <v>12</v>
      </c>
      <c r="E41" s="23" t="s">
        <v>5</v>
      </c>
      <c r="F41" s="15" t="s">
        <v>734</v>
      </c>
      <c r="G41" s="19" t="s">
        <v>735</v>
      </c>
      <c r="H41" s="22">
        <v>100</v>
      </c>
      <c r="I41" s="12">
        <v>30</v>
      </c>
      <c r="J41" s="12">
        <v>30</v>
      </c>
      <c r="K41" s="12">
        <v>190</v>
      </c>
      <c r="L41" s="22">
        <v>50</v>
      </c>
      <c r="M41" s="12">
        <v>50</v>
      </c>
      <c r="N41" s="12">
        <v>20</v>
      </c>
      <c r="O41" s="12">
        <v>20</v>
      </c>
      <c r="P41" s="22">
        <v>190</v>
      </c>
      <c r="Q41" s="12">
        <v>130</v>
      </c>
      <c r="R41" s="12">
        <v>10</v>
      </c>
      <c r="S41" s="12">
        <v>60</v>
      </c>
    </row>
    <row r="42" spans="1:23" x14ac:dyDescent="0.2">
      <c r="A42" s="12" t="s">
        <v>71</v>
      </c>
      <c r="B42" s="12" t="s">
        <v>28</v>
      </c>
      <c r="C42" s="12">
        <f t="shared" si="2"/>
        <v>670</v>
      </c>
      <c r="D42" s="12">
        <f t="shared" si="1"/>
        <v>12</v>
      </c>
      <c r="E42" s="23" t="s">
        <v>5</v>
      </c>
      <c r="F42" s="15" t="s">
        <v>734</v>
      </c>
      <c r="G42" s="19" t="s">
        <v>735</v>
      </c>
      <c r="H42" s="22">
        <v>60</v>
      </c>
      <c r="I42" s="12">
        <v>190</v>
      </c>
      <c r="J42" s="12">
        <v>150</v>
      </c>
      <c r="K42" s="12">
        <v>110</v>
      </c>
      <c r="L42" s="22">
        <v>20</v>
      </c>
      <c r="M42" s="12">
        <v>20</v>
      </c>
      <c r="N42" s="12">
        <v>40</v>
      </c>
      <c r="O42" s="12">
        <v>30</v>
      </c>
      <c r="T42" s="22">
        <v>10</v>
      </c>
      <c r="U42" s="12">
        <v>10</v>
      </c>
      <c r="V42" s="12">
        <v>20</v>
      </c>
      <c r="W42" s="12">
        <v>10</v>
      </c>
    </row>
    <row r="43" spans="1:23" x14ac:dyDescent="0.2">
      <c r="A43" s="12" t="s">
        <v>72</v>
      </c>
      <c r="B43" s="12" t="s">
        <v>73</v>
      </c>
      <c r="C43" s="12">
        <f t="shared" si="2"/>
        <v>650</v>
      </c>
      <c r="D43" s="12">
        <f t="shared" si="1"/>
        <v>12</v>
      </c>
      <c r="E43" s="23" t="s">
        <v>5</v>
      </c>
      <c r="F43" s="15" t="s">
        <v>734</v>
      </c>
      <c r="G43" s="19" t="s">
        <v>735</v>
      </c>
      <c r="H43" s="22">
        <v>60</v>
      </c>
      <c r="I43" s="12">
        <v>120</v>
      </c>
      <c r="J43" s="12">
        <v>130</v>
      </c>
      <c r="K43" s="12">
        <v>50</v>
      </c>
      <c r="L43" s="22">
        <v>20</v>
      </c>
      <c r="N43" s="12">
        <v>10</v>
      </c>
      <c r="O43" s="12">
        <v>10</v>
      </c>
      <c r="S43" s="12">
        <v>10</v>
      </c>
      <c r="T43" s="22">
        <v>170</v>
      </c>
      <c r="U43" s="12">
        <v>30</v>
      </c>
      <c r="V43" s="12">
        <v>10</v>
      </c>
      <c r="W43" s="12">
        <v>30</v>
      </c>
    </row>
    <row r="44" spans="1:23" x14ac:dyDescent="0.2">
      <c r="A44" s="12" t="s">
        <v>74</v>
      </c>
      <c r="B44" s="12" t="s">
        <v>75</v>
      </c>
      <c r="C44" s="12">
        <f t="shared" si="2"/>
        <v>570</v>
      </c>
      <c r="D44" s="12">
        <f t="shared" si="1"/>
        <v>12</v>
      </c>
      <c r="E44" s="23" t="s">
        <v>5</v>
      </c>
      <c r="F44" s="15" t="s">
        <v>734</v>
      </c>
      <c r="G44" s="15" t="s">
        <v>734</v>
      </c>
      <c r="H44" s="22">
        <v>40</v>
      </c>
      <c r="I44" s="12">
        <v>110</v>
      </c>
      <c r="J44" s="12">
        <v>70</v>
      </c>
      <c r="K44" s="12">
        <v>100</v>
      </c>
      <c r="L44" s="22">
        <v>30</v>
      </c>
      <c r="M44" s="12">
        <v>30</v>
      </c>
      <c r="N44" s="12">
        <v>10</v>
      </c>
      <c r="O44" s="12">
        <v>90</v>
      </c>
      <c r="T44" s="22">
        <v>10</v>
      </c>
      <c r="U44" s="12">
        <v>30</v>
      </c>
      <c r="V44" s="12">
        <v>20</v>
      </c>
      <c r="W44" s="12">
        <v>30</v>
      </c>
    </row>
    <row r="45" spans="1:23" x14ac:dyDescent="0.2">
      <c r="A45" s="12" t="s">
        <v>76</v>
      </c>
      <c r="B45" s="12" t="s">
        <v>49</v>
      </c>
      <c r="C45" s="12">
        <f t="shared" si="2"/>
        <v>400</v>
      </c>
      <c r="D45" s="12">
        <f t="shared" si="1"/>
        <v>12</v>
      </c>
      <c r="E45" s="23" t="s">
        <v>5</v>
      </c>
      <c r="F45" s="15" t="s">
        <v>734</v>
      </c>
      <c r="G45" s="19" t="s">
        <v>735</v>
      </c>
      <c r="H45" s="22">
        <v>120</v>
      </c>
      <c r="I45" s="12">
        <v>30</v>
      </c>
      <c r="J45" s="12">
        <v>20</v>
      </c>
      <c r="K45" s="12">
        <v>20</v>
      </c>
      <c r="L45" s="22">
        <v>30</v>
      </c>
      <c r="M45" s="12">
        <v>10</v>
      </c>
      <c r="N45" s="12">
        <v>10</v>
      </c>
      <c r="O45" s="12">
        <v>10</v>
      </c>
      <c r="P45" s="22">
        <v>10</v>
      </c>
      <c r="U45" s="12">
        <v>50</v>
      </c>
      <c r="V45" s="12">
        <v>50</v>
      </c>
      <c r="W45" s="12">
        <v>40</v>
      </c>
    </row>
    <row r="46" spans="1:23" x14ac:dyDescent="0.2">
      <c r="A46" s="12" t="s">
        <v>77</v>
      </c>
      <c r="B46" s="12" t="s">
        <v>37</v>
      </c>
      <c r="C46" s="12">
        <f t="shared" si="2"/>
        <v>330</v>
      </c>
      <c r="D46" s="12">
        <f t="shared" si="1"/>
        <v>12</v>
      </c>
      <c r="E46" s="23" t="s">
        <v>5</v>
      </c>
      <c r="F46" s="15" t="s">
        <v>734</v>
      </c>
      <c r="G46" s="19" t="s">
        <v>735</v>
      </c>
      <c r="H46" s="22">
        <v>130</v>
      </c>
      <c r="I46" s="12">
        <v>30</v>
      </c>
      <c r="J46" s="12">
        <v>40</v>
      </c>
      <c r="K46" s="12">
        <v>40</v>
      </c>
      <c r="L46" s="22">
        <v>10</v>
      </c>
      <c r="P46" s="22">
        <v>10</v>
      </c>
      <c r="Q46" s="12">
        <v>20</v>
      </c>
      <c r="R46" s="12">
        <v>10</v>
      </c>
      <c r="S46" s="12">
        <v>10</v>
      </c>
      <c r="U46" s="12">
        <v>10</v>
      </c>
      <c r="V46" s="12">
        <v>10</v>
      </c>
      <c r="W46" s="12">
        <v>10</v>
      </c>
    </row>
    <row r="47" spans="1:23" x14ac:dyDescent="0.2">
      <c r="A47" s="12" t="s">
        <v>78</v>
      </c>
      <c r="B47" s="12" t="s">
        <v>79</v>
      </c>
      <c r="C47" s="12">
        <f t="shared" si="2"/>
        <v>220</v>
      </c>
      <c r="D47" s="12">
        <f t="shared" si="1"/>
        <v>12</v>
      </c>
      <c r="E47" s="23" t="s">
        <v>5</v>
      </c>
      <c r="F47" s="15" t="s">
        <v>734</v>
      </c>
      <c r="G47" s="19" t="s">
        <v>735</v>
      </c>
      <c r="I47" s="12">
        <v>40</v>
      </c>
      <c r="J47" s="12">
        <v>30</v>
      </c>
      <c r="K47" s="12">
        <v>20</v>
      </c>
      <c r="L47" s="22">
        <v>10</v>
      </c>
      <c r="M47" s="12">
        <v>10</v>
      </c>
      <c r="N47" s="12">
        <v>10</v>
      </c>
      <c r="P47" s="22">
        <v>20</v>
      </c>
      <c r="Q47" s="12">
        <v>20</v>
      </c>
      <c r="R47" s="12">
        <v>20</v>
      </c>
      <c r="S47" s="12">
        <v>20</v>
      </c>
      <c r="U47" s="12">
        <v>10</v>
      </c>
      <c r="V47" s="12">
        <v>10</v>
      </c>
    </row>
    <row r="48" spans="1:23" x14ac:dyDescent="0.2">
      <c r="A48" s="12" t="s">
        <v>80</v>
      </c>
      <c r="B48" s="12" t="s">
        <v>81</v>
      </c>
      <c r="C48" s="12">
        <f t="shared" si="2"/>
        <v>1420</v>
      </c>
      <c r="D48" s="12">
        <f t="shared" si="1"/>
        <v>11</v>
      </c>
      <c r="E48" s="23" t="s">
        <v>5</v>
      </c>
      <c r="F48" s="15" t="s">
        <v>734</v>
      </c>
      <c r="G48" s="19" t="s">
        <v>735</v>
      </c>
      <c r="H48" s="22">
        <v>70</v>
      </c>
      <c r="I48" s="12">
        <v>30</v>
      </c>
      <c r="J48" s="12">
        <v>70</v>
      </c>
      <c r="K48" s="12">
        <v>100</v>
      </c>
      <c r="P48" s="22">
        <v>360</v>
      </c>
      <c r="Q48" s="12">
        <v>300</v>
      </c>
      <c r="R48" s="12">
        <v>120</v>
      </c>
      <c r="S48" s="12">
        <v>340</v>
      </c>
      <c r="U48" s="12">
        <v>10</v>
      </c>
      <c r="V48" s="12">
        <v>10</v>
      </c>
      <c r="W48" s="12">
        <v>10</v>
      </c>
    </row>
    <row r="49" spans="1:23" x14ac:dyDescent="0.2">
      <c r="A49" s="12" t="s">
        <v>82</v>
      </c>
      <c r="B49" s="12" t="s">
        <v>26</v>
      </c>
      <c r="C49" s="12">
        <f t="shared" si="2"/>
        <v>870</v>
      </c>
      <c r="D49" s="12">
        <f t="shared" si="1"/>
        <v>11</v>
      </c>
      <c r="E49" s="23" t="s">
        <v>5</v>
      </c>
      <c r="F49" s="15" t="s">
        <v>734</v>
      </c>
      <c r="G49" s="19" t="s">
        <v>735</v>
      </c>
      <c r="L49" s="22">
        <v>70</v>
      </c>
      <c r="M49" s="12">
        <v>290</v>
      </c>
      <c r="N49" s="12">
        <v>110</v>
      </c>
      <c r="O49" s="12">
        <v>30</v>
      </c>
      <c r="P49" s="22">
        <v>50</v>
      </c>
      <c r="Q49" s="12">
        <v>100</v>
      </c>
      <c r="R49" s="12">
        <v>80</v>
      </c>
      <c r="S49" s="12">
        <v>70</v>
      </c>
      <c r="U49" s="12">
        <v>10</v>
      </c>
      <c r="V49" s="12">
        <v>20</v>
      </c>
      <c r="W49" s="12">
        <v>40</v>
      </c>
    </row>
    <row r="50" spans="1:23" x14ac:dyDescent="0.2">
      <c r="A50" s="12" t="s">
        <v>83</v>
      </c>
      <c r="B50" s="12" t="s">
        <v>84</v>
      </c>
      <c r="C50" s="12">
        <f t="shared" si="2"/>
        <v>790</v>
      </c>
      <c r="D50" s="12">
        <f t="shared" si="1"/>
        <v>11</v>
      </c>
      <c r="E50" s="23" t="s">
        <v>5</v>
      </c>
      <c r="F50" s="15" t="s">
        <v>734</v>
      </c>
      <c r="G50" s="19" t="s">
        <v>735</v>
      </c>
      <c r="H50" s="22">
        <v>40</v>
      </c>
      <c r="K50" s="12">
        <v>20</v>
      </c>
      <c r="L50" s="22">
        <v>10</v>
      </c>
      <c r="O50" s="12">
        <v>50</v>
      </c>
      <c r="P50" s="22">
        <v>80</v>
      </c>
      <c r="Q50" s="12">
        <v>20</v>
      </c>
      <c r="R50" s="12">
        <v>40</v>
      </c>
      <c r="T50" s="22">
        <v>10</v>
      </c>
      <c r="U50" s="12">
        <v>110</v>
      </c>
      <c r="V50" s="12">
        <v>170</v>
      </c>
      <c r="W50" s="12">
        <v>240</v>
      </c>
    </row>
    <row r="51" spans="1:23" x14ac:dyDescent="0.2">
      <c r="A51" s="12" t="s">
        <v>85</v>
      </c>
      <c r="B51" s="12" t="s">
        <v>69</v>
      </c>
      <c r="C51" s="12">
        <f t="shared" si="2"/>
        <v>490</v>
      </c>
      <c r="D51" s="12">
        <f t="shared" si="1"/>
        <v>11</v>
      </c>
      <c r="E51" s="23" t="s">
        <v>5</v>
      </c>
      <c r="F51" s="15" t="s">
        <v>734</v>
      </c>
      <c r="G51" s="19" t="s">
        <v>735</v>
      </c>
      <c r="H51" s="22">
        <v>70</v>
      </c>
      <c r="I51" s="12">
        <v>120</v>
      </c>
      <c r="J51" s="12">
        <v>40</v>
      </c>
      <c r="K51" s="12">
        <v>140</v>
      </c>
      <c r="L51" s="22">
        <v>20</v>
      </c>
      <c r="P51" s="22">
        <v>10</v>
      </c>
      <c r="S51" s="12">
        <v>10</v>
      </c>
      <c r="T51" s="22">
        <v>20</v>
      </c>
      <c r="U51" s="12">
        <v>10</v>
      </c>
      <c r="V51" s="12">
        <v>20</v>
      </c>
      <c r="W51" s="12">
        <v>30</v>
      </c>
    </row>
    <row r="52" spans="1:23" x14ac:dyDescent="0.2">
      <c r="A52" s="12" t="s">
        <v>86</v>
      </c>
      <c r="B52" s="12" t="s">
        <v>87</v>
      </c>
      <c r="C52" s="12">
        <f t="shared" si="2"/>
        <v>320</v>
      </c>
      <c r="D52" s="12">
        <f t="shared" si="1"/>
        <v>11</v>
      </c>
      <c r="E52" s="23" t="s">
        <v>5</v>
      </c>
      <c r="F52" s="15" t="s">
        <v>734</v>
      </c>
      <c r="G52" s="19" t="s">
        <v>735</v>
      </c>
      <c r="H52" s="22">
        <v>10</v>
      </c>
      <c r="I52" s="12">
        <v>20</v>
      </c>
      <c r="J52" s="12">
        <v>10</v>
      </c>
      <c r="K52" s="12">
        <v>140</v>
      </c>
      <c r="L52" s="22">
        <v>30</v>
      </c>
      <c r="M52" s="12">
        <v>50</v>
      </c>
      <c r="O52" s="12">
        <v>10</v>
      </c>
      <c r="T52" s="22">
        <v>10</v>
      </c>
      <c r="U52" s="12">
        <v>20</v>
      </c>
      <c r="V52" s="12">
        <v>10</v>
      </c>
      <c r="W52" s="12">
        <v>10</v>
      </c>
    </row>
    <row r="53" spans="1:23" x14ac:dyDescent="0.2">
      <c r="A53" s="12" t="s">
        <v>88</v>
      </c>
      <c r="B53" s="12" t="s">
        <v>15</v>
      </c>
      <c r="C53" s="12">
        <f t="shared" si="2"/>
        <v>1510</v>
      </c>
      <c r="D53" s="12">
        <f t="shared" si="1"/>
        <v>10</v>
      </c>
      <c r="E53" s="23" t="s">
        <v>5</v>
      </c>
      <c r="F53" s="15" t="s">
        <v>734</v>
      </c>
      <c r="G53" s="19" t="s">
        <v>735</v>
      </c>
      <c r="H53" s="22">
        <v>90</v>
      </c>
      <c r="I53" s="12">
        <v>200</v>
      </c>
      <c r="J53" s="12">
        <v>200</v>
      </c>
      <c r="K53" s="12">
        <v>80</v>
      </c>
      <c r="L53" s="22">
        <v>30</v>
      </c>
      <c r="M53" s="12">
        <v>10</v>
      </c>
      <c r="P53" s="22">
        <v>140</v>
      </c>
      <c r="Q53" s="12">
        <v>140</v>
      </c>
      <c r="R53" s="12">
        <v>450</v>
      </c>
      <c r="S53" s="12">
        <v>170</v>
      </c>
    </row>
    <row r="54" spans="1:23" x14ac:dyDescent="0.2">
      <c r="A54" s="12" t="s">
        <v>89</v>
      </c>
      <c r="B54" s="12" t="s">
        <v>90</v>
      </c>
      <c r="C54" s="12">
        <f t="shared" si="2"/>
        <v>1350</v>
      </c>
      <c r="D54" s="12">
        <f t="shared" si="1"/>
        <v>10</v>
      </c>
      <c r="E54" s="23" t="s">
        <v>5</v>
      </c>
      <c r="F54" s="15" t="s">
        <v>734</v>
      </c>
      <c r="G54" s="15" t="s">
        <v>734</v>
      </c>
      <c r="N54" s="12">
        <v>110</v>
      </c>
      <c r="O54" s="12">
        <v>130</v>
      </c>
      <c r="P54" s="22">
        <v>180</v>
      </c>
      <c r="Q54" s="12">
        <v>320</v>
      </c>
      <c r="R54" s="12">
        <v>220</v>
      </c>
      <c r="S54" s="12">
        <v>280</v>
      </c>
      <c r="T54" s="22">
        <v>20</v>
      </c>
      <c r="U54" s="12">
        <v>30</v>
      </c>
      <c r="V54" s="12">
        <v>20</v>
      </c>
      <c r="W54" s="12">
        <v>40</v>
      </c>
    </row>
    <row r="55" spans="1:23" x14ac:dyDescent="0.2">
      <c r="A55" s="12" t="s">
        <v>91</v>
      </c>
      <c r="B55" s="12" t="s">
        <v>7</v>
      </c>
      <c r="C55" s="12">
        <f t="shared" si="2"/>
        <v>1340</v>
      </c>
      <c r="D55" s="12">
        <f t="shared" si="1"/>
        <v>10</v>
      </c>
      <c r="E55" s="23" t="s">
        <v>5</v>
      </c>
      <c r="F55" s="15" t="s">
        <v>734</v>
      </c>
      <c r="G55" s="19" t="s">
        <v>735</v>
      </c>
      <c r="H55" s="22">
        <v>170</v>
      </c>
      <c r="I55" s="12">
        <v>330</v>
      </c>
      <c r="J55" s="12">
        <v>370</v>
      </c>
      <c r="K55" s="12">
        <v>350</v>
      </c>
      <c r="M55" s="12">
        <v>10</v>
      </c>
      <c r="O55" s="12">
        <v>10</v>
      </c>
      <c r="T55" s="22">
        <v>10</v>
      </c>
      <c r="U55" s="12">
        <v>30</v>
      </c>
      <c r="V55" s="12">
        <v>30</v>
      </c>
      <c r="W55" s="12">
        <v>30</v>
      </c>
    </row>
    <row r="56" spans="1:23" x14ac:dyDescent="0.2">
      <c r="A56" s="12" t="s">
        <v>92</v>
      </c>
      <c r="B56" s="12" t="s">
        <v>93</v>
      </c>
      <c r="C56" s="12">
        <f t="shared" si="2"/>
        <v>850</v>
      </c>
      <c r="D56" s="12">
        <f t="shared" si="1"/>
        <v>10</v>
      </c>
      <c r="E56" s="23" t="s">
        <v>5</v>
      </c>
      <c r="F56" s="20" t="s">
        <v>734</v>
      </c>
      <c r="G56" s="19" t="s">
        <v>735</v>
      </c>
      <c r="H56" s="22">
        <v>40</v>
      </c>
      <c r="I56" s="12">
        <v>70</v>
      </c>
      <c r="J56" s="12">
        <v>70</v>
      </c>
      <c r="K56" s="12">
        <v>40</v>
      </c>
      <c r="L56" s="22">
        <v>70</v>
      </c>
      <c r="M56" s="12">
        <v>40</v>
      </c>
      <c r="T56" s="22">
        <v>160</v>
      </c>
      <c r="U56" s="12">
        <v>140</v>
      </c>
      <c r="V56" s="12">
        <v>100</v>
      </c>
      <c r="W56" s="12">
        <v>120</v>
      </c>
    </row>
    <row r="57" spans="1:23" x14ac:dyDescent="0.2">
      <c r="A57" s="12" t="s">
        <v>94</v>
      </c>
      <c r="B57" s="12" t="s">
        <v>95</v>
      </c>
      <c r="C57" s="12">
        <f t="shared" si="2"/>
        <v>720</v>
      </c>
      <c r="D57" s="12">
        <f t="shared" si="1"/>
        <v>10</v>
      </c>
      <c r="E57" s="23" t="s">
        <v>5</v>
      </c>
      <c r="F57" s="20" t="s">
        <v>734</v>
      </c>
      <c r="G57" s="19" t="s">
        <v>735</v>
      </c>
      <c r="H57" s="22">
        <v>40</v>
      </c>
      <c r="I57" s="12">
        <v>20</v>
      </c>
      <c r="J57" s="12">
        <v>20</v>
      </c>
      <c r="K57" s="12">
        <v>290</v>
      </c>
      <c r="P57" s="22">
        <v>10</v>
      </c>
      <c r="S57" s="12">
        <v>70</v>
      </c>
      <c r="T57" s="22">
        <v>40</v>
      </c>
      <c r="U57" s="12">
        <v>60</v>
      </c>
      <c r="V57" s="12">
        <v>80</v>
      </c>
      <c r="W57" s="12">
        <v>90</v>
      </c>
    </row>
    <row r="58" spans="1:23" x14ac:dyDescent="0.2">
      <c r="A58" s="12" t="s">
        <v>96</v>
      </c>
      <c r="B58" s="12" t="s">
        <v>97</v>
      </c>
      <c r="C58" s="12">
        <f t="shared" si="2"/>
        <v>230</v>
      </c>
      <c r="D58" s="12">
        <f t="shared" si="1"/>
        <v>10</v>
      </c>
      <c r="E58" s="23" t="s">
        <v>5</v>
      </c>
      <c r="F58" s="20" t="s">
        <v>734</v>
      </c>
      <c r="G58" s="19" t="s">
        <v>735</v>
      </c>
      <c r="I58" s="12">
        <v>20</v>
      </c>
      <c r="K58" s="12">
        <v>50</v>
      </c>
      <c r="O58" s="12">
        <v>10</v>
      </c>
      <c r="P58" s="22">
        <v>20</v>
      </c>
      <c r="Q58" s="12">
        <v>40</v>
      </c>
      <c r="R58" s="12">
        <v>20</v>
      </c>
      <c r="S58" s="12">
        <v>40</v>
      </c>
      <c r="U58" s="12">
        <v>10</v>
      </c>
      <c r="V58" s="12">
        <v>10</v>
      </c>
      <c r="W58" s="12">
        <v>10</v>
      </c>
    </row>
    <row r="59" spans="1:23" x14ac:dyDescent="0.2">
      <c r="A59" s="12" t="s">
        <v>98</v>
      </c>
      <c r="B59" s="12" t="s">
        <v>99</v>
      </c>
      <c r="C59" s="12">
        <f t="shared" si="2"/>
        <v>140</v>
      </c>
      <c r="D59" s="12">
        <f t="shared" si="1"/>
        <v>10</v>
      </c>
      <c r="E59" s="23" t="s">
        <v>5</v>
      </c>
      <c r="F59" s="20" t="s">
        <v>734</v>
      </c>
      <c r="G59" s="19" t="s">
        <v>735</v>
      </c>
      <c r="H59" s="22">
        <v>10</v>
      </c>
      <c r="I59" s="12">
        <v>10</v>
      </c>
      <c r="J59" s="12">
        <v>10</v>
      </c>
      <c r="K59" s="12">
        <v>20</v>
      </c>
      <c r="L59" s="22">
        <v>10</v>
      </c>
      <c r="M59" s="12">
        <v>10</v>
      </c>
      <c r="P59" s="22">
        <v>20</v>
      </c>
      <c r="Q59" s="12">
        <v>20</v>
      </c>
      <c r="R59" s="12">
        <v>20</v>
      </c>
      <c r="S59" s="12">
        <v>10</v>
      </c>
    </row>
    <row r="60" spans="1:23" x14ac:dyDescent="0.2">
      <c r="A60" s="12" t="s">
        <v>100</v>
      </c>
      <c r="B60" s="12" t="s">
        <v>11</v>
      </c>
      <c r="C60" s="12">
        <f t="shared" si="2"/>
        <v>380</v>
      </c>
      <c r="D60" s="12">
        <f t="shared" si="1"/>
        <v>9</v>
      </c>
      <c r="E60" s="23" t="s">
        <v>5</v>
      </c>
      <c r="F60" s="20" t="s">
        <v>734</v>
      </c>
      <c r="G60" s="19" t="s">
        <v>735</v>
      </c>
      <c r="H60" s="22">
        <v>70</v>
      </c>
      <c r="I60" s="12">
        <v>70</v>
      </c>
      <c r="J60" s="12">
        <v>150</v>
      </c>
      <c r="K60" s="12">
        <v>30</v>
      </c>
      <c r="L60" s="22">
        <v>10</v>
      </c>
      <c r="M60" s="12">
        <v>20</v>
      </c>
      <c r="N60" s="12">
        <v>10</v>
      </c>
      <c r="O60" s="12">
        <v>10</v>
      </c>
      <c r="V60" s="12">
        <v>10</v>
      </c>
    </row>
    <row r="61" spans="1:23" x14ac:dyDescent="0.2">
      <c r="A61" s="12" t="s">
        <v>101</v>
      </c>
      <c r="B61" s="12" t="s">
        <v>102</v>
      </c>
      <c r="C61" s="12">
        <f t="shared" si="2"/>
        <v>380</v>
      </c>
      <c r="D61" s="12">
        <f t="shared" si="1"/>
        <v>9</v>
      </c>
      <c r="E61" s="23" t="s">
        <v>5</v>
      </c>
      <c r="F61" s="20" t="s">
        <v>734</v>
      </c>
      <c r="G61" s="19" t="s">
        <v>735</v>
      </c>
      <c r="H61" s="22">
        <v>70</v>
      </c>
      <c r="I61" s="12">
        <v>60</v>
      </c>
      <c r="J61" s="12">
        <v>60</v>
      </c>
      <c r="K61" s="12">
        <v>50</v>
      </c>
      <c r="L61" s="22">
        <v>40</v>
      </c>
      <c r="M61" s="12">
        <v>40</v>
      </c>
      <c r="N61" s="12">
        <v>20</v>
      </c>
      <c r="O61" s="12">
        <v>30</v>
      </c>
      <c r="U61" s="12">
        <v>10</v>
      </c>
    </row>
    <row r="62" spans="1:23" x14ac:dyDescent="0.2">
      <c r="A62" s="12" t="s">
        <v>103</v>
      </c>
      <c r="B62" s="12" t="s">
        <v>37</v>
      </c>
      <c r="C62" s="12">
        <f t="shared" si="2"/>
        <v>370</v>
      </c>
      <c r="D62" s="12">
        <f t="shared" si="1"/>
        <v>9</v>
      </c>
      <c r="E62" s="23" t="s">
        <v>5</v>
      </c>
      <c r="F62" s="20" t="s">
        <v>734</v>
      </c>
      <c r="G62" s="19" t="s">
        <v>735</v>
      </c>
      <c r="H62" s="22">
        <v>110</v>
      </c>
      <c r="I62" s="12">
        <v>50</v>
      </c>
      <c r="J62" s="12">
        <v>30</v>
      </c>
      <c r="K62" s="12">
        <v>80</v>
      </c>
      <c r="M62" s="12">
        <v>10</v>
      </c>
      <c r="O62" s="12">
        <v>10</v>
      </c>
      <c r="Q62" s="12">
        <v>40</v>
      </c>
      <c r="R62" s="12">
        <v>30</v>
      </c>
      <c r="S62" s="12">
        <v>10</v>
      </c>
    </row>
    <row r="63" spans="1:23" x14ac:dyDescent="0.2">
      <c r="A63" s="12" t="s">
        <v>104</v>
      </c>
      <c r="B63" s="12" t="s">
        <v>105</v>
      </c>
      <c r="C63" s="12">
        <f t="shared" si="2"/>
        <v>330</v>
      </c>
      <c r="D63" s="12">
        <f t="shared" si="1"/>
        <v>9</v>
      </c>
      <c r="E63" s="23" t="s">
        <v>5</v>
      </c>
      <c r="F63" s="20" t="s">
        <v>734</v>
      </c>
      <c r="G63" s="19" t="s">
        <v>735</v>
      </c>
      <c r="H63" s="22">
        <v>100</v>
      </c>
      <c r="I63" s="12">
        <v>70</v>
      </c>
      <c r="J63" s="12">
        <v>70</v>
      </c>
      <c r="K63" s="12">
        <v>30</v>
      </c>
      <c r="L63" s="22">
        <v>10</v>
      </c>
      <c r="M63" s="12">
        <v>10</v>
      </c>
      <c r="N63" s="12">
        <v>10</v>
      </c>
      <c r="O63" s="12">
        <v>20</v>
      </c>
      <c r="U63" s="12">
        <v>10</v>
      </c>
    </row>
    <row r="64" spans="1:23" x14ac:dyDescent="0.2">
      <c r="A64" s="12" t="s">
        <v>106</v>
      </c>
      <c r="B64" s="12" t="s">
        <v>107</v>
      </c>
      <c r="C64" s="12">
        <f t="shared" si="2"/>
        <v>110</v>
      </c>
      <c r="D64" s="12">
        <f t="shared" si="1"/>
        <v>9</v>
      </c>
      <c r="E64" s="23" t="s">
        <v>5</v>
      </c>
      <c r="F64" s="20" t="s">
        <v>734</v>
      </c>
      <c r="G64" s="19" t="s">
        <v>735</v>
      </c>
      <c r="I64" s="12">
        <v>20</v>
      </c>
      <c r="J64" s="12">
        <v>10</v>
      </c>
      <c r="K64" s="12">
        <v>10</v>
      </c>
      <c r="P64" s="22">
        <v>10</v>
      </c>
      <c r="Q64" s="12">
        <v>10</v>
      </c>
      <c r="T64" s="22">
        <v>20</v>
      </c>
      <c r="U64" s="12">
        <v>10</v>
      </c>
      <c r="V64" s="12">
        <v>10</v>
      </c>
      <c r="W64" s="12">
        <v>10</v>
      </c>
    </row>
    <row r="65" spans="1:23" x14ac:dyDescent="0.2">
      <c r="A65" s="12" t="s">
        <v>108</v>
      </c>
      <c r="B65" s="12" t="s">
        <v>109</v>
      </c>
      <c r="C65" s="12">
        <f t="shared" si="2"/>
        <v>3300</v>
      </c>
      <c r="D65" s="12">
        <f t="shared" si="1"/>
        <v>8</v>
      </c>
      <c r="E65" s="23" t="s">
        <v>5</v>
      </c>
      <c r="F65" s="20" t="s">
        <v>734</v>
      </c>
      <c r="G65" s="19" t="s">
        <v>735</v>
      </c>
      <c r="L65" s="22">
        <v>490</v>
      </c>
      <c r="M65" s="12">
        <v>360</v>
      </c>
      <c r="N65" s="12">
        <v>340</v>
      </c>
      <c r="O65" s="12">
        <v>550</v>
      </c>
      <c r="T65" s="22">
        <v>580</v>
      </c>
      <c r="U65" s="12">
        <v>420</v>
      </c>
      <c r="V65" s="12">
        <v>330</v>
      </c>
      <c r="W65" s="12">
        <v>230</v>
      </c>
    </row>
    <row r="66" spans="1:23" x14ac:dyDescent="0.2">
      <c r="A66" s="12" t="s">
        <v>110</v>
      </c>
      <c r="B66" s="12" t="s">
        <v>15</v>
      </c>
      <c r="C66" s="12">
        <f t="shared" ref="C66:C97" si="3">SUM(H66:DX66)</f>
        <v>2140</v>
      </c>
      <c r="D66" s="12">
        <f t="shared" ref="D66:D129" si="4">COUNT(H66:W66)</f>
        <v>8</v>
      </c>
      <c r="E66" s="23" t="s">
        <v>5</v>
      </c>
      <c r="F66" s="20" t="s">
        <v>734</v>
      </c>
      <c r="G66" s="19" t="s">
        <v>735</v>
      </c>
      <c r="L66" s="22">
        <v>610</v>
      </c>
      <c r="M66" s="12">
        <v>560</v>
      </c>
      <c r="N66" s="12">
        <v>360</v>
      </c>
      <c r="O66" s="12">
        <v>500</v>
      </c>
      <c r="T66" s="22">
        <v>10</v>
      </c>
      <c r="U66" s="12">
        <v>30</v>
      </c>
      <c r="V66" s="12">
        <v>30</v>
      </c>
      <c r="W66" s="12">
        <v>40</v>
      </c>
    </row>
    <row r="67" spans="1:23" x14ac:dyDescent="0.2">
      <c r="A67" s="12" t="s">
        <v>111</v>
      </c>
      <c r="B67" s="12" t="s">
        <v>112</v>
      </c>
      <c r="C67" s="12">
        <f t="shared" si="3"/>
        <v>1070</v>
      </c>
      <c r="D67" s="12">
        <f t="shared" si="4"/>
        <v>8</v>
      </c>
      <c r="E67" s="23" t="s">
        <v>5</v>
      </c>
      <c r="F67" s="20" t="s">
        <v>734</v>
      </c>
      <c r="G67" s="19" t="s">
        <v>735</v>
      </c>
      <c r="H67" s="22">
        <v>90</v>
      </c>
      <c r="I67" s="12">
        <v>210</v>
      </c>
      <c r="J67" s="12">
        <v>100</v>
      </c>
      <c r="K67" s="12">
        <v>330</v>
      </c>
      <c r="T67" s="22">
        <v>10</v>
      </c>
      <c r="U67" s="12">
        <v>110</v>
      </c>
      <c r="V67" s="12">
        <v>140</v>
      </c>
      <c r="W67" s="12">
        <v>80</v>
      </c>
    </row>
    <row r="68" spans="1:23" x14ac:dyDescent="0.2">
      <c r="A68" s="12" t="s">
        <v>113</v>
      </c>
      <c r="B68" s="12" t="s">
        <v>114</v>
      </c>
      <c r="C68" s="12">
        <f t="shared" si="3"/>
        <v>950</v>
      </c>
      <c r="D68" s="12">
        <f t="shared" si="4"/>
        <v>8</v>
      </c>
      <c r="E68" s="23" t="s">
        <v>5</v>
      </c>
      <c r="F68" s="20" t="s">
        <v>734</v>
      </c>
      <c r="G68" s="19" t="s">
        <v>735</v>
      </c>
      <c r="I68" s="12">
        <v>60</v>
      </c>
      <c r="J68" s="12">
        <v>40</v>
      </c>
      <c r="L68" s="22">
        <v>10</v>
      </c>
      <c r="M68" s="12">
        <v>10</v>
      </c>
      <c r="T68" s="22">
        <v>70</v>
      </c>
      <c r="U68" s="12">
        <v>250</v>
      </c>
      <c r="V68" s="12">
        <v>230</v>
      </c>
      <c r="W68" s="12">
        <v>280</v>
      </c>
    </row>
    <row r="69" spans="1:23" x14ac:dyDescent="0.2">
      <c r="A69" s="12" t="s">
        <v>115</v>
      </c>
      <c r="B69" s="12" t="s">
        <v>95</v>
      </c>
      <c r="C69" s="12">
        <f t="shared" si="3"/>
        <v>720</v>
      </c>
      <c r="D69" s="12">
        <f t="shared" si="4"/>
        <v>8</v>
      </c>
      <c r="E69" s="23" t="s">
        <v>5</v>
      </c>
      <c r="F69" s="20" t="s">
        <v>734</v>
      </c>
      <c r="G69" s="19" t="s">
        <v>735</v>
      </c>
      <c r="L69" s="22">
        <v>160</v>
      </c>
      <c r="M69" s="12">
        <v>160</v>
      </c>
      <c r="N69" s="12">
        <v>100</v>
      </c>
      <c r="O69" s="12">
        <v>130</v>
      </c>
      <c r="T69" s="22">
        <v>20</v>
      </c>
      <c r="U69" s="12">
        <v>50</v>
      </c>
      <c r="V69" s="12">
        <v>50</v>
      </c>
      <c r="W69" s="12">
        <v>50</v>
      </c>
    </row>
    <row r="70" spans="1:23" x14ac:dyDescent="0.2">
      <c r="A70" s="12" t="s">
        <v>116</v>
      </c>
      <c r="B70" s="12" t="s">
        <v>117</v>
      </c>
      <c r="C70" s="12">
        <f t="shared" si="3"/>
        <v>670</v>
      </c>
      <c r="D70" s="12">
        <f t="shared" si="4"/>
        <v>8</v>
      </c>
      <c r="E70" s="23" t="s">
        <v>5</v>
      </c>
      <c r="F70" s="20" t="s">
        <v>734</v>
      </c>
      <c r="G70" s="19" t="s">
        <v>735</v>
      </c>
      <c r="L70" s="22">
        <v>90</v>
      </c>
      <c r="M70" s="12">
        <v>110</v>
      </c>
      <c r="N70" s="12">
        <v>40</v>
      </c>
      <c r="O70" s="12">
        <v>80</v>
      </c>
      <c r="T70" s="22">
        <v>10</v>
      </c>
      <c r="U70" s="12">
        <v>110</v>
      </c>
      <c r="V70" s="12">
        <v>100</v>
      </c>
      <c r="W70" s="12">
        <v>130</v>
      </c>
    </row>
    <row r="71" spans="1:23" x14ac:dyDescent="0.2">
      <c r="A71" s="12" t="s">
        <v>118</v>
      </c>
      <c r="B71" s="12" t="s">
        <v>119</v>
      </c>
      <c r="C71" s="12">
        <f t="shared" si="3"/>
        <v>370</v>
      </c>
      <c r="D71" s="12">
        <f t="shared" si="4"/>
        <v>8</v>
      </c>
      <c r="E71" s="23" t="s">
        <v>5</v>
      </c>
      <c r="F71" s="20" t="s">
        <v>734</v>
      </c>
      <c r="G71" s="19" t="s">
        <v>735</v>
      </c>
      <c r="L71" s="22">
        <v>40</v>
      </c>
      <c r="M71" s="12">
        <v>70</v>
      </c>
      <c r="N71" s="12">
        <v>40</v>
      </c>
      <c r="O71" s="12">
        <v>80</v>
      </c>
      <c r="T71" s="22">
        <v>20</v>
      </c>
      <c r="U71" s="12">
        <v>40</v>
      </c>
      <c r="V71" s="12">
        <v>30</v>
      </c>
      <c r="W71" s="12">
        <v>50</v>
      </c>
    </row>
    <row r="72" spans="1:23" x14ac:dyDescent="0.2">
      <c r="A72" s="12" t="s">
        <v>120</v>
      </c>
      <c r="B72" s="12" t="s">
        <v>15</v>
      </c>
      <c r="C72" s="12">
        <f t="shared" si="3"/>
        <v>330</v>
      </c>
      <c r="D72" s="12">
        <f t="shared" si="4"/>
        <v>8</v>
      </c>
      <c r="E72" s="23" t="s">
        <v>5</v>
      </c>
      <c r="F72" s="20" t="s">
        <v>734</v>
      </c>
      <c r="G72" s="19" t="s">
        <v>735</v>
      </c>
      <c r="L72" s="22">
        <v>50</v>
      </c>
      <c r="M72" s="12">
        <v>60</v>
      </c>
      <c r="N72" s="12">
        <v>50</v>
      </c>
      <c r="O72" s="12">
        <v>120</v>
      </c>
      <c r="T72" s="22">
        <v>10</v>
      </c>
      <c r="U72" s="12">
        <v>20</v>
      </c>
      <c r="V72" s="12">
        <v>10</v>
      </c>
      <c r="W72" s="12">
        <v>10</v>
      </c>
    </row>
    <row r="73" spans="1:23" x14ac:dyDescent="0.2">
      <c r="A73" s="12" t="s">
        <v>121</v>
      </c>
      <c r="B73" s="12" t="s">
        <v>122</v>
      </c>
      <c r="C73" s="12">
        <f t="shared" si="3"/>
        <v>160</v>
      </c>
      <c r="D73" s="12">
        <f t="shared" si="4"/>
        <v>8</v>
      </c>
      <c r="E73" s="23" t="s">
        <v>5</v>
      </c>
      <c r="F73" s="20" t="s">
        <v>734</v>
      </c>
      <c r="G73" s="19" t="s">
        <v>735</v>
      </c>
      <c r="L73" s="22">
        <v>10</v>
      </c>
      <c r="M73" s="12">
        <v>10</v>
      </c>
      <c r="N73" s="12">
        <v>10</v>
      </c>
      <c r="O73" s="12">
        <v>10</v>
      </c>
      <c r="T73" s="22">
        <v>30</v>
      </c>
      <c r="U73" s="12">
        <v>40</v>
      </c>
      <c r="V73" s="12">
        <v>20</v>
      </c>
      <c r="W73" s="12">
        <v>30</v>
      </c>
    </row>
    <row r="74" spans="1:23" x14ac:dyDescent="0.2">
      <c r="A74" s="12" t="s">
        <v>123</v>
      </c>
      <c r="B74" s="12" t="s">
        <v>35</v>
      </c>
      <c r="C74" s="12">
        <f t="shared" si="3"/>
        <v>100</v>
      </c>
      <c r="D74" s="12">
        <f t="shared" si="4"/>
        <v>8</v>
      </c>
      <c r="E74" s="23" t="s">
        <v>5</v>
      </c>
      <c r="F74" s="20" t="s">
        <v>734</v>
      </c>
      <c r="G74" s="19" t="s">
        <v>735</v>
      </c>
      <c r="M74" s="12">
        <v>10</v>
      </c>
      <c r="P74" s="22">
        <v>10</v>
      </c>
      <c r="Q74" s="12">
        <v>10</v>
      </c>
      <c r="R74" s="12">
        <v>10</v>
      </c>
      <c r="S74" s="12">
        <v>10</v>
      </c>
      <c r="U74" s="12">
        <v>20</v>
      </c>
      <c r="V74" s="12">
        <v>20</v>
      </c>
      <c r="W74" s="12">
        <v>10</v>
      </c>
    </row>
    <row r="75" spans="1:23" x14ac:dyDescent="0.2">
      <c r="A75" s="12" t="s">
        <v>124</v>
      </c>
      <c r="B75" s="12" t="s">
        <v>47</v>
      </c>
      <c r="C75" s="12">
        <f t="shared" si="3"/>
        <v>390</v>
      </c>
      <c r="D75" s="12">
        <f t="shared" si="4"/>
        <v>7</v>
      </c>
      <c r="E75" s="23" t="s">
        <v>5</v>
      </c>
      <c r="F75" s="20" t="s">
        <v>734</v>
      </c>
      <c r="G75" s="19" t="s">
        <v>735</v>
      </c>
      <c r="L75" s="22">
        <v>80</v>
      </c>
      <c r="M75" s="12">
        <v>100</v>
      </c>
      <c r="N75" s="12">
        <v>80</v>
      </c>
      <c r="O75" s="12">
        <v>90</v>
      </c>
      <c r="U75" s="12">
        <v>10</v>
      </c>
      <c r="V75" s="12">
        <v>10</v>
      </c>
      <c r="W75" s="12">
        <v>20</v>
      </c>
    </row>
    <row r="76" spans="1:23" x14ac:dyDescent="0.2">
      <c r="A76" s="12" t="s">
        <v>125</v>
      </c>
      <c r="B76" s="12" t="s">
        <v>126</v>
      </c>
      <c r="C76" s="12">
        <f t="shared" si="3"/>
        <v>310</v>
      </c>
      <c r="D76" s="12">
        <f t="shared" si="4"/>
        <v>7</v>
      </c>
      <c r="E76" s="23" t="s">
        <v>5</v>
      </c>
      <c r="F76" s="20" t="s">
        <v>734</v>
      </c>
      <c r="G76" s="15" t="s">
        <v>734</v>
      </c>
      <c r="I76" s="12">
        <v>10</v>
      </c>
      <c r="K76" s="12">
        <v>10</v>
      </c>
      <c r="O76" s="12">
        <v>20</v>
      </c>
      <c r="P76" s="22">
        <v>20</v>
      </c>
      <c r="Q76" s="12">
        <v>60</v>
      </c>
      <c r="R76" s="12">
        <v>40</v>
      </c>
      <c r="S76" s="12">
        <v>150</v>
      </c>
    </row>
    <row r="77" spans="1:23" x14ac:dyDescent="0.2">
      <c r="A77" s="12" t="s">
        <v>127</v>
      </c>
      <c r="B77" s="12" t="s">
        <v>128</v>
      </c>
      <c r="C77" s="12">
        <f t="shared" si="3"/>
        <v>230</v>
      </c>
      <c r="D77" s="12">
        <f t="shared" si="4"/>
        <v>7</v>
      </c>
      <c r="E77" s="23" t="s">
        <v>5</v>
      </c>
      <c r="F77" s="20" t="s">
        <v>734</v>
      </c>
      <c r="G77" s="21" t="s">
        <v>735</v>
      </c>
      <c r="L77" s="22">
        <v>40</v>
      </c>
      <c r="M77" s="12">
        <v>10</v>
      </c>
      <c r="N77" s="12">
        <v>30</v>
      </c>
      <c r="O77" s="12">
        <v>10</v>
      </c>
      <c r="U77" s="12">
        <v>60</v>
      </c>
      <c r="V77" s="12">
        <v>50</v>
      </c>
      <c r="W77" s="12">
        <v>30</v>
      </c>
    </row>
    <row r="78" spans="1:23" x14ac:dyDescent="0.2">
      <c r="A78" s="12" t="s">
        <v>129</v>
      </c>
      <c r="B78" s="12" t="s">
        <v>130</v>
      </c>
      <c r="C78" s="12">
        <f t="shared" si="3"/>
        <v>180</v>
      </c>
      <c r="D78" s="12">
        <f t="shared" si="4"/>
        <v>7</v>
      </c>
      <c r="E78" s="23" t="s">
        <v>5</v>
      </c>
      <c r="F78" s="20" t="s">
        <v>734</v>
      </c>
      <c r="G78" s="21" t="s">
        <v>735</v>
      </c>
      <c r="H78" s="22">
        <v>20</v>
      </c>
      <c r="I78" s="12">
        <v>100</v>
      </c>
      <c r="J78" s="12">
        <v>20</v>
      </c>
      <c r="K78" s="12">
        <v>10</v>
      </c>
      <c r="M78" s="12">
        <v>10</v>
      </c>
      <c r="P78" s="22">
        <v>10</v>
      </c>
      <c r="W78" s="12">
        <v>10</v>
      </c>
    </row>
    <row r="79" spans="1:23" x14ac:dyDescent="0.2">
      <c r="A79" s="12" t="s">
        <v>131</v>
      </c>
      <c r="B79" s="12" t="s">
        <v>132</v>
      </c>
      <c r="C79" s="12">
        <f t="shared" si="3"/>
        <v>110</v>
      </c>
      <c r="D79" s="12">
        <f t="shared" si="4"/>
        <v>7</v>
      </c>
      <c r="E79" s="23" t="s">
        <v>5</v>
      </c>
      <c r="F79" s="20" t="s">
        <v>734</v>
      </c>
      <c r="G79" s="21" t="s">
        <v>735</v>
      </c>
      <c r="L79" s="22">
        <v>20</v>
      </c>
      <c r="M79" s="12">
        <v>10</v>
      </c>
      <c r="O79" s="12">
        <v>20</v>
      </c>
      <c r="P79" s="22">
        <v>10</v>
      </c>
      <c r="Q79" s="12">
        <v>10</v>
      </c>
      <c r="R79" s="12">
        <v>10</v>
      </c>
      <c r="S79" s="12">
        <v>30</v>
      </c>
    </row>
    <row r="80" spans="1:23" x14ac:dyDescent="0.2">
      <c r="A80" s="12" t="s">
        <v>133</v>
      </c>
      <c r="B80" s="12" t="s">
        <v>134</v>
      </c>
      <c r="C80" s="12">
        <f t="shared" si="3"/>
        <v>90</v>
      </c>
      <c r="D80" s="12">
        <f t="shared" si="4"/>
        <v>7</v>
      </c>
      <c r="E80" s="23" t="s">
        <v>5</v>
      </c>
      <c r="F80" s="20" t="s">
        <v>734</v>
      </c>
      <c r="G80" s="21" t="s">
        <v>735</v>
      </c>
      <c r="L80" s="22">
        <v>10</v>
      </c>
      <c r="M80" s="12">
        <v>20</v>
      </c>
      <c r="N80" s="12">
        <v>10</v>
      </c>
      <c r="O80" s="12">
        <v>20</v>
      </c>
      <c r="U80" s="12">
        <v>10</v>
      </c>
      <c r="V80" s="12">
        <v>10</v>
      </c>
      <c r="W80" s="12">
        <v>10</v>
      </c>
    </row>
    <row r="81" spans="1:23" x14ac:dyDescent="0.2">
      <c r="A81" s="12" t="s">
        <v>135</v>
      </c>
      <c r="B81" s="12" t="s">
        <v>136</v>
      </c>
      <c r="C81" s="12">
        <f t="shared" si="3"/>
        <v>140</v>
      </c>
      <c r="D81" s="12">
        <f t="shared" si="4"/>
        <v>6</v>
      </c>
      <c r="E81" s="23" t="s">
        <v>5</v>
      </c>
      <c r="F81" s="20" t="s">
        <v>734</v>
      </c>
      <c r="G81" s="21" t="s">
        <v>735</v>
      </c>
      <c r="L81" s="22">
        <v>10</v>
      </c>
      <c r="M81" s="12">
        <v>10</v>
      </c>
      <c r="T81" s="22">
        <v>20</v>
      </c>
      <c r="U81" s="12">
        <v>40</v>
      </c>
      <c r="V81" s="12">
        <v>30</v>
      </c>
      <c r="W81" s="12">
        <v>30</v>
      </c>
    </row>
    <row r="82" spans="1:23" x14ac:dyDescent="0.2">
      <c r="A82" s="12" t="s">
        <v>137</v>
      </c>
      <c r="B82" s="12" t="s">
        <v>138</v>
      </c>
      <c r="C82" s="12">
        <f t="shared" si="3"/>
        <v>70</v>
      </c>
      <c r="D82" s="12">
        <f t="shared" si="4"/>
        <v>6</v>
      </c>
      <c r="E82" s="23" t="s">
        <v>5</v>
      </c>
      <c r="F82" s="20" t="s">
        <v>734</v>
      </c>
      <c r="G82" s="21" t="s">
        <v>735</v>
      </c>
      <c r="I82" s="12">
        <v>10</v>
      </c>
      <c r="K82" s="12">
        <v>10</v>
      </c>
      <c r="Q82" s="12">
        <v>10</v>
      </c>
      <c r="R82" s="12">
        <v>10</v>
      </c>
      <c r="S82" s="12">
        <v>20</v>
      </c>
      <c r="W82" s="12">
        <v>10</v>
      </c>
    </row>
    <row r="83" spans="1:23" x14ac:dyDescent="0.2">
      <c r="A83" s="12" t="s">
        <v>139</v>
      </c>
      <c r="B83" s="12" t="s">
        <v>140</v>
      </c>
      <c r="C83" s="12">
        <f t="shared" si="3"/>
        <v>70</v>
      </c>
      <c r="D83" s="12">
        <f t="shared" si="4"/>
        <v>6</v>
      </c>
      <c r="E83" s="23" t="s">
        <v>5</v>
      </c>
      <c r="F83" s="20" t="s">
        <v>734</v>
      </c>
      <c r="G83" s="21" t="s">
        <v>735</v>
      </c>
      <c r="L83" s="22">
        <v>10</v>
      </c>
      <c r="O83" s="12">
        <v>20</v>
      </c>
      <c r="T83" s="22">
        <v>10</v>
      </c>
      <c r="U83" s="12">
        <v>10</v>
      </c>
      <c r="V83" s="12">
        <v>10</v>
      </c>
      <c r="W83" s="12">
        <v>10</v>
      </c>
    </row>
    <row r="84" spans="1:23" x14ac:dyDescent="0.2">
      <c r="A84" s="12" t="s">
        <v>141</v>
      </c>
      <c r="B84" s="12" t="s">
        <v>142</v>
      </c>
      <c r="C84" s="12">
        <f t="shared" si="3"/>
        <v>60</v>
      </c>
      <c r="D84" s="12">
        <f t="shared" si="4"/>
        <v>6</v>
      </c>
      <c r="E84" s="23" t="s">
        <v>5</v>
      </c>
      <c r="F84" s="20" t="s">
        <v>734</v>
      </c>
      <c r="G84" s="21" t="s">
        <v>735</v>
      </c>
      <c r="M84" s="12">
        <v>10</v>
      </c>
      <c r="N84" s="12">
        <v>10</v>
      </c>
      <c r="O84" s="12">
        <v>10</v>
      </c>
      <c r="T84" s="22">
        <v>10</v>
      </c>
      <c r="U84" s="12">
        <v>10</v>
      </c>
      <c r="W84" s="12">
        <v>10</v>
      </c>
    </row>
    <row r="85" spans="1:23" x14ac:dyDescent="0.2">
      <c r="A85" s="12" t="s">
        <v>143</v>
      </c>
      <c r="B85" s="12" t="s">
        <v>99</v>
      </c>
      <c r="C85" s="12">
        <f t="shared" si="3"/>
        <v>510</v>
      </c>
      <c r="D85" s="12">
        <f t="shared" si="4"/>
        <v>5</v>
      </c>
      <c r="E85" s="23" t="s">
        <v>5</v>
      </c>
      <c r="F85" s="20" t="s">
        <v>734</v>
      </c>
      <c r="G85" s="21" t="s">
        <v>735</v>
      </c>
      <c r="H85" s="22">
        <v>20</v>
      </c>
      <c r="I85" s="12">
        <v>280</v>
      </c>
      <c r="J85" s="12">
        <v>110</v>
      </c>
      <c r="K85" s="12">
        <v>90</v>
      </c>
      <c r="M85" s="12">
        <v>10</v>
      </c>
    </row>
    <row r="86" spans="1:23" x14ac:dyDescent="0.2">
      <c r="A86" s="12" t="s">
        <v>144</v>
      </c>
      <c r="B86" s="12" t="s">
        <v>145</v>
      </c>
      <c r="C86" s="12">
        <f t="shared" si="3"/>
        <v>390</v>
      </c>
      <c r="D86" s="12">
        <f t="shared" si="4"/>
        <v>5</v>
      </c>
      <c r="E86" s="23" t="s">
        <v>5</v>
      </c>
      <c r="F86" s="20" t="s">
        <v>734</v>
      </c>
      <c r="G86" s="21" t="s">
        <v>735</v>
      </c>
      <c r="L86" s="22">
        <v>10</v>
      </c>
      <c r="T86" s="22">
        <v>20</v>
      </c>
      <c r="U86" s="12">
        <v>80</v>
      </c>
      <c r="V86" s="12">
        <v>120</v>
      </c>
      <c r="W86" s="12">
        <v>160</v>
      </c>
    </row>
    <row r="87" spans="1:23" x14ac:dyDescent="0.2">
      <c r="A87" s="12" t="s">
        <v>146</v>
      </c>
      <c r="B87" s="12" t="s">
        <v>47</v>
      </c>
      <c r="C87" s="12">
        <f t="shared" si="3"/>
        <v>110</v>
      </c>
      <c r="D87" s="12">
        <f t="shared" si="4"/>
        <v>5</v>
      </c>
      <c r="E87" s="23" t="s">
        <v>5</v>
      </c>
      <c r="F87" s="20" t="s">
        <v>734</v>
      </c>
      <c r="G87" s="21" t="s">
        <v>735</v>
      </c>
      <c r="L87" s="22">
        <v>20</v>
      </c>
      <c r="O87" s="12">
        <v>10</v>
      </c>
      <c r="U87" s="12">
        <v>10</v>
      </c>
      <c r="V87" s="12">
        <v>30</v>
      </c>
      <c r="W87" s="12">
        <v>40</v>
      </c>
    </row>
    <row r="88" spans="1:23" x14ac:dyDescent="0.2">
      <c r="A88" s="12" t="s">
        <v>147</v>
      </c>
      <c r="B88" s="12" t="s">
        <v>148</v>
      </c>
      <c r="C88" s="12">
        <f t="shared" si="3"/>
        <v>110</v>
      </c>
      <c r="D88" s="12">
        <f t="shared" si="4"/>
        <v>5</v>
      </c>
      <c r="E88" s="23" t="s">
        <v>5</v>
      </c>
      <c r="F88" s="20" t="s">
        <v>734</v>
      </c>
      <c r="G88" s="21" t="s">
        <v>735</v>
      </c>
      <c r="L88" s="22">
        <v>10</v>
      </c>
      <c r="P88" s="22">
        <v>10</v>
      </c>
      <c r="Q88" s="12">
        <v>20</v>
      </c>
      <c r="R88" s="12">
        <v>20</v>
      </c>
      <c r="S88" s="12">
        <v>50</v>
      </c>
    </row>
    <row r="89" spans="1:23" x14ac:dyDescent="0.2">
      <c r="A89" s="12" t="s">
        <v>149</v>
      </c>
      <c r="B89" s="12" t="s">
        <v>150</v>
      </c>
      <c r="C89" s="12">
        <f t="shared" si="3"/>
        <v>8970</v>
      </c>
      <c r="D89" s="12">
        <f t="shared" si="4"/>
        <v>4</v>
      </c>
      <c r="E89" s="23" t="s">
        <v>5</v>
      </c>
      <c r="F89" s="20" t="s">
        <v>734</v>
      </c>
      <c r="G89" s="21" t="s">
        <v>735</v>
      </c>
      <c r="T89" s="22">
        <v>3730</v>
      </c>
      <c r="U89" s="12">
        <v>1870</v>
      </c>
      <c r="V89" s="12">
        <v>1510</v>
      </c>
      <c r="W89" s="12">
        <v>1860</v>
      </c>
    </row>
    <row r="90" spans="1:23" x14ac:dyDescent="0.2">
      <c r="A90" s="12" t="s">
        <v>151</v>
      </c>
      <c r="B90" s="12" t="s">
        <v>152</v>
      </c>
      <c r="C90" s="12">
        <f t="shared" si="3"/>
        <v>3480</v>
      </c>
      <c r="D90" s="12">
        <f t="shared" si="4"/>
        <v>4</v>
      </c>
      <c r="E90" s="23" t="s">
        <v>5</v>
      </c>
      <c r="F90" s="20" t="s">
        <v>734</v>
      </c>
      <c r="G90" s="21" t="s">
        <v>735</v>
      </c>
      <c r="L90" s="22">
        <v>320</v>
      </c>
      <c r="M90" s="12">
        <v>670</v>
      </c>
      <c r="N90" s="12">
        <v>1260</v>
      </c>
      <c r="O90" s="12">
        <v>1230</v>
      </c>
    </row>
    <row r="91" spans="1:23" x14ac:dyDescent="0.2">
      <c r="A91" s="12" t="s">
        <v>153</v>
      </c>
      <c r="B91" s="12" t="s">
        <v>154</v>
      </c>
      <c r="C91" s="12">
        <f t="shared" si="3"/>
        <v>2990</v>
      </c>
      <c r="D91" s="12">
        <f t="shared" si="4"/>
        <v>4</v>
      </c>
      <c r="E91" s="23" t="s">
        <v>5</v>
      </c>
      <c r="F91" s="20" t="s">
        <v>734</v>
      </c>
      <c r="G91" s="21" t="s">
        <v>735</v>
      </c>
      <c r="L91" s="22">
        <v>990</v>
      </c>
      <c r="M91" s="12">
        <v>990</v>
      </c>
      <c r="N91" s="12">
        <v>500</v>
      </c>
      <c r="O91" s="12">
        <v>510</v>
      </c>
    </row>
    <row r="92" spans="1:23" x14ac:dyDescent="0.2">
      <c r="A92" s="12" t="s">
        <v>155</v>
      </c>
      <c r="B92" s="12" t="s">
        <v>156</v>
      </c>
      <c r="C92" s="12">
        <f t="shared" si="3"/>
        <v>2210</v>
      </c>
      <c r="D92" s="12">
        <f t="shared" si="4"/>
        <v>4</v>
      </c>
      <c r="E92" s="23" t="s">
        <v>5</v>
      </c>
      <c r="F92" s="20" t="s">
        <v>734</v>
      </c>
      <c r="G92" s="21" t="s">
        <v>735</v>
      </c>
      <c r="T92" s="22">
        <v>310</v>
      </c>
      <c r="U92" s="12">
        <v>520</v>
      </c>
      <c r="V92" s="12">
        <v>510</v>
      </c>
      <c r="W92" s="12">
        <v>870</v>
      </c>
    </row>
    <row r="93" spans="1:23" x14ac:dyDescent="0.2">
      <c r="A93" s="12" t="s">
        <v>157</v>
      </c>
      <c r="B93" s="12" t="s">
        <v>105</v>
      </c>
      <c r="C93" s="12">
        <f t="shared" si="3"/>
        <v>350</v>
      </c>
      <c r="D93" s="12">
        <f t="shared" si="4"/>
        <v>4</v>
      </c>
      <c r="E93" s="23" t="s">
        <v>5</v>
      </c>
      <c r="F93" s="20" t="s">
        <v>734</v>
      </c>
      <c r="G93" s="21" t="s">
        <v>735</v>
      </c>
      <c r="T93" s="22">
        <v>10</v>
      </c>
      <c r="U93" s="12">
        <v>90</v>
      </c>
      <c r="V93" s="12">
        <v>120</v>
      </c>
      <c r="W93" s="12">
        <v>130</v>
      </c>
    </row>
    <row r="94" spans="1:23" x14ac:dyDescent="0.2">
      <c r="A94" s="12" t="s">
        <v>158</v>
      </c>
      <c r="B94" s="12" t="s">
        <v>145</v>
      </c>
      <c r="C94" s="12">
        <f t="shared" si="3"/>
        <v>310</v>
      </c>
      <c r="D94" s="12">
        <f t="shared" si="4"/>
        <v>4</v>
      </c>
      <c r="E94" s="23" t="s">
        <v>5</v>
      </c>
      <c r="F94" s="20" t="s">
        <v>734</v>
      </c>
      <c r="G94" s="21" t="s">
        <v>735</v>
      </c>
      <c r="H94" s="22">
        <v>80</v>
      </c>
      <c r="I94" s="12">
        <v>80</v>
      </c>
      <c r="J94" s="12">
        <v>50</v>
      </c>
      <c r="K94" s="12">
        <v>100</v>
      </c>
    </row>
    <row r="95" spans="1:23" x14ac:dyDescent="0.2">
      <c r="A95" s="12" t="s">
        <v>159</v>
      </c>
      <c r="B95" s="12" t="s">
        <v>160</v>
      </c>
      <c r="C95" s="12">
        <f t="shared" si="3"/>
        <v>230</v>
      </c>
      <c r="D95" s="12">
        <f t="shared" si="4"/>
        <v>4</v>
      </c>
      <c r="E95" s="23" t="s">
        <v>5</v>
      </c>
      <c r="F95" s="20" t="s">
        <v>734</v>
      </c>
      <c r="G95" s="21" t="s">
        <v>735</v>
      </c>
      <c r="L95" s="22">
        <v>70</v>
      </c>
      <c r="M95" s="12">
        <v>70</v>
      </c>
      <c r="N95" s="12">
        <v>40</v>
      </c>
      <c r="O95" s="12">
        <v>50</v>
      </c>
    </row>
    <row r="96" spans="1:23" x14ac:dyDescent="0.2">
      <c r="A96" s="12" t="s">
        <v>161</v>
      </c>
      <c r="B96" s="12" t="s">
        <v>119</v>
      </c>
      <c r="C96" s="12">
        <f t="shared" si="3"/>
        <v>220</v>
      </c>
      <c r="D96" s="12">
        <f t="shared" si="4"/>
        <v>4</v>
      </c>
      <c r="E96" s="23" t="s">
        <v>5</v>
      </c>
      <c r="F96" s="20" t="s">
        <v>734</v>
      </c>
      <c r="G96" s="21" t="s">
        <v>735</v>
      </c>
      <c r="T96" s="22">
        <v>70</v>
      </c>
      <c r="U96" s="12">
        <v>40</v>
      </c>
      <c r="V96" s="12">
        <v>60</v>
      </c>
      <c r="W96" s="12">
        <v>50</v>
      </c>
    </row>
    <row r="97" spans="1:23" x14ac:dyDescent="0.2">
      <c r="A97" s="12" t="s">
        <v>162</v>
      </c>
      <c r="B97" s="12" t="s">
        <v>79</v>
      </c>
      <c r="C97" s="12">
        <f t="shared" si="3"/>
        <v>200</v>
      </c>
      <c r="D97" s="12">
        <f t="shared" si="4"/>
        <v>4</v>
      </c>
      <c r="E97" s="23" t="s">
        <v>5</v>
      </c>
      <c r="F97" s="20" t="s">
        <v>734</v>
      </c>
      <c r="G97" s="21" t="s">
        <v>735</v>
      </c>
      <c r="T97" s="22">
        <v>90</v>
      </c>
      <c r="U97" s="12">
        <v>30</v>
      </c>
      <c r="V97" s="12">
        <v>30</v>
      </c>
      <c r="W97" s="12">
        <v>50</v>
      </c>
    </row>
    <row r="98" spans="1:23" x14ac:dyDescent="0.2">
      <c r="A98" s="12" t="s">
        <v>163</v>
      </c>
      <c r="B98" s="12" t="s">
        <v>164</v>
      </c>
      <c r="C98" s="12">
        <f t="shared" ref="C98:C129" si="5">SUM(H98:DX98)</f>
        <v>200</v>
      </c>
      <c r="D98" s="12">
        <f t="shared" si="4"/>
        <v>4</v>
      </c>
      <c r="E98" s="23" t="s">
        <v>5</v>
      </c>
      <c r="F98" s="20" t="s">
        <v>734</v>
      </c>
      <c r="G98" s="21" t="s">
        <v>735</v>
      </c>
      <c r="T98" s="22">
        <v>40</v>
      </c>
      <c r="U98" s="12">
        <v>50</v>
      </c>
      <c r="V98" s="12">
        <v>60</v>
      </c>
      <c r="W98" s="12">
        <v>50</v>
      </c>
    </row>
    <row r="99" spans="1:23" x14ac:dyDescent="0.2">
      <c r="A99" s="12" t="s">
        <v>165</v>
      </c>
      <c r="B99" s="12" t="s">
        <v>164</v>
      </c>
      <c r="C99" s="12">
        <f t="shared" si="5"/>
        <v>190</v>
      </c>
      <c r="D99" s="12">
        <f t="shared" si="4"/>
        <v>4</v>
      </c>
      <c r="E99" s="23" t="s">
        <v>5</v>
      </c>
      <c r="F99" s="20" t="s">
        <v>734</v>
      </c>
      <c r="G99" s="21" t="s">
        <v>735</v>
      </c>
      <c r="T99" s="22">
        <v>20</v>
      </c>
      <c r="U99" s="12">
        <v>50</v>
      </c>
      <c r="V99" s="12">
        <v>40</v>
      </c>
      <c r="W99" s="12">
        <v>80</v>
      </c>
    </row>
    <row r="100" spans="1:23" x14ac:dyDescent="0.2">
      <c r="A100" s="12" t="s">
        <v>166</v>
      </c>
      <c r="B100" s="12" t="s">
        <v>167</v>
      </c>
      <c r="C100" s="12">
        <f t="shared" si="5"/>
        <v>170</v>
      </c>
      <c r="D100" s="12">
        <f t="shared" si="4"/>
        <v>4</v>
      </c>
      <c r="E100" s="23" t="s">
        <v>5</v>
      </c>
      <c r="F100" s="20" t="s">
        <v>734</v>
      </c>
      <c r="G100" s="21" t="s">
        <v>735</v>
      </c>
      <c r="P100" s="22">
        <v>50</v>
      </c>
      <c r="Q100" s="12">
        <v>30</v>
      </c>
      <c r="R100" s="12">
        <v>30</v>
      </c>
      <c r="S100" s="12">
        <v>60</v>
      </c>
    </row>
    <row r="101" spans="1:23" x14ac:dyDescent="0.2">
      <c r="A101" s="12" t="s">
        <v>168</v>
      </c>
      <c r="B101" s="12" t="s">
        <v>169</v>
      </c>
      <c r="C101" s="12">
        <f t="shared" si="5"/>
        <v>150</v>
      </c>
      <c r="D101" s="12">
        <f t="shared" si="4"/>
        <v>4</v>
      </c>
      <c r="E101" s="23" t="s">
        <v>5</v>
      </c>
      <c r="F101" s="20" t="s">
        <v>734</v>
      </c>
      <c r="G101" s="21" t="s">
        <v>735</v>
      </c>
      <c r="P101" s="22">
        <v>20</v>
      </c>
      <c r="Q101" s="12">
        <v>20</v>
      </c>
      <c r="R101" s="12">
        <v>80</v>
      </c>
      <c r="S101" s="12">
        <v>30</v>
      </c>
    </row>
    <row r="102" spans="1:23" x14ac:dyDescent="0.2">
      <c r="A102" s="12" t="s">
        <v>170</v>
      </c>
      <c r="B102" s="12" t="s">
        <v>164</v>
      </c>
      <c r="C102" s="12">
        <f t="shared" si="5"/>
        <v>150</v>
      </c>
      <c r="D102" s="12">
        <f t="shared" si="4"/>
        <v>4</v>
      </c>
      <c r="E102" s="23" t="s">
        <v>5</v>
      </c>
      <c r="F102" s="20" t="s">
        <v>734</v>
      </c>
      <c r="G102" s="21" t="s">
        <v>735</v>
      </c>
      <c r="T102" s="22">
        <v>10</v>
      </c>
      <c r="U102" s="12">
        <v>50</v>
      </c>
      <c r="V102" s="12">
        <v>40</v>
      </c>
      <c r="W102" s="12">
        <v>50</v>
      </c>
    </row>
    <row r="103" spans="1:23" x14ac:dyDescent="0.2">
      <c r="A103" s="12" t="s">
        <v>171</v>
      </c>
      <c r="B103" s="12" t="s">
        <v>172</v>
      </c>
      <c r="C103" s="12">
        <f t="shared" si="5"/>
        <v>110</v>
      </c>
      <c r="D103" s="12">
        <f t="shared" si="4"/>
        <v>4</v>
      </c>
      <c r="E103" s="23" t="s">
        <v>5</v>
      </c>
      <c r="F103" s="20" t="s">
        <v>734</v>
      </c>
      <c r="G103" s="21" t="s">
        <v>735</v>
      </c>
      <c r="T103" s="22">
        <v>10</v>
      </c>
      <c r="U103" s="12">
        <v>40</v>
      </c>
      <c r="V103" s="12">
        <v>30</v>
      </c>
      <c r="W103" s="12">
        <v>30</v>
      </c>
    </row>
    <row r="104" spans="1:23" x14ac:dyDescent="0.2">
      <c r="A104" s="12" t="s">
        <v>173</v>
      </c>
      <c r="B104" s="12" t="s">
        <v>136</v>
      </c>
      <c r="C104" s="12">
        <f t="shared" si="5"/>
        <v>110</v>
      </c>
      <c r="D104" s="12">
        <f t="shared" si="4"/>
        <v>4</v>
      </c>
      <c r="E104" s="23" t="s">
        <v>5</v>
      </c>
      <c r="F104" s="20" t="s">
        <v>734</v>
      </c>
      <c r="G104" s="21" t="s">
        <v>735</v>
      </c>
      <c r="T104" s="22">
        <v>10</v>
      </c>
      <c r="U104" s="12">
        <v>30</v>
      </c>
      <c r="V104" s="12">
        <v>30</v>
      </c>
      <c r="W104" s="12">
        <v>40</v>
      </c>
    </row>
    <row r="105" spans="1:23" x14ac:dyDescent="0.2">
      <c r="A105" s="12" t="s">
        <v>174</v>
      </c>
      <c r="B105" s="12" t="s">
        <v>26</v>
      </c>
      <c r="C105" s="12">
        <f t="shared" si="5"/>
        <v>100</v>
      </c>
      <c r="D105" s="12">
        <f t="shared" si="4"/>
        <v>4</v>
      </c>
      <c r="E105" s="23" t="s">
        <v>5</v>
      </c>
      <c r="F105" s="20" t="s">
        <v>734</v>
      </c>
      <c r="G105" s="21" t="s">
        <v>735</v>
      </c>
      <c r="L105" s="22">
        <v>40</v>
      </c>
      <c r="M105" s="12">
        <v>20</v>
      </c>
      <c r="N105" s="12">
        <v>20</v>
      </c>
      <c r="O105" s="12">
        <v>20</v>
      </c>
    </row>
    <row r="106" spans="1:23" x14ac:dyDescent="0.2">
      <c r="A106" s="12" t="s">
        <v>175</v>
      </c>
      <c r="B106" s="12" t="s">
        <v>45</v>
      </c>
      <c r="C106" s="12">
        <f t="shared" si="5"/>
        <v>80</v>
      </c>
      <c r="D106" s="12">
        <f t="shared" si="4"/>
        <v>4</v>
      </c>
      <c r="E106" s="23" t="s">
        <v>5</v>
      </c>
      <c r="F106" s="20" t="s">
        <v>734</v>
      </c>
      <c r="G106" s="21" t="s">
        <v>735</v>
      </c>
      <c r="T106" s="22">
        <v>10</v>
      </c>
      <c r="U106" s="12">
        <v>30</v>
      </c>
      <c r="V106" s="12">
        <v>20</v>
      </c>
      <c r="W106" s="12">
        <v>20</v>
      </c>
    </row>
    <row r="107" spans="1:23" x14ac:dyDescent="0.2">
      <c r="A107" s="12" t="s">
        <v>176</v>
      </c>
      <c r="B107" s="12" t="s">
        <v>30</v>
      </c>
      <c r="C107" s="12">
        <f t="shared" si="5"/>
        <v>60</v>
      </c>
      <c r="D107" s="12">
        <f t="shared" si="4"/>
        <v>4</v>
      </c>
      <c r="E107" s="23" t="s">
        <v>5</v>
      </c>
      <c r="F107" s="20" t="s">
        <v>734</v>
      </c>
      <c r="G107" s="21" t="s">
        <v>735</v>
      </c>
      <c r="H107" s="22">
        <v>10</v>
      </c>
      <c r="I107" s="12">
        <v>30</v>
      </c>
      <c r="J107" s="12">
        <v>10</v>
      </c>
      <c r="K107" s="12">
        <v>10</v>
      </c>
    </row>
    <row r="108" spans="1:23" x14ac:dyDescent="0.2">
      <c r="A108" s="12" t="s">
        <v>177</v>
      </c>
      <c r="B108" s="12" t="s">
        <v>9</v>
      </c>
      <c r="C108" s="12">
        <f t="shared" si="5"/>
        <v>60</v>
      </c>
      <c r="D108" s="12">
        <f t="shared" si="4"/>
        <v>4</v>
      </c>
      <c r="E108" s="23" t="s">
        <v>5</v>
      </c>
      <c r="F108" s="20" t="s">
        <v>734</v>
      </c>
      <c r="G108" s="21" t="s">
        <v>735</v>
      </c>
      <c r="L108" s="22">
        <v>10</v>
      </c>
      <c r="U108" s="12">
        <v>20</v>
      </c>
      <c r="V108" s="12">
        <v>20</v>
      </c>
      <c r="W108" s="12">
        <v>10</v>
      </c>
    </row>
    <row r="109" spans="1:23" x14ac:dyDescent="0.2">
      <c r="A109" s="12" t="s">
        <v>178</v>
      </c>
      <c r="B109" s="12" t="s">
        <v>179</v>
      </c>
      <c r="C109" s="12">
        <f t="shared" si="5"/>
        <v>60</v>
      </c>
      <c r="D109" s="12">
        <f t="shared" si="4"/>
        <v>4</v>
      </c>
      <c r="E109" s="23" t="s">
        <v>5</v>
      </c>
      <c r="F109" s="20" t="s">
        <v>734</v>
      </c>
      <c r="G109" s="21" t="s">
        <v>735</v>
      </c>
      <c r="P109" s="22">
        <v>10</v>
      </c>
      <c r="Q109" s="12">
        <v>20</v>
      </c>
      <c r="R109" s="12">
        <v>10</v>
      </c>
      <c r="S109" s="12">
        <v>20</v>
      </c>
    </row>
    <row r="110" spans="1:23" x14ac:dyDescent="0.2">
      <c r="A110" s="12" t="s">
        <v>180</v>
      </c>
      <c r="B110" s="12" t="s">
        <v>181</v>
      </c>
      <c r="C110" s="12">
        <f t="shared" si="5"/>
        <v>60</v>
      </c>
      <c r="D110" s="12">
        <f t="shared" si="4"/>
        <v>4</v>
      </c>
      <c r="E110" s="23" t="s">
        <v>5</v>
      </c>
      <c r="F110" s="20" t="s">
        <v>734</v>
      </c>
      <c r="G110" s="21" t="s">
        <v>735</v>
      </c>
      <c r="L110" s="22">
        <v>20</v>
      </c>
      <c r="M110" s="12">
        <v>10</v>
      </c>
      <c r="N110" s="12">
        <v>10</v>
      </c>
      <c r="O110" s="12">
        <v>20</v>
      </c>
    </row>
    <row r="111" spans="1:23" s="2" customFormat="1" x14ac:dyDescent="0.2">
      <c r="A111" s="2" t="s">
        <v>182</v>
      </c>
      <c r="B111" s="2" t="s">
        <v>183</v>
      </c>
      <c r="C111" s="2">
        <f t="shared" si="5"/>
        <v>50</v>
      </c>
      <c r="D111" s="2">
        <f t="shared" si="4"/>
        <v>4</v>
      </c>
      <c r="E111" s="23" t="s">
        <v>5</v>
      </c>
      <c r="F111" s="20" t="s">
        <v>734</v>
      </c>
      <c r="G111" s="21" t="s">
        <v>735</v>
      </c>
      <c r="H111" s="24"/>
      <c r="I111" s="2">
        <v>10</v>
      </c>
      <c r="L111" s="24"/>
      <c r="P111" s="24">
        <v>10</v>
      </c>
      <c r="Q111" s="2">
        <v>10</v>
      </c>
      <c r="S111" s="2">
        <v>20</v>
      </c>
      <c r="T111" s="24"/>
    </row>
    <row r="112" spans="1:23" x14ac:dyDescent="0.2">
      <c r="A112" s="12" t="s">
        <v>184</v>
      </c>
      <c r="B112" s="12" t="s">
        <v>47</v>
      </c>
      <c r="C112" s="12">
        <f t="shared" si="5"/>
        <v>50</v>
      </c>
      <c r="D112" s="12">
        <f t="shared" si="4"/>
        <v>4</v>
      </c>
      <c r="E112" s="23" t="s">
        <v>5</v>
      </c>
      <c r="F112" s="20" t="s">
        <v>734</v>
      </c>
      <c r="G112" s="21" t="s">
        <v>735</v>
      </c>
      <c r="O112" s="12">
        <v>20</v>
      </c>
      <c r="U112" s="12">
        <v>10</v>
      </c>
      <c r="V112" s="12">
        <v>10</v>
      </c>
      <c r="W112" s="12">
        <v>10</v>
      </c>
    </row>
    <row r="113" spans="1:23" x14ac:dyDescent="0.2">
      <c r="A113" s="12" t="s">
        <v>185</v>
      </c>
      <c r="B113" s="12" t="s">
        <v>186</v>
      </c>
      <c r="C113" s="12">
        <f t="shared" si="5"/>
        <v>40</v>
      </c>
      <c r="D113" s="12">
        <f t="shared" si="4"/>
        <v>4</v>
      </c>
      <c r="E113" s="23" t="s">
        <v>5</v>
      </c>
      <c r="F113" s="20" t="s">
        <v>734</v>
      </c>
      <c r="G113" s="21" t="s">
        <v>735</v>
      </c>
      <c r="T113" s="22">
        <v>10</v>
      </c>
      <c r="U113" s="12">
        <v>10</v>
      </c>
      <c r="V113" s="12">
        <v>10</v>
      </c>
      <c r="W113" s="12">
        <v>10</v>
      </c>
    </row>
    <row r="114" spans="1:23" s="2" customFormat="1" x14ac:dyDescent="0.2">
      <c r="A114" s="2" t="s">
        <v>187</v>
      </c>
      <c r="B114" s="2" t="s">
        <v>119</v>
      </c>
      <c r="C114" s="2">
        <f t="shared" si="5"/>
        <v>200</v>
      </c>
      <c r="D114" s="2">
        <f t="shared" si="4"/>
        <v>3</v>
      </c>
      <c r="E114" s="23" t="s">
        <v>5</v>
      </c>
      <c r="F114" s="20" t="s">
        <v>734</v>
      </c>
      <c r="G114" s="21" t="s">
        <v>735</v>
      </c>
      <c r="H114" s="24">
        <v>10</v>
      </c>
      <c r="I114" s="2">
        <v>130</v>
      </c>
      <c r="J114" s="2">
        <v>60</v>
      </c>
      <c r="L114" s="24"/>
      <c r="P114" s="24"/>
      <c r="T114" s="24"/>
    </row>
    <row r="115" spans="1:23" s="2" customFormat="1" x14ac:dyDescent="0.2">
      <c r="A115" s="2" t="s">
        <v>188</v>
      </c>
      <c r="B115" s="2" t="s">
        <v>112</v>
      </c>
      <c r="C115" s="2">
        <f t="shared" si="5"/>
        <v>120</v>
      </c>
      <c r="D115" s="2">
        <f t="shared" si="4"/>
        <v>3</v>
      </c>
      <c r="E115" s="23" t="s">
        <v>5</v>
      </c>
      <c r="F115" s="20" t="s">
        <v>734</v>
      </c>
      <c r="G115" s="21" t="s">
        <v>735</v>
      </c>
      <c r="H115" s="24"/>
      <c r="I115" s="2">
        <v>10</v>
      </c>
      <c r="J115" s="2">
        <v>10</v>
      </c>
      <c r="K115" s="2">
        <v>100</v>
      </c>
      <c r="L115" s="24"/>
      <c r="P115" s="24"/>
      <c r="T115" s="24"/>
    </row>
    <row r="116" spans="1:23" s="2" customFormat="1" x14ac:dyDescent="0.2">
      <c r="A116" s="2" t="s">
        <v>189</v>
      </c>
      <c r="B116" s="2" t="s">
        <v>169</v>
      </c>
      <c r="C116" s="2">
        <f t="shared" si="5"/>
        <v>110</v>
      </c>
      <c r="D116" s="2">
        <f t="shared" si="4"/>
        <v>3</v>
      </c>
      <c r="E116" s="23" t="s">
        <v>5</v>
      </c>
      <c r="F116" s="20" t="s">
        <v>734</v>
      </c>
      <c r="G116" s="21" t="s">
        <v>735</v>
      </c>
      <c r="H116" s="24"/>
      <c r="L116" s="24">
        <v>70</v>
      </c>
      <c r="M116" s="2">
        <v>30</v>
      </c>
      <c r="N116" s="2">
        <v>10</v>
      </c>
      <c r="P116" s="24"/>
      <c r="T116" s="24"/>
    </row>
    <row r="117" spans="1:23" s="2" customFormat="1" x14ac:dyDescent="0.2">
      <c r="A117" s="2" t="s">
        <v>190</v>
      </c>
      <c r="B117" s="2" t="s">
        <v>37</v>
      </c>
      <c r="C117" s="2">
        <f t="shared" si="5"/>
        <v>100</v>
      </c>
      <c r="D117" s="2">
        <f t="shared" si="4"/>
        <v>3</v>
      </c>
      <c r="E117" s="23" t="s">
        <v>5</v>
      </c>
      <c r="F117" s="20" t="s">
        <v>734</v>
      </c>
      <c r="G117" s="21" t="s">
        <v>735</v>
      </c>
      <c r="H117" s="24">
        <v>10</v>
      </c>
      <c r="J117" s="2">
        <v>80</v>
      </c>
      <c r="K117" s="2">
        <v>10</v>
      </c>
      <c r="L117" s="24"/>
      <c r="P117" s="24"/>
      <c r="T117" s="24"/>
    </row>
    <row r="118" spans="1:23" s="2" customFormat="1" x14ac:dyDescent="0.2">
      <c r="A118" s="2" t="s">
        <v>191</v>
      </c>
      <c r="B118" s="2" t="s">
        <v>26</v>
      </c>
      <c r="C118" s="2">
        <f t="shared" si="5"/>
        <v>70</v>
      </c>
      <c r="D118" s="2">
        <f t="shared" si="4"/>
        <v>3</v>
      </c>
      <c r="E118" s="23" t="s">
        <v>5</v>
      </c>
      <c r="F118" s="20" t="s">
        <v>734</v>
      </c>
      <c r="G118" s="21" t="s">
        <v>735</v>
      </c>
      <c r="H118" s="24"/>
      <c r="L118" s="24"/>
      <c r="P118" s="24"/>
      <c r="T118" s="24">
        <v>30</v>
      </c>
      <c r="U118" s="2">
        <v>20</v>
      </c>
      <c r="W118" s="2">
        <v>20</v>
      </c>
    </row>
    <row r="119" spans="1:23" s="2" customFormat="1" x14ac:dyDescent="0.2">
      <c r="A119" s="2" t="s">
        <v>192</v>
      </c>
      <c r="B119" s="2" t="s">
        <v>193</v>
      </c>
      <c r="C119" s="2">
        <f t="shared" si="5"/>
        <v>60</v>
      </c>
      <c r="D119" s="2">
        <f t="shared" si="4"/>
        <v>3</v>
      </c>
      <c r="E119" s="23" t="s">
        <v>5</v>
      </c>
      <c r="F119" s="20" t="s">
        <v>734</v>
      </c>
      <c r="G119" s="21" t="s">
        <v>735</v>
      </c>
      <c r="H119" s="24"/>
      <c r="L119" s="24"/>
      <c r="P119" s="24"/>
      <c r="T119" s="24"/>
      <c r="U119" s="2">
        <v>20</v>
      </c>
      <c r="V119" s="2">
        <v>20</v>
      </c>
      <c r="W119" s="2">
        <v>20</v>
      </c>
    </row>
    <row r="120" spans="1:23" s="2" customFormat="1" x14ac:dyDescent="0.2">
      <c r="A120" s="2" t="s">
        <v>194</v>
      </c>
      <c r="B120" s="2" t="s">
        <v>195</v>
      </c>
      <c r="C120" s="2">
        <f t="shared" si="5"/>
        <v>60</v>
      </c>
      <c r="D120" s="2">
        <f t="shared" si="4"/>
        <v>3</v>
      </c>
      <c r="E120" s="23" t="s">
        <v>5</v>
      </c>
      <c r="F120" s="20" t="s">
        <v>734</v>
      </c>
      <c r="G120" s="21" t="s">
        <v>735</v>
      </c>
      <c r="H120" s="24"/>
      <c r="L120" s="24"/>
      <c r="P120" s="24"/>
      <c r="T120" s="24"/>
      <c r="U120" s="2">
        <v>30</v>
      </c>
      <c r="V120" s="2">
        <v>20</v>
      </c>
      <c r="W120" s="2">
        <v>10</v>
      </c>
    </row>
    <row r="121" spans="1:23" s="2" customFormat="1" x14ac:dyDescent="0.2">
      <c r="A121" s="2" t="s">
        <v>196</v>
      </c>
      <c r="B121" s="2" t="s">
        <v>197</v>
      </c>
      <c r="C121" s="2">
        <f t="shared" si="5"/>
        <v>60</v>
      </c>
      <c r="D121" s="2">
        <f t="shared" si="4"/>
        <v>3</v>
      </c>
      <c r="E121" s="23" t="s">
        <v>5</v>
      </c>
      <c r="F121" s="20" t="s">
        <v>734</v>
      </c>
      <c r="G121" s="21" t="s">
        <v>735</v>
      </c>
      <c r="H121" s="24"/>
      <c r="L121" s="24">
        <v>30</v>
      </c>
      <c r="N121" s="2">
        <v>10</v>
      </c>
      <c r="O121" s="2">
        <v>20</v>
      </c>
      <c r="P121" s="24"/>
      <c r="T121" s="24"/>
    </row>
    <row r="122" spans="1:23" s="2" customFormat="1" x14ac:dyDescent="0.2">
      <c r="A122" s="2" t="s">
        <v>198</v>
      </c>
      <c r="B122" s="2" t="s">
        <v>199</v>
      </c>
      <c r="C122" s="2">
        <f t="shared" si="5"/>
        <v>40</v>
      </c>
      <c r="D122" s="2">
        <f t="shared" si="4"/>
        <v>3</v>
      </c>
      <c r="E122" s="23" t="s">
        <v>5</v>
      </c>
      <c r="F122" s="20" t="s">
        <v>734</v>
      </c>
      <c r="G122" s="21" t="s">
        <v>735</v>
      </c>
      <c r="H122" s="24"/>
      <c r="I122" s="2">
        <v>20</v>
      </c>
      <c r="L122" s="24"/>
      <c r="P122" s="24"/>
      <c r="Q122" s="2">
        <v>10</v>
      </c>
      <c r="S122" s="2">
        <v>10</v>
      </c>
      <c r="T122" s="24"/>
    </row>
    <row r="123" spans="1:23" s="2" customFormat="1" x14ac:dyDescent="0.2">
      <c r="A123" s="2" t="s">
        <v>200</v>
      </c>
      <c r="B123" s="2" t="s">
        <v>164</v>
      </c>
      <c r="C123" s="2">
        <f t="shared" si="5"/>
        <v>40</v>
      </c>
      <c r="D123" s="2">
        <f t="shared" si="4"/>
        <v>3</v>
      </c>
      <c r="E123" s="23" t="s">
        <v>5</v>
      </c>
      <c r="F123" s="20" t="s">
        <v>734</v>
      </c>
      <c r="G123" s="21" t="s">
        <v>735</v>
      </c>
      <c r="H123" s="24"/>
      <c r="L123" s="24"/>
      <c r="P123" s="24"/>
      <c r="T123" s="24"/>
      <c r="U123" s="2">
        <v>10</v>
      </c>
      <c r="V123" s="2">
        <v>10</v>
      </c>
      <c r="W123" s="2">
        <v>20</v>
      </c>
    </row>
    <row r="124" spans="1:23" s="2" customFormat="1" x14ac:dyDescent="0.2">
      <c r="A124" s="2" t="s">
        <v>201</v>
      </c>
      <c r="B124" s="2" t="s">
        <v>79</v>
      </c>
      <c r="C124" s="2">
        <f t="shared" si="5"/>
        <v>30</v>
      </c>
      <c r="D124" s="2">
        <f t="shared" si="4"/>
        <v>3</v>
      </c>
      <c r="E124" s="23" t="s">
        <v>5</v>
      </c>
      <c r="F124" s="20" t="s">
        <v>734</v>
      </c>
      <c r="G124" s="21" t="s">
        <v>735</v>
      </c>
      <c r="H124" s="24"/>
      <c r="I124" s="2">
        <v>10</v>
      </c>
      <c r="J124" s="2">
        <v>10</v>
      </c>
      <c r="K124" s="2">
        <v>10</v>
      </c>
      <c r="L124" s="24"/>
      <c r="P124" s="24"/>
      <c r="T124" s="24"/>
    </row>
    <row r="125" spans="1:23" s="2" customFormat="1" x14ac:dyDescent="0.2">
      <c r="A125" s="2" t="s">
        <v>202</v>
      </c>
      <c r="B125" s="2" t="s">
        <v>186</v>
      </c>
      <c r="C125" s="2">
        <f t="shared" si="5"/>
        <v>30</v>
      </c>
      <c r="D125" s="2">
        <f t="shared" si="4"/>
        <v>3</v>
      </c>
      <c r="E125" s="23" t="s">
        <v>5</v>
      </c>
      <c r="F125" s="20" t="s">
        <v>734</v>
      </c>
      <c r="G125" s="21" t="s">
        <v>735</v>
      </c>
      <c r="H125" s="24"/>
      <c r="L125" s="24"/>
      <c r="N125" s="2">
        <v>10</v>
      </c>
      <c r="O125" s="2">
        <v>10</v>
      </c>
      <c r="P125" s="24"/>
      <c r="R125" s="2">
        <v>10</v>
      </c>
      <c r="T125" s="24"/>
    </row>
    <row r="126" spans="1:23" s="2" customFormat="1" x14ac:dyDescent="0.2">
      <c r="A126" s="2" t="s">
        <v>203</v>
      </c>
      <c r="B126" s="2" t="s">
        <v>119</v>
      </c>
      <c r="C126" s="2">
        <f t="shared" si="5"/>
        <v>30</v>
      </c>
      <c r="D126" s="2">
        <f t="shared" si="4"/>
        <v>3</v>
      </c>
      <c r="E126" s="23" t="s">
        <v>5</v>
      </c>
      <c r="F126" s="20" t="s">
        <v>734</v>
      </c>
      <c r="G126" s="21" t="s">
        <v>735</v>
      </c>
      <c r="H126" s="24"/>
      <c r="L126" s="24"/>
      <c r="P126" s="24"/>
      <c r="T126" s="24">
        <v>10</v>
      </c>
      <c r="U126" s="2">
        <v>10</v>
      </c>
      <c r="V126" s="2">
        <v>10</v>
      </c>
    </row>
    <row r="127" spans="1:23" s="2" customFormat="1" x14ac:dyDescent="0.2">
      <c r="A127" s="2" t="s">
        <v>204</v>
      </c>
      <c r="B127" s="2" t="s">
        <v>205</v>
      </c>
      <c r="C127" s="2">
        <f t="shared" si="5"/>
        <v>30</v>
      </c>
      <c r="D127" s="2">
        <f t="shared" si="4"/>
        <v>3</v>
      </c>
      <c r="E127" s="23" t="s">
        <v>5</v>
      </c>
      <c r="F127" s="20" t="s">
        <v>734</v>
      </c>
      <c r="G127" s="21" t="s">
        <v>735</v>
      </c>
      <c r="H127" s="24"/>
      <c r="L127" s="24"/>
      <c r="P127" s="24"/>
      <c r="T127" s="24"/>
      <c r="U127" s="2">
        <v>10</v>
      </c>
      <c r="V127" s="2">
        <v>10</v>
      </c>
      <c r="W127" s="2">
        <v>10</v>
      </c>
    </row>
    <row r="128" spans="1:23" s="2" customFormat="1" x14ac:dyDescent="0.2">
      <c r="A128" s="2" t="s">
        <v>206</v>
      </c>
      <c r="B128" s="2" t="s">
        <v>167</v>
      </c>
      <c r="C128" s="2">
        <f t="shared" si="5"/>
        <v>30</v>
      </c>
      <c r="D128" s="2">
        <f t="shared" si="4"/>
        <v>3</v>
      </c>
      <c r="E128" s="23" t="s">
        <v>5</v>
      </c>
      <c r="F128" s="20" t="s">
        <v>734</v>
      </c>
      <c r="G128" s="21" t="s">
        <v>735</v>
      </c>
      <c r="H128" s="24"/>
      <c r="L128" s="24"/>
      <c r="P128" s="24"/>
      <c r="T128" s="24"/>
      <c r="U128" s="2">
        <v>10</v>
      </c>
      <c r="V128" s="2">
        <v>10</v>
      </c>
      <c r="W128" s="2">
        <v>10</v>
      </c>
    </row>
    <row r="129" spans="1:23" s="2" customFormat="1" x14ac:dyDescent="0.2">
      <c r="A129" s="2" t="s">
        <v>207</v>
      </c>
      <c r="B129" s="2" t="s">
        <v>47</v>
      </c>
      <c r="C129" s="2">
        <f t="shared" si="5"/>
        <v>80</v>
      </c>
      <c r="D129" s="2">
        <f t="shared" si="4"/>
        <v>2</v>
      </c>
      <c r="E129" s="23" t="s">
        <v>5</v>
      </c>
      <c r="F129" s="20" t="s">
        <v>734</v>
      </c>
      <c r="G129" s="21" t="s">
        <v>735</v>
      </c>
      <c r="H129" s="24"/>
      <c r="L129" s="24">
        <v>60</v>
      </c>
      <c r="O129" s="2">
        <v>20</v>
      </c>
      <c r="P129" s="24"/>
      <c r="T129" s="24"/>
    </row>
    <row r="130" spans="1:23" s="2" customFormat="1" x14ac:dyDescent="0.2">
      <c r="A130" s="2" t="s">
        <v>209</v>
      </c>
      <c r="B130" s="2" t="s">
        <v>210</v>
      </c>
      <c r="C130" s="2">
        <f t="shared" ref="C130:C163" si="6">SUM(H130:DX130)</f>
        <v>30</v>
      </c>
      <c r="D130" s="2">
        <f t="shared" ref="D130:D163" si="7">COUNT(H130:W130)</f>
        <v>2</v>
      </c>
      <c r="E130" s="23" t="s">
        <v>5</v>
      </c>
      <c r="F130" s="20" t="s">
        <v>734</v>
      </c>
      <c r="G130" s="21" t="s">
        <v>735</v>
      </c>
      <c r="H130" s="24"/>
      <c r="L130" s="24">
        <v>20</v>
      </c>
      <c r="N130" s="2">
        <v>10</v>
      </c>
      <c r="P130" s="24"/>
      <c r="T130" s="24"/>
    </row>
    <row r="131" spans="1:23" s="2" customFormat="1" x14ac:dyDescent="0.2">
      <c r="A131" s="2" t="s">
        <v>211</v>
      </c>
      <c r="B131" s="2" t="s">
        <v>212</v>
      </c>
      <c r="C131" s="2">
        <f t="shared" si="6"/>
        <v>30</v>
      </c>
      <c r="D131" s="2">
        <f t="shared" si="7"/>
        <v>2</v>
      </c>
      <c r="E131" s="23" t="s">
        <v>5</v>
      </c>
      <c r="F131" s="20" t="s">
        <v>734</v>
      </c>
      <c r="G131" s="21" t="s">
        <v>735</v>
      </c>
      <c r="H131" s="24"/>
      <c r="L131" s="24">
        <v>20</v>
      </c>
      <c r="O131" s="2">
        <v>10</v>
      </c>
      <c r="P131" s="24"/>
      <c r="T131" s="24"/>
    </row>
    <row r="132" spans="1:23" s="2" customFormat="1" x14ac:dyDescent="0.2">
      <c r="A132" s="2" t="s">
        <v>213</v>
      </c>
      <c r="B132" s="2" t="s">
        <v>128</v>
      </c>
      <c r="C132" s="2">
        <f t="shared" si="6"/>
        <v>20</v>
      </c>
      <c r="D132" s="2">
        <f t="shared" si="7"/>
        <v>2</v>
      </c>
      <c r="E132" s="23" t="s">
        <v>5</v>
      </c>
      <c r="F132" s="20" t="s">
        <v>734</v>
      </c>
      <c r="G132" s="21" t="s">
        <v>735</v>
      </c>
      <c r="H132" s="24">
        <v>10</v>
      </c>
      <c r="J132" s="2">
        <v>10</v>
      </c>
      <c r="L132" s="24"/>
      <c r="P132" s="24"/>
      <c r="T132" s="24"/>
    </row>
    <row r="133" spans="1:23" s="2" customFormat="1" x14ac:dyDescent="0.2">
      <c r="A133" s="2" t="s">
        <v>214</v>
      </c>
      <c r="B133" s="2" t="s">
        <v>186</v>
      </c>
      <c r="C133" s="2">
        <f t="shared" si="6"/>
        <v>20</v>
      </c>
      <c r="D133" s="2">
        <f t="shared" si="7"/>
        <v>2</v>
      </c>
      <c r="E133" s="23" t="s">
        <v>5</v>
      </c>
      <c r="F133" s="20" t="s">
        <v>734</v>
      </c>
      <c r="G133" s="21" t="s">
        <v>735</v>
      </c>
      <c r="H133" s="24"/>
      <c r="L133" s="24">
        <v>10</v>
      </c>
      <c r="M133" s="2">
        <v>10</v>
      </c>
      <c r="P133" s="24"/>
      <c r="T133" s="24"/>
    </row>
    <row r="134" spans="1:23" s="2" customFormat="1" x14ac:dyDescent="0.2">
      <c r="A134" s="2" t="s">
        <v>215</v>
      </c>
      <c r="B134" s="2" t="s">
        <v>216</v>
      </c>
      <c r="C134" s="2">
        <f t="shared" si="6"/>
        <v>20</v>
      </c>
      <c r="D134" s="2">
        <f t="shared" si="7"/>
        <v>2</v>
      </c>
      <c r="E134" s="23" t="s">
        <v>5</v>
      </c>
      <c r="F134" s="20" t="s">
        <v>734</v>
      </c>
      <c r="G134" s="21" t="s">
        <v>735</v>
      </c>
      <c r="H134" s="24"/>
      <c r="L134" s="24"/>
      <c r="P134" s="24">
        <v>10</v>
      </c>
      <c r="S134" s="2">
        <v>10</v>
      </c>
      <c r="T134" s="24"/>
    </row>
    <row r="135" spans="1:23" s="2" customFormat="1" x14ac:dyDescent="0.2">
      <c r="A135" s="2" t="s">
        <v>217</v>
      </c>
      <c r="B135" s="2" t="s">
        <v>15</v>
      </c>
      <c r="C135" s="2">
        <f t="shared" si="6"/>
        <v>20</v>
      </c>
      <c r="D135" s="2">
        <f t="shared" si="7"/>
        <v>2</v>
      </c>
      <c r="E135" s="23" t="s">
        <v>5</v>
      </c>
      <c r="F135" s="20" t="s">
        <v>734</v>
      </c>
      <c r="G135" s="21" t="s">
        <v>735</v>
      </c>
      <c r="H135" s="24"/>
      <c r="L135" s="24"/>
      <c r="P135" s="24"/>
      <c r="T135" s="24"/>
      <c r="V135" s="2">
        <v>10</v>
      </c>
      <c r="W135" s="2">
        <v>10</v>
      </c>
    </row>
    <row r="136" spans="1:23" s="2" customFormat="1" x14ac:dyDescent="0.2">
      <c r="A136" s="2" t="s">
        <v>218</v>
      </c>
      <c r="B136" s="2" t="s">
        <v>219</v>
      </c>
      <c r="C136" s="2">
        <f t="shared" si="6"/>
        <v>20</v>
      </c>
      <c r="D136" s="2">
        <f t="shared" si="7"/>
        <v>2</v>
      </c>
      <c r="E136" s="23" t="s">
        <v>5</v>
      </c>
      <c r="F136" s="20" t="s">
        <v>734</v>
      </c>
      <c r="G136" s="21" t="s">
        <v>735</v>
      </c>
      <c r="H136" s="24"/>
      <c r="L136" s="24"/>
      <c r="P136" s="24"/>
      <c r="T136" s="24"/>
      <c r="V136" s="2">
        <v>10</v>
      </c>
      <c r="W136" s="2">
        <v>10</v>
      </c>
    </row>
    <row r="137" spans="1:23" s="2" customFormat="1" x14ac:dyDescent="0.2">
      <c r="A137" s="2" t="s">
        <v>220</v>
      </c>
      <c r="B137" s="2" t="s">
        <v>47</v>
      </c>
      <c r="C137" s="2">
        <f t="shared" si="6"/>
        <v>20</v>
      </c>
      <c r="D137" s="2">
        <f t="shared" si="7"/>
        <v>2</v>
      </c>
      <c r="E137" s="23" t="s">
        <v>5</v>
      </c>
      <c r="F137" s="20" t="s">
        <v>734</v>
      </c>
      <c r="G137" s="21" t="s">
        <v>735</v>
      </c>
      <c r="H137" s="24"/>
      <c r="L137" s="24"/>
      <c r="P137" s="24"/>
      <c r="T137" s="24"/>
      <c r="U137" s="2">
        <v>10</v>
      </c>
      <c r="V137" s="2">
        <v>10</v>
      </c>
    </row>
    <row r="138" spans="1:23" s="2" customFormat="1" x14ac:dyDescent="0.2">
      <c r="A138" s="2" t="s">
        <v>221</v>
      </c>
      <c r="B138" s="2" t="s">
        <v>136</v>
      </c>
      <c r="C138" s="2">
        <f t="shared" si="6"/>
        <v>20</v>
      </c>
      <c r="D138" s="2">
        <f t="shared" si="7"/>
        <v>2</v>
      </c>
      <c r="E138" s="23" t="s">
        <v>5</v>
      </c>
      <c r="F138" s="20" t="s">
        <v>734</v>
      </c>
      <c r="G138" s="21" t="s">
        <v>735</v>
      </c>
      <c r="H138" s="24"/>
      <c r="L138" s="24"/>
      <c r="P138" s="24"/>
      <c r="T138" s="24"/>
      <c r="V138" s="2">
        <v>10</v>
      </c>
      <c r="W138" s="2">
        <v>10</v>
      </c>
    </row>
    <row r="139" spans="1:23" s="114" customFormat="1" ht="17" thickBot="1" x14ac:dyDescent="0.25">
      <c r="A139" s="114" t="s">
        <v>222</v>
      </c>
      <c r="B139" s="114" t="s">
        <v>223</v>
      </c>
      <c r="C139" s="114">
        <f t="shared" si="6"/>
        <v>20</v>
      </c>
      <c r="D139" s="114">
        <f t="shared" si="7"/>
        <v>2</v>
      </c>
      <c r="E139" s="115" t="s">
        <v>5</v>
      </c>
      <c r="F139" s="116" t="s">
        <v>734</v>
      </c>
      <c r="G139" s="117" t="s">
        <v>735</v>
      </c>
      <c r="H139" s="118"/>
      <c r="L139" s="118">
        <v>10</v>
      </c>
      <c r="O139" s="114">
        <v>10</v>
      </c>
      <c r="P139" s="118"/>
      <c r="T139" s="118"/>
    </row>
    <row r="140" spans="1:23" s="2" customFormat="1" x14ac:dyDescent="0.2">
      <c r="A140" s="2" t="s">
        <v>208</v>
      </c>
      <c r="B140" s="2" t="s">
        <v>26</v>
      </c>
      <c r="C140" s="2">
        <f>SUM(H140:DX140)</f>
        <v>30</v>
      </c>
      <c r="D140" s="2">
        <f>COUNT(H140:W140)</f>
        <v>2</v>
      </c>
      <c r="E140" s="23" t="s">
        <v>5</v>
      </c>
      <c r="F140" s="21" t="s">
        <v>735</v>
      </c>
      <c r="G140" s="21" t="s">
        <v>735</v>
      </c>
      <c r="H140" s="24">
        <v>20</v>
      </c>
      <c r="L140" s="24"/>
      <c r="P140" s="24"/>
      <c r="T140" s="24"/>
      <c r="V140" s="2">
        <v>10</v>
      </c>
    </row>
    <row r="141" spans="1:23" s="25" customFormat="1" ht="17" thickBot="1" x14ac:dyDescent="0.25">
      <c r="A141" s="25" t="s">
        <v>224</v>
      </c>
      <c r="B141" s="25" t="s">
        <v>225</v>
      </c>
      <c r="C141" s="25">
        <f t="shared" si="6"/>
        <v>20</v>
      </c>
      <c r="D141" s="25">
        <f t="shared" si="7"/>
        <v>2</v>
      </c>
      <c r="E141" s="26" t="s">
        <v>5</v>
      </c>
      <c r="F141" s="29" t="s">
        <v>735</v>
      </c>
      <c r="G141" s="29" t="s">
        <v>735</v>
      </c>
      <c r="H141" s="27"/>
      <c r="L141" s="27">
        <v>10</v>
      </c>
      <c r="P141" s="27"/>
      <c r="S141" s="25">
        <v>10</v>
      </c>
      <c r="T141" s="27"/>
    </row>
    <row r="142" spans="1:23" s="2" customFormat="1" ht="17" thickTop="1" x14ac:dyDescent="0.2">
      <c r="A142" s="2" t="s">
        <v>226</v>
      </c>
      <c r="B142" s="2" t="s">
        <v>37</v>
      </c>
      <c r="C142" s="2">
        <f t="shared" si="6"/>
        <v>60</v>
      </c>
      <c r="D142" s="2">
        <f t="shared" si="7"/>
        <v>1</v>
      </c>
      <c r="E142" s="28" t="s">
        <v>227</v>
      </c>
      <c r="F142" s="21" t="s">
        <v>735</v>
      </c>
      <c r="G142" s="21" t="s">
        <v>735</v>
      </c>
      <c r="H142" s="24"/>
      <c r="L142" s="24">
        <v>60</v>
      </c>
      <c r="P142" s="24"/>
      <c r="T142" s="24"/>
    </row>
    <row r="143" spans="1:23" s="2" customFormat="1" x14ac:dyDescent="0.2">
      <c r="A143" s="2" t="s">
        <v>228</v>
      </c>
      <c r="B143" s="2" t="s">
        <v>156</v>
      </c>
      <c r="C143" s="2">
        <f t="shared" si="6"/>
        <v>50</v>
      </c>
      <c r="D143" s="2">
        <f t="shared" si="7"/>
        <v>1</v>
      </c>
      <c r="E143" s="28" t="s">
        <v>227</v>
      </c>
      <c r="F143" s="21" t="s">
        <v>735</v>
      </c>
      <c r="G143" s="21" t="s">
        <v>735</v>
      </c>
      <c r="H143" s="24"/>
      <c r="L143" s="24"/>
      <c r="P143" s="24"/>
      <c r="Q143" s="2">
        <v>50</v>
      </c>
      <c r="T143" s="24"/>
    </row>
    <row r="144" spans="1:23" s="2" customFormat="1" x14ac:dyDescent="0.2">
      <c r="A144" s="2" t="s">
        <v>229</v>
      </c>
      <c r="B144" s="2" t="s">
        <v>136</v>
      </c>
      <c r="C144" s="2">
        <f t="shared" si="6"/>
        <v>20</v>
      </c>
      <c r="D144" s="2">
        <f t="shared" si="7"/>
        <v>1</v>
      </c>
      <c r="E144" s="28" t="s">
        <v>227</v>
      </c>
      <c r="F144" s="21" t="s">
        <v>735</v>
      </c>
      <c r="G144" s="21" t="s">
        <v>735</v>
      </c>
      <c r="H144" s="24"/>
      <c r="L144" s="24"/>
      <c r="N144" s="2">
        <v>20</v>
      </c>
      <c r="P144" s="24"/>
      <c r="T144" s="24"/>
    </row>
    <row r="145" spans="1:23" s="2" customFormat="1" x14ac:dyDescent="0.2">
      <c r="A145" s="2" t="s">
        <v>230</v>
      </c>
      <c r="B145" s="2" t="s">
        <v>128</v>
      </c>
      <c r="C145" s="2">
        <f t="shared" si="6"/>
        <v>20</v>
      </c>
      <c r="D145" s="2">
        <f t="shared" si="7"/>
        <v>1</v>
      </c>
      <c r="E145" s="28" t="s">
        <v>227</v>
      </c>
      <c r="F145" s="21" t="s">
        <v>735</v>
      </c>
      <c r="G145" s="21" t="s">
        <v>735</v>
      </c>
      <c r="H145" s="24"/>
      <c r="L145" s="24"/>
      <c r="P145" s="24">
        <v>20</v>
      </c>
      <c r="T145" s="24"/>
    </row>
    <row r="146" spans="1:23" s="2" customFormat="1" x14ac:dyDescent="0.2">
      <c r="A146" s="2" t="s">
        <v>231</v>
      </c>
      <c r="B146" s="2" t="s">
        <v>232</v>
      </c>
      <c r="C146" s="2">
        <f t="shared" si="6"/>
        <v>20</v>
      </c>
      <c r="D146" s="2">
        <f t="shared" si="7"/>
        <v>1</v>
      </c>
      <c r="E146" s="28" t="s">
        <v>227</v>
      </c>
      <c r="F146" s="21" t="s">
        <v>735</v>
      </c>
      <c r="G146" s="21" t="s">
        <v>735</v>
      </c>
      <c r="H146" s="24"/>
      <c r="L146" s="24"/>
      <c r="P146" s="24">
        <v>20</v>
      </c>
      <c r="T146" s="24"/>
    </row>
    <row r="147" spans="1:23" s="2" customFormat="1" x14ac:dyDescent="0.2">
      <c r="A147" s="2" t="s">
        <v>233</v>
      </c>
      <c r="B147" s="2" t="s">
        <v>234</v>
      </c>
      <c r="C147" s="2">
        <f t="shared" si="6"/>
        <v>20</v>
      </c>
      <c r="D147" s="2">
        <f t="shared" si="7"/>
        <v>1</v>
      </c>
      <c r="E147" s="28" t="s">
        <v>227</v>
      </c>
      <c r="F147" s="21" t="s">
        <v>735</v>
      </c>
      <c r="G147" s="21" t="s">
        <v>735</v>
      </c>
      <c r="H147" s="24"/>
      <c r="L147" s="24"/>
      <c r="P147" s="24"/>
      <c r="S147" s="2">
        <v>20</v>
      </c>
      <c r="T147" s="24"/>
    </row>
    <row r="148" spans="1:23" s="2" customFormat="1" x14ac:dyDescent="0.2">
      <c r="A148" s="2" t="s">
        <v>235</v>
      </c>
      <c r="B148" s="2" t="s">
        <v>197</v>
      </c>
      <c r="C148" s="2">
        <f t="shared" si="6"/>
        <v>10</v>
      </c>
      <c r="D148" s="2">
        <f t="shared" si="7"/>
        <v>1</v>
      </c>
      <c r="E148" s="28" t="s">
        <v>227</v>
      </c>
      <c r="F148" s="21" t="s">
        <v>735</v>
      </c>
      <c r="G148" s="21" t="s">
        <v>735</v>
      </c>
      <c r="H148" s="24"/>
      <c r="I148" s="2">
        <v>10</v>
      </c>
      <c r="L148" s="24"/>
      <c r="P148" s="24"/>
      <c r="T148" s="24"/>
    </row>
    <row r="149" spans="1:23" s="2" customFormat="1" x14ac:dyDescent="0.2">
      <c r="A149" s="2" t="s">
        <v>236</v>
      </c>
      <c r="B149" s="2" t="s">
        <v>237</v>
      </c>
      <c r="C149" s="2">
        <f t="shared" si="6"/>
        <v>10</v>
      </c>
      <c r="D149" s="2">
        <f t="shared" si="7"/>
        <v>1</v>
      </c>
      <c r="E149" s="28" t="s">
        <v>227</v>
      </c>
      <c r="F149" s="21" t="s">
        <v>735</v>
      </c>
      <c r="G149" s="15" t="s">
        <v>734</v>
      </c>
      <c r="H149" s="24"/>
      <c r="I149" s="2">
        <v>10</v>
      </c>
      <c r="L149" s="24"/>
      <c r="P149" s="24"/>
      <c r="T149" s="24"/>
    </row>
    <row r="150" spans="1:23" s="2" customFormat="1" x14ac:dyDescent="0.2">
      <c r="A150" s="2" t="s">
        <v>238</v>
      </c>
      <c r="B150" s="2" t="s">
        <v>239</v>
      </c>
      <c r="C150" s="2">
        <f t="shared" si="6"/>
        <v>10</v>
      </c>
      <c r="D150" s="2">
        <f t="shared" si="7"/>
        <v>1</v>
      </c>
      <c r="E150" s="28" t="s">
        <v>227</v>
      </c>
      <c r="F150" s="21" t="s">
        <v>735</v>
      </c>
      <c r="G150" s="15" t="s">
        <v>734</v>
      </c>
      <c r="H150" s="24"/>
      <c r="J150" s="2">
        <v>10</v>
      </c>
      <c r="L150" s="24"/>
      <c r="P150" s="24"/>
      <c r="T150" s="24"/>
    </row>
    <row r="151" spans="1:23" s="2" customFormat="1" x14ac:dyDescent="0.2">
      <c r="A151" s="2" t="s">
        <v>240</v>
      </c>
      <c r="B151" s="2" t="s">
        <v>13</v>
      </c>
      <c r="C151" s="2">
        <f t="shared" si="6"/>
        <v>10</v>
      </c>
      <c r="D151" s="2">
        <f t="shared" si="7"/>
        <v>1</v>
      </c>
      <c r="E151" s="28" t="s">
        <v>227</v>
      </c>
      <c r="F151" s="21" t="s">
        <v>735</v>
      </c>
      <c r="G151" s="21" t="s">
        <v>735</v>
      </c>
      <c r="H151" s="24"/>
      <c r="L151" s="24"/>
      <c r="P151" s="24"/>
      <c r="S151" s="2">
        <v>10</v>
      </c>
      <c r="T151" s="24"/>
    </row>
    <row r="152" spans="1:23" s="2" customFormat="1" x14ac:dyDescent="0.2">
      <c r="A152" s="2" t="s">
        <v>241</v>
      </c>
      <c r="B152" s="2" t="s">
        <v>79</v>
      </c>
      <c r="C152" s="2">
        <f t="shared" si="6"/>
        <v>10</v>
      </c>
      <c r="D152" s="2">
        <f t="shared" si="7"/>
        <v>1</v>
      </c>
      <c r="E152" s="28" t="s">
        <v>227</v>
      </c>
      <c r="F152" s="21" t="s">
        <v>735</v>
      </c>
      <c r="G152" s="21" t="s">
        <v>735</v>
      </c>
      <c r="H152" s="24"/>
      <c r="L152" s="24"/>
      <c r="P152" s="24"/>
      <c r="T152" s="24"/>
      <c r="W152" s="2">
        <v>10</v>
      </c>
    </row>
    <row r="153" spans="1:23" s="2" customFormat="1" x14ac:dyDescent="0.2">
      <c r="A153" s="2" t="s">
        <v>242</v>
      </c>
      <c r="B153" s="2" t="s">
        <v>105</v>
      </c>
      <c r="C153" s="2">
        <f t="shared" si="6"/>
        <v>10</v>
      </c>
      <c r="D153" s="2">
        <f t="shared" si="7"/>
        <v>1</v>
      </c>
      <c r="E153" s="28" t="s">
        <v>227</v>
      </c>
      <c r="F153" s="21" t="s">
        <v>735</v>
      </c>
      <c r="G153" s="21" t="s">
        <v>735</v>
      </c>
      <c r="H153" s="24"/>
      <c r="L153" s="24">
        <v>10</v>
      </c>
      <c r="P153" s="24"/>
      <c r="T153" s="24"/>
    </row>
    <row r="154" spans="1:23" s="2" customFormat="1" x14ac:dyDescent="0.2">
      <c r="A154" s="2" t="s">
        <v>243</v>
      </c>
      <c r="B154" s="2" t="s">
        <v>244</v>
      </c>
      <c r="C154" s="2">
        <f t="shared" si="6"/>
        <v>10</v>
      </c>
      <c r="D154" s="2">
        <f t="shared" si="7"/>
        <v>1</v>
      </c>
      <c r="E154" s="28" t="s">
        <v>227</v>
      </c>
      <c r="F154" s="21" t="s">
        <v>735</v>
      </c>
      <c r="G154" s="21" t="s">
        <v>735</v>
      </c>
      <c r="H154" s="24"/>
      <c r="L154" s="24"/>
      <c r="P154" s="24"/>
      <c r="T154" s="24">
        <v>10</v>
      </c>
    </row>
    <row r="155" spans="1:23" s="2" customFormat="1" x14ac:dyDescent="0.2">
      <c r="A155" s="2" t="s">
        <v>245</v>
      </c>
      <c r="B155" s="2" t="s">
        <v>30</v>
      </c>
      <c r="C155" s="2">
        <f t="shared" si="6"/>
        <v>10</v>
      </c>
      <c r="D155" s="2">
        <f t="shared" si="7"/>
        <v>1</v>
      </c>
      <c r="E155" s="28" t="s">
        <v>227</v>
      </c>
      <c r="F155" s="21" t="s">
        <v>735</v>
      </c>
      <c r="G155" s="21" t="s">
        <v>735</v>
      </c>
      <c r="H155" s="24"/>
      <c r="L155" s="24">
        <v>10</v>
      </c>
      <c r="P155" s="24"/>
      <c r="T155" s="24"/>
    </row>
    <row r="156" spans="1:23" s="2" customFormat="1" x14ac:dyDescent="0.2">
      <c r="A156" s="2" t="s">
        <v>246</v>
      </c>
      <c r="B156" s="2" t="s">
        <v>232</v>
      </c>
      <c r="C156" s="2">
        <f t="shared" si="6"/>
        <v>10</v>
      </c>
      <c r="D156" s="2">
        <f t="shared" si="7"/>
        <v>1</v>
      </c>
      <c r="E156" s="28" t="s">
        <v>227</v>
      </c>
      <c r="F156" s="21" t="s">
        <v>735</v>
      </c>
      <c r="G156" s="21" t="s">
        <v>735</v>
      </c>
      <c r="H156" s="24"/>
      <c r="L156" s="24"/>
      <c r="P156" s="24"/>
      <c r="R156" s="2">
        <v>10</v>
      </c>
      <c r="T156" s="24"/>
    </row>
    <row r="157" spans="1:23" s="2" customFormat="1" x14ac:dyDescent="0.2">
      <c r="A157" s="2" t="s">
        <v>247</v>
      </c>
      <c r="B157" s="2" t="s">
        <v>15</v>
      </c>
      <c r="C157" s="2">
        <f t="shared" si="6"/>
        <v>10</v>
      </c>
      <c r="D157" s="2">
        <f t="shared" si="7"/>
        <v>1</v>
      </c>
      <c r="E157" s="28" t="s">
        <v>227</v>
      </c>
      <c r="F157" s="21" t="s">
        <v>735</v>
      </c>
      <c r="G157" s="21" t="s">
        <v>735</v>
      </c>
      <c r="H157" s="24"/>
      <c r="L157" s="24">
        <v>10</v>
      </c>
      <c r="P157" s="24"/>
      <c r="T157" s="24"/>
    </row>
    <row r="158" spans="1:23" s="2" customFormat="1" x14ac:dyDescent="0.2">
      <c r="A158" s="2" t="s">
        <v>248</v>
      </c>
      <c r="B158" s="2" t="s">
        <v>136</v>
      </c>
      <c r="C158" s="2">
        <f t="shared" si="6"/>
        <v>10</v>
      </c>
      <c r="D158" s="2">
        <f t="shared" si="7"/>
        <v>1</v>
      </c>
      <c r="E158" s="28" t="s">
        <v>227</v>
      </c>
      <c r="F158" s="21" t="s">
        <v>735</v>
      </c>
      <c r="G158" s="21" t="s">
        <v>735</v>
      </c>
      <c r="H158" s="24"/>
      <c r="L158" s="24"/>
      <c r="N158" s="2">
        <v>10</v>
      </c>
      <c r="P158" s="24"/>
      <c r="T158" s="24"/>
    </row>
    <row r="159" spans="1:23" s="2" customFormat="1" x14ac:dyDescent="0.2">
      <c r="A159" s="2" t="s">
        <v>249</v>
      </c>
      <c r="B159" s="2" t="s">
        <v>47</v>
      </c>
      <c r="C159" s="2">
        <f t="shared" si="6"/>
        <v>10</v>
      </c>
      <c r="D159" s="2">
        <f t="shared" si="7"/>
        <v>1</v>
      </c>
      <c r="E159" s="28" t="s">
        <v>227</v>
      </c>
      <c r="F159" s="21" t="s">
        <v>735</v>
      </c>
      <c r="G159" s="21" t="s">
        <v>735</v>
      </c>
      <c r="H159" s="24"/>
      <c r="L159" s="24">
        <v>10</v>
      </c>
      <c r="P159" s="24"/>
      <c r="T159" s="24"/>
    </row>
    <row r="160" spans="1:23" s="2" customFormat="1" x14ac:dyDescent="0.2">
      <c r="A160" s="2" t="s">
        <v>250</v>
      </c>
      <c r="B160" s="2" t="s">
        <v>26</v>
      </c>
      <c r="C160" s="2">
        <f t="shared" si="6"/>
        <v>10</v>
      </c>
      <c r="D160" s="2">
        <f t="shared" si="7"/>
        <v>1</v>
      </c>
      <c r="E160" s="28" t="s">
        <v>227</v>
      </c>
      <c r="F160" s="21" t="s">
        <v>735</v>
      </c>
      <c r="G160" s="21" t="s">
        <v>735</v>
      </c>
      <c r="H160" s="24"/>
      <c r="L160" s="24">
        <v>10</v>
      </c>
      <c r="P160" s="24"/>
      <c r="T160" s="24"/>
    </row>
    <row r="161" spans="1:23" s="2" customFormat="1" x14ac:dyDescent="0.2">
      <c r="A161" s="2" t="s">
        <v>251</v>
      </c>
      <c r="B161" s="2" t="s">
        <v>136</v>
      </c>
      <c r="C161" s="2">
        <f t="shared" si="6"/>
        <v>10</v>
      </c>
      <c r="D161" s="2">
        <f t="shared" si="7"/>
        <v>1</v>
      </c>
      <c r="E161" s="28" t="s">
        <v>227</v>
      </c>
      <c r="F161" s="21" t="s">
        <v>735</v>
      </c>
      <c r="G161" s="21" t="s">
        <v>735</v>
      </c>
      <c r="H161" s="24"/>
      <c r="L161" s="24"/>
      <c r="O161" s="2">
        <v>10</v>
      </c>
      <c r="P161" s="24"/>
      <c r="T161" s="24"/>
    </row>
    <row r="162" spans="1:23" s="2" customFormat="1" x14ac:dyDescent="0.2">
      <c r="A162" s="2" t="s">
        <v>252</v>
      </c>
      <c r="B162" s="2" t="s">
        <v>9</v>
      </c>
      <c r="C162" s="2">
        <f t="shared" si="6"/>
        <v>10</v>
      </c>
      <c r="D162" s="2">
        <f t="shared" si="7"/>
        <v>1</v>
      </c>
      <c r="E162" s="28" t="s">
        <v>227</v>
      </c>
      <c r="F162" s="21" t="s">
        <v>735</v>
      </c>
      <c r="G162" s="21" t="s">
        <v>735</v>
      </c>
      <c r="H162" s="24"/>
      <c r="L162" s="24"/>
      <c r="P162" s="24"/>
      <c r="T162" s="24"/>
      <c r="W162" s="2">
        <v>10</v>
      </c>
    </row>
    <row r="163" spans="1:23" s="2" customFormat="1" x14ac:dyDescent="0.2">
      <c r="A163" s="2" t="s">
        <v>253</v>
      </c>
      <c r="B163" s="2" t="s">
        <v>136</v>
      </c>
      <c r="C163" s="2">
        <f t="shared" si="6"/>
        <v>10</v>
      </c>
      <c r="D163" s="2">
        <f t="shared" si="7"/>
        <v>1</v>
      </c>
      <c r="E163" s="28" t="s">
        <v>227</v>
      </c>
      <c r="F163" s="21" t="s">
        <v>735</v>
      </c>
      <c r="G163" s="21" t="s">
        <v>735</v>
      </c>
      <c r="H163" s="24"/>
      <c r="L163" s="24"/>
      <c r="M163" s="2">
        <v>10</v>
      </c>
      <c r="P163" s="24"/>
      <c r="T163" s="24"/>
    </row>
  </sheetData>
  <pageMargins left="0.75" right="0.75" top="1" bottom="1" header="0.5" footer="0.5"/>
  <pageSetup orientation="portrait" horizontalDpi="4294967292" verticalDpi="429496729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63"/>
  <sheetViews>
    <sheetView workbookViewId="0"/>
  </sheetViews>
  <sheetFormatPr baseColWidth="10" defaultRowHeight="16" x14ac:dyDescent="0.2"/>
  <cols>
    <col min="1" max="1" width="10.1640625" bestFit="1" customWidth="1"/>
    <col min="2" max="2" width="85.1640625" customWidth="1"/>
    <col min="3" max="4" width="7.1640625" style="12" bestFit="1" customWidth="1"/>
    <col min="5" max="41" width="7.6640625" style="12" bestFit="1" customWidth="1"/>
    <col min="42" max="42" width="8.83203125" style="12" bestFit="1" customWidth="1"/>
    <col min="43" max="43" width="8.6640625" style="12" bestFit="1" customWidth="1"/>
    <col min="44" max="47" width="7.6640625" style="12" bestFit="1" customWidth="1"/>
  </cols>
  <sheetData>
    <row r="1" spans="1:47" x14ac:dyDescent="0.2">
      <c r="A1" t="s">
        <v>0</v>
      </c>
      <c r="B1" t="s">
        <v>1</v>
      </c>
      <c r="C1" s="12" t="s">
        <v>254</v>
      </c>
      <c r="D1" s="12" t="s">
        <v>2</v>
      </c>
      <c r="E1" s="12" t="s">
        <v>1924</v>
      </c>
      <c r="F1" s="12" t="s">
        <v>1925</v>
      </c>
      <c r="G1" s="12" t="s">
        <v>1926</v>
      </c>
      <c r="H1" s="12" t="s">
        <v>1912</v>
      </c>
      <c r="I1" s="12" t="s">
        <v>1913</v>
      </c>
      <c r="J1" s="12" t="s">
        <v>1914</v>
      </c>
      <c r="K1" s="12" t="s">
        <v>1900</v>
      </c>
      <c r="L1" s="12" t="s">
        <v>1901</v>
      </c>
      <c r="M1" s="12" t="s">
        <v>1902</v>
      </c>
      <c r="N1" s="12" t="s">
        <v>1888</v>
      </c>
      <c r="O1" s="12" t="s">
        <v>1889</v>
      </c>
      <c r="P1" s="12" t="s">
        <v>1890</v>
      </c>
      <c r="Q1" s="12" t="s">
        <v>1927</v>
      </c>
      <c r="R1" s="12" t="s">
        <v>1928</v>
      </c>
      <c r="S1" s="12" t="s">
        <v>1969</v>
      </c>
      <c r="T1" s="12" t="s">
        <v>1915</v>
      </c>
      <c r="U1" s="12" t="s">
        <v>1916</v>
      </c>
      <c r="V1" s="12" t="s">
        <v>1917</v>
      </c>
      <c r="W1" s="12" t="s">
        <v>1903</v>
      </c>
      <c r="X1" s="12" t="s">
        <v>1904</v>
      </c>
      <c r="Y1" s="12" t="s">
        <v>1905</v>
      </c>
      <c r="Z1" s="12" t="s">
        <v>1891</v>
      </c>
      <c r="AA1" s="12" t="s">
        <v>1892</v>
      </c>
      <c r="AB1" s="12" t="s">
        <v>1929</v>
      </c>
      <c r="AC1" s="12" t="s">
        <v>1930</v>
      </c>
      <c r="AD1" s="12" t="s">
        <v>1931</v>
      </c>
      <c r="AE1" s="12" t="s">
        <v>1918</v>
      </c>
      <c r="AF1" s="12" t="s">
        <v>1919</v>
      </c>
      <c r="AG1" s="12" t="s">
        <v>1920</v>
      </c>
      <c r="AH1" s="12" t="s">
        <v>1906</v>
      </c>
      <c r="AI1" s="12" t="s">
        <v>1907</v>
      </c>
      <c r="AJ1" s="12" t="s">
        <v>1908</v>
      </c>
      <c r="AK1" s="12" t="s">
        <v>1894</v>
      </c>
      <c r="AL1" s="12" t="s">
        <v>1895</v>
      </c>
      <c r="AM1" s="12" t="s">
        <v>1896</v>
      </c>
      <c r="AN1" s="12" t="s">
        <v>1932</v>
      </c>
      <c r="AO1" s="12" t="s">
        <v>1933</v>
      </c>
      <c r="AP1" s="12" t="s">
        <v>2001</v>
      </c>
      <c r="AQ1" s="12" t="s">
        <v>2002</v>
      </c>
      <c r="AR1" s="12" t="s">
        <v>1909</v>
      </c>
      <c r="AS1" s="12" t="s">
        <v>1910</v>
      </c>
      <c r="AT1" s="12" t="s">
        <v>1897</v>
      </c>
      <c r="AU1" s="12" t="s">
        <v>1898</v>
      </c>
    </row>
    <row r="2" spans="1:47" x14ac:dyDescent="0.2">
      <c r="A2" t="s">
        <v>736</v>
      </c>
      <c r="B2" t="s">
        <v>126</v>
      </c>
      <c r="C2" s="12">
        <f t="shared" ref="C2:C33" si="0">SUM(E2:ED2)</f>
        <v>388670</v>
      </c>
      <c r="D2" s="12">
        <f t="shared" ref="D2:D65" si="1">COUNT(E2:AU2)</f>
        <v>43</v>
      </c>
      <c r="E2" s="12">
        <v>6970</v>
      </c>
      <c r="F2" s="12">
        <v>12830</v>
      </c>
      <c r="G2" s="12">
        <v>8270</v>
      </c>
      <c r="H2" s="12">
        <v>7370</v>
      </c>
      <c r="I2" s="12">
        <v>10730</v>
      </c>
      <c r="J2" s="12">
        <v>13210</v>
      </c>
      <c r="K2" s="12">
        <v>8890</v>
      </c>
      <c r="L2" s="12">
        <v>3780</v>
      </c>
      <c r="M2" s="12">
        <v>13320</v>
      </c>
      <c r="N2" s="12">
        <v>11810</v>
      </c>
      <c r="O2" s="12">
        <v>8510</v>
      </c>
      <c r="P2" s="12">
        <v>3480</v>
      </c>
      <c r="Q2" s="12">
        <v>7570</v>
      </c>
      <c r="R2" s="12">
        <v>8470</v>
      </c>
      <c r="S2" s="12">
        <v>12570</v>
      </c>
      <c r="T2" s="12">
        <v>17910</v>
      </c>
      <c r="U2" s="12">
        <v>10460</v>
      </c>
      <c r="V2" s="12">
        <v>14560</v>
      </c>
      <c r="W2" s="12">
        <v>18130</v>
      </c>
      <c r="X2" s="12">
        <v>7170</v>
      </c>
      <c r="Y2" s="12">
        <v>6750</v>
      </c>
      <c r="Z2" s="12">
        <v>14290</v>
      </c>
      <c r="AA2" s="12">
        <v>16390</v>
      </c>
      <c r="AB2" s="12">
        <v>1840</v>
      </c>
      <c r="AC2" s="12">
        <v>1790</v>
      </c>
      <c r="AD2" s="12">
        <v>2980</v>
      </c>
      <c r="AE2" s="12">
        <v>4460</v>
      </c>
      <c r="AF2" s="12">
        <v>7220</v>
      </c>
      <c r="AG2" s="12">
        <v>10</v>
      </c>
      <c r="AH2" s="12">
        <v>4510</v>
      </c>
      <c r="AI2" s="12">
        <v>6230</v>
      </c>
      <c r="AJ2" s="12">
        <v>5030</v>
      </c>
      <c r="AK2" s="12">
        <v>4840</v>
      </c>
      <c r="AL2" s="12">
        <v>5350</v>
      </c>
      <c r="AM2" s="12">
        <v>9140</v>
      </c>
      <c r="AN2" s="12">
        <v>13480</v>
      </c>
      <c r="AO2" s="12">
        <v>20</v>
      </c>
      <c r="AP2" s="12">
        <v>12380</v>
      </c>
      <c r="AQ2" s="12">
        <v>12980</v>
      </c>
      <c r="AR2" s="12">
        <v>10100</v>
      </c>
      <c r="AS2" s="12">
        <v>14190</v>
      </c>
      <c r="AT2" s="12">
        <v>14230</v>
      </c>
      <c r="AU2" s="12">
        <v>14450</v>
      </c>
    </row>
    <row r="3" spans="1:47" x14ac:dyDescent="0.2">
      <c r="A3" t="s">
        <v>737</v>
      </c>
      <c r="B3" t="s">
        <v>738</v>
      </c>
      <c r="C3" s="12">
        <f t="shared" si="0"/>
        <v>135010</v>
      </c>
      <c r="D3" s="12">
        <f t="shared" si="1"/>
        <v>42</v>
      </c>
      <c r="E3" s="12">
        <v>1360</v>
      </c>
      <c r="F3" s="12">
        <v>1420</v>
      </c>
      <c r="G3" s="12">
        <v>360</v>
      </c>
      <c r="H3" s="12">
        <v>2340</v>
      </c>
      <c r="I3" s="12">
        <v>1870</v>
      </c>
      <c r="J3" s="12">
        <v>2280</v>
      </c>
      <c r="K3" s="12">
        <v>1900</v>
      </c>
      <c r="L3" s="12">
        <v>660</v>
      </c>
      <c r="M3" s="12">
        <v>1790</v>
      </c>
      <c r="N3" s="12">
        <v>8420</v>
      </c>
      <c r="O3" s="12">
        <v>2920</v>
      </c>
      <c r="P3" s="12">
        <v>930</v>
      </c>
      <c r="Q3" s="12">
        <v>1740</v>
      </c>
      <c r="R3" s="12">
        <v>1500</v>
      </c>
      <c r="S3" s="12">
        <v>1040</v>
      </c>
      <c r="T3" s="12">
        <v>3520</v>
      </c>
      <c r="U3" s="12">
        <v>4610</v>
      </c>
      <c r="V3" s="12">
        <v>2140</v>
      </c>
      <c r="W3" s="12">
        <v>6540</v>
      </c>
      <c r="X3" s="12">
        <v>3630</v>
      </c>
      <c r="Y3" s="12">
        <v>6700</v>
      </c>
      <c r="Z3" s="12">
        <v>4230</v>
      </c>
      <c r="AA3" s="12">
        <v>5290</v>
      </c>
      <c r="AB3" s="12">
        <v>4450</v>
      </c>
      <c r="AC3" s="12">
        <v>1830</v>
      </c>
      <c r="AD3" s="12">
        <v>2550</v>
      </c>
      <c r="AE3" s="12">
        <v>1480</v>
      </c>
      <c r="AF3" s="12">
        <v>6230</v>
      </c>
      <c r="AH3" s="12">
        <v>2450</v>
      </c>
      <c r="AI3" s="12">
        <v>7190</v>
      </c>
      <c r="AJ3" s="12">
        <v>7490</v>
      </c>
      <c r="AK3" s="12">
        <v>6020</v>
      </c>
      <c r="AL3" s="12">
        <v>4170</v>
      </c>
      <c r="AM3" s="12">
        <v>5660</v>
      </c>
      <c r="AN3" s="12">
        <v>2400</v>
      </c>
      <c r="AO3" s="12">
        <v>10</v>
      </c>
      <c r="AP3" s="12">
        <v>3140</v>
      </c>
      <c r="AQ3" s="12">
        <v>2910</v>
      </c>
      <c r="AR3" s="12">
        <v>3460</v>
      </c>
      <c r="AS3" s="12">
        <v>3430</v>
      </c>
      <c r="AT3" s="12">
        <v>1650</v>
      </c>
      <c r="AU3" s="12">
        <v>1300</v>
      </c>
    </row>
    <row r="4" spans="1:47" x14ac:dyDescent="0.2">
      <c r="A4" t="s">
        <v>739</v>
      </c>
      <c r="B4" t="s">
        <v>740</v>
      </c>
      <c r="C4" s="12">
        <f t="shared" si="0"/>
        <v>112090</v>
      </c>
      <c r="D4" s="12">
        <f t="shared" si="1"/>
        <v>42</v>
      </c>
      <c r="E4" s="12">
        <v>1740</v>
      </c>
      <c r="F4" s="12">
        <v>1100</v>
      </c>
      <c r="G4" s="12">
        <v>1190</v>
      </c>
      <c r="H4" s="12">
        <v>2080</v>
      </c>
      <c r="I4" s="12">
        <v>1250</v>
      </c>
      <c r="J4" s="12">
        <v>1310</v>
      </c>
      <c r="K4" s="12">
        <v>1810</v>
      </c>
      <c r="L4" s="12">
        <v>690</v>
      </c>
      <c r="M4" s="12">
        <v>1140</v>
      </c>
      <c r="N4" s="12">
        <v>2040</v>
      </c>
      <c r="O4" s="12">
        <v>920</v>
      </c>
      <c r="P4" s="12">
        <v>750</v>
      </c>
      <c r="Q4" s="12">
        <v>1950</v>
      </c>
      <c r="R4" s="12">
        <v>2150</v>
      </c>
      <c r="S4" s="12">
        <v>2830</v>
      </c>
      <c r="T4" s="12">
        <v>3110</v>
      </c>
      <c r="U4" s="12">
        <v>2430</v>
      </c>
      <c r="V4" s="12">
        <v>1270</v>
      </c>
      <c r="W4" s="12">
        <v>3230</v>
      </c>
      <c r="X4" s="12">
        <v>2740</v>
      </c>
      <c r="Y4" s="12">
        <v>5100</v>
      </c>
      <c r="Z4" s="12">
        <v>2060</v>
      </c>
      <c r="AA4" s="12">
        <v>2710</v>
      </c>
      <c r="AB4" s="12">
        <v>4110</v>
      </c>
      <c r="AC4" s="12">
        <v>3570</v>
      </c>
      <c r="AD4" s="12">
        <v>3390</v>
      </c>
      <c r="AE4" s="12">
        <v>6190</v>
      </c>
      <c r="AF4" s="12">
        <v>5600</v>
      </c>
      <c r="AH4" s="12">
        <v>4360</v>
      </c>
      <c r="AI4" s="12">
        <v>5990</v>
      </c>
      <c r="AJ4" s="12">
        <v>4800</v>
      </c>
      <c r="AK4" s="12">
        <v>3880</v>
      </c>
      <c r="AL4" s="12">
        <v>6180</v>
      </c>
      <c r="AM4" s="12">
        <v>3760</v>
      </c>
      <c r="AN4" s="12">
        <v>1050</v>
      </c>
      <c r="AO4" s="12">
        <v>40</v>
      </c>
      <c r="AP4" s="12">
        <v>1860</v>
      </c>
      <c r="AQ4" s="12">
        <v>2490</v>
      </c>
      <c r="AR4" s="12">
        <v>2930</v>
      </c>
      <c r="AS4" s="12">
        <v>1970</v>
      </c>
      <c r="AT4" s="12">
        <v>2280</v>
      </c>
      <c r="AU4" s="12">
        <v>2040</v>
      </c>
    </row>
    <row r="5" spans="1:47" x14ac:dyDescent="0.2">
      <c r="A5" t="s">
        <v>236</v>
      </c>
      <c r="B5" t="s">
        <v>237</v>
      </c>
      <c r="C5" s="12">
        <f t="shared" si="0"/>
        <v>97080</v>
      </c>
      <c r="D5" s="12">
        <f t="shared" si="1"/>
        <v>42</v>
      </c>
      <c r="E5" s="12">
        <v>3920</v>
      </c>
      <c r="F5" s="12">
        <v>4050</v>
      </c>
      <c r="G5" s="12">
        <v>2840</v>
      </c>
      <c r="H5" s="12">
        <v>2620</v>
      </c>
      <c r="I5" s="12">
        <v>3130</v>
      </c>
      <c r="J5" s="12">
        <v>3760</v>
      </c>
      <c r="K5" s="12">
        <v>4010</v>
      </c>
      <c r="L5" s="12">
        <v>1290</v>
      </c>
      <c r="M5" s="12">
        <v>3110</v>
      </c>
      <c r="N5" s="12">
        <v>1670</v>
      </c>
      <c r="O5" s="12">
        <v>840</v>
      </c>
      <c r="P5" s="12">
        <v>760</v>
      </c>
      <c r="Q5" s="12">
        <v>2260</v>
      </c>
      <c r="R5" s="12">
        <v>2680</v>
      </c>
      <c r="S5" s="12">
        <v>1540</v>
      </c>
      <c r="T5" s="12">
        <v>3470</v>
      </c>
      <c r="U5" s="12">
        <v>3310</v>
      </c>
      <c r="V5" s="12">
        <v>2360</v>
      </c>
      <c r="W5" s="12">
        <v>3430</v>
      </c>
      <c r="X5" s="12">
        <v>3130</v>
      </c>
      <c r="Y5" s="12">
        <v>4430</v>
      </c>
      <c r="Z5" s="12">
        <v>1070</v>
      </c>
      <c r="AA5" s="12">
        <v>1220</v>
      </c>
      <c r="AB5" s="12">
        <v>1690</v>
      </c>
      <c r="AC5" s="12">
        <v>1250</v>
      </c>
      <c r="AD5" s="12">
        <v>1110</v>
      </c>
      <c r="AE5" s="12">
        <v>3170</v>
      </c>
      <c r="AF5" s="12">
        <v>3470</v>
      </c>
      <c r="AH5" s="12">
        <v>5440</v>
      </c>
      <c r="AI5" s="12">
        <v>1200</v>
      </c>
      <c r="AJ5" s="12">
        <v>670</v>
      </c>
      <c r="AK5" s="12">
        <v>1490</v>
      </c>
      <c r="AL5" s="12">
        <v>2950</v>
      </c>
      <c r="AM5" s="12">
        <v>1880</v>
      </c>
      <c r="AN5" s="12">
        <v>700</v>
      </c>
      <c r="AO5" s="12">
        <v>100</v>
      </c>
      <c r="AP5" s="12">
        <v>1760</v>
      </c>
      <c r="AQ5" s="12">
        <v>1680</v>
      </c>
      <c r="AR5" s="12">
        <v>2190</v>
      </c>
      <c r="AS5" s="12">
        <v>1360</v>
      </c>
      <c r="AT5" s="12">
        <v>2180</v>
      </c>
      <c r="AU5" s="12">
        <v>1890</v>
      </c>
    </row>
    <row r="6" spans="1:47" x14ac:dyDescent="0.2">
      <c r="A6" t="s">
        <v>741</v>
      </c>
      <c r="B6" t="s">
        <v>742</v>
      </c>
      <c r="C6" s="12">
        <f t="shared" si="0"/>
        <v>36700</v>
      </c>
      <c r="D6" s="12">
        <f t="shared" si="1"/>
        <v>42</v>
      </c>
      <c r="E6" s="12">
        <v>1860</v>
      </c>
      <c r="F6" s="12">
        <v>1950</v>
      </c>
      <c r="G6" s="12">
        <v>1040</v>
      </c>
      <c r="H6" s="12">
        <v>1620</v>
      </c>
      <c r="I6" s="12">
        <v>1460</v>
      </c>
      <c r="J6" s="12">
        <v>1710</v>
      </c>
      <c r="K6" s="12">
        <v>1570</v>
      </c>
      <c r="L6" s="12">
        <v>1450</v>
      </c>
      <c r="M6" s="12">
        <v>1620</v>
      </c>
      <c r="N6" s="12">
        <v>570</v>
      </c>
      <c r="O6" s="12">
        <v>520</v>
      </c>
      <c r="P6" s="12">
        <v>300</v>
      </c>
      <c r="Q6" s="12">
        <v>420</v>
      </c>
      <c r="R6" s="12">
        <v>500</v>
      </c>
      <c r="S6" s="12">
        <v>450</v>
      </c>
      <c r="T6" s="12">
        <v>140</v>
      </c>
      <c r="U6" s="12">
        <v>660</v>
      </c>
      <c r="V6" s="12">
        <v>480</v>
      </c>
      <c r="W6" s="12">
        <v>40</v>
      </c>
      <c r="X6" s="12">
        <v>680</v>
      </c>
      <c r="Y6" s="12">
        <v>750</v>
      </c>
      <c r="Z6" s="12">
        <v>120</v>
      </c>
      <c r="AA6" s="12">
        <v>70</v>
      </c>
      <c r="AB6" s="12">
        <v>660</v>
      </c>
      <c r="AC6" s="12">
        <v>360</v>
      </c>
      <c r="AD6" s="12">
        <v>360</v>
      </c>
      <c r="AE6" s="12">
        <v>200</v>
      </c>
      <c r="AF6" s="12">
        <v>120</v>
      </c>
      <c r="AG6" s="12">
        <v>40</v>
      </c>
      <c r="AH6" s="12">
        <v>240</v>
      </c>
      <c r="AI6" s="12">
        <v>190</v>
      </c>
      <c r="AJ6" s="12">
        <v>120</v>
      </c>
      <c r="AK6" s="12">
        <v>110</v>
      </c>
      <c r="AL6" s="12">
        <v>40</v>
      </c>
      <c r="AM6" s="12">
        <v>180</v>
      </c>
      <c r="AN6" s="12">
        <v>1190</v>
      </c>
      <c r="AP6" s="12">
        <v>1380</v>
      </c>
      <c r="AQ6" s="12">
        <v>1440</v>
      </c>
      <c r="AR6" s="12">
        <v>2200</v>
      </c>
      <c r="AS6" s="12">
        <v>2400</v>
      </c>
      <c r="AT6" s="12">
        <v>3190</v>
      </c>
      <c r="AU6" s="12">
        <v>2300</v>
      </c>
    </row>
    <row r="7" spans="1:47" x14ac:dyDescent="0.2">
      <c r="A7" t="s">
        <v>743</v>
      </c>
      <c r="B7" t="s">
        <v>744</v>
      </c>
      <c r="C7" s="12">
        <f t="shared" si="0"/>
        <v>103680</v>
      </c>
      <c r="D7" s="12">
        <f t="shared" si="1"/>
        <v>41</v>
      </c>
      <c r="E7" s="12">
        <v>270</v>
      </c>
      <c r="F7" s="12">
        <v>350</v>
      </c>
      <c r="G7" s="12">
        <v>370</v>
      </c>
      <c r="H7" s="12">
        <v>710</v>
      </c>
      <c r="I7" s="12">
        <v>1330</v>
      </c>
      <c r="J7" s="12">
        <v>1020</v>
      </c>
      <c r="K7" s="12">
        <v>610</v>
      </c>
      <c r="L7" s="12">
        <v>450</v>
      </c>
      <c r="M7" s="12">
        <v>550</v>
      </c>
      <c r="N7" s="12">
        <v>1390</v>
      </c>
      <c r="O7" s="12">
        <v>680</v>
      </c>
      <c r="P7" s="12">
        <v>210</v>
      </c>
      <c r="Q7" s="12">
        <v>1620</v>
      </c>
      <c r="R7" s="12">
        <v>1880</v>
      </c>
      <c r="S7" s="12">
        <v>3660</v>
      </c>
      <c r="T7" s="12">
        <v>3880</v>
      </c>
      <c r="U7" s="12">
        <v>2530</v>
      </c>
      <c r="V7" s="12">
        <v>1870</v>
      </c>
      <c r="W7" s="12">
        <v>2380</v>
      </c>
      <c r="X7" s="12">
        <v>1440</v>
      </c>
      <c r="Y7" s="12">
        <v>2610</v>
      </c>
      <c r="Z7" s="12">
        <v>2460</v>
      </c>
      <c r="AA7" s="12">
        <v>3400</v>
      </c>
      <c r="AB7" s="12">
        <v>4290</v>
      </c>
      <c r="AC7" s="12">
        <v>2320</v>
      </c>
      <c r="AD7" s="12">
        <v>4540</v>
      </c>
      <c r="AE7" s="12">
        <v>2420</v>
      </c>
      <c r="AF7" s="12">
        <v>5780</v>
      </c>
      <c r="AH7" s="12">
        <v>3710</v>
      </c>
      <c r="AI7" s="12">
        <v>6720</v>
      </c>
      <c r="AJ7" s="12">
        <v>6330</v>
      </c>
      <c r="AK7" s="12">
        <v>4490</v>
      </c>
      <c r="AL7" s="12">
        <v>4330</v>
      </c>
      <c r="AM7" s="12">
        <v>3740</v>
      </c>
      <c r="AN7" s="12">
        <v>2990</v>
      </c>
      <c r="AP7" s="12">
        <v>2700</v>
      </c>
      <c r="AQ7" s="12">
        <v>2900</v>
      </c>
      <c r="AR7" s="12">
        <v>4080</v>
      </c>
      <c r="AS7" s="12">
        <v>2850</v>
      </c>
      <c r="AT7" s="12">
        <v>1770</v>
      </c>
      <c r="AU7" s="12">
        <v>2050</v>
      </c>
    </row>
    <row r="8" spans="1:47" x14ac:dyDescent="0.2">
      <c r="A8" t="s">
        <v>125</v>
      </c>
      <c r="B8" t="s">
        <v>126</v>
      </c>
      <c r="C8" s="12">
        <f t="shared" si="0"/>
        <v>87240</v>
      </c>
      <c r="D8" s="12">
        <f t="shared" si="1"/>
        <v>41</v>
      </c>
      <c r="E8" s="12">
        <v>620</v>
      </c>
      <c r="F8" s="12">
        <v>470</v>
      </c>
      <c r="G8" s="12">
        <v>1330</v>
      </c>
      <c r="H8" s="12">
        <v>960</v>
      </c>
      <c r="I8" s="12">
        <v>790</v>
      </c>
      <c r="J8" s="12">
        <v>350</v>
      </c>
      <c r="K8" s="12">
        <v>620</v>
      </c>
      <c r="L8" s="12">
        <v>470</v>
      </c>
      <c r="M8" s="12">
        <v>250</v>
      </c>
      <c r="N8" s="12">
        <v>1410</v>
      </c>
      <c r="O8" s="12">
        <v>430</v>
      </c>
      <c r="P8" s="12">
        <v>200</v>
      </c>
      <c r="Q8" s="12">
        <v>2180</v>
      </c>
      <c r="R8" s="12">
        <v>1640</v>
      </c>
      <c r="S8" s="12">
        <v>4110</v>
      </c>
      <c r="T8" s="12">
        <v>2700</v>
      </c>
      <c r="U8" s="12">
        <v>720</v>
      </c>
      <c r="V8" s="12">
        <v>410</v>
      </c>
      <c r="W8" s="12">
        <v>2490</v>
      </c>
      <c r="X8" s="12">
        <v>2240</v>
      </c>
      <c r="Y8" s="12">
        <v>2610</v>
      </c>
      <c r="Z8" s="12">
        <v>1840</v>
      </c>
      <c r="AA8" s="12">
        <v>3250</v>
      </c>
      <c r="AB8" s="12">
        <v>5270</v>
      </c>
      <c r="AC8" s="12">
        <v>3280</v>
      </c>
      <c r="AD8" s="12">
        <v>4530</v>
      </c>
      <c r="AE8" s="12">
        <v>6060</v>
      </c>
      <c r="AF8" s="12">
        <v>4740</v>
      </c>
      <c r="AH8" s="12">
        <v>2060</v>
      </c>
      <c r="AI8" s="12">
        <v>2930</v>
      </c>
      <c r="AJ8" s="12">
        <v>2260</v>
      </c>
      <c r="AK8" s="12">
        <v>3430</v>
      </c>
      <c r="AL8" s="12">
        <v>9910</v>
      </c>
      <c r="AM8" s="12">
        <v>6150</v>
      </c>
      <c r="AN8" s="12">
        <v>2380</v>
      </c>
      <c r="AP8" s="12">
        <v>240</v>
      </c>
      <c r="AQ8" s="12">
        <v>250</v>
      </c>
      <c r="AR8" s="12">
        <v>1100</v>
      </c>
      <c r="AS8" s="12">
        <v>290</v>
      </c>
      <c r="AT8" s="12">
        <v>130</v>
      </c>
      <c r="AU8" s="12">
        <v>140</v>
      </c>
    </row>
    <row r="9" spans="1:47" x14ac:dyDescent="0.2">
      <c r="A9" t="s">
        <v>745</v>
      </c>
      <c r="B9" t="s">
        <v>746</v>
      </c>
      <c r="C9" s="12">
        <f t="shared" si="0"/>
        <v>86900</v>
      </c>
      <c r="D9" s="12">
        <f t="shared" si="1"/>
        <v>41</v>
      </c>
      <c r="E9" s="12">
        <v>5550</v>
      </c>
      <c r="F9" s="12">
        <v>4490</v>
      </c>
      <c r="G9" s="12">
        <v>3290</v>
      </c>
      <c r="H9" s="12">
        <v>2700</v>
      </c>
      <c r="I9" s="12">
        <v>5530</v>
      </c>
      <c r="J9" s="12">
        <v>4350</v>
      </c>
      <c r="K9" s="12">
        <v>2960</v>
      </c>
      <c r="L9" s="12">
        <v>1150</v>
      </c>
      <c r="M9" s="12">
        <v>3220</v>
      </c>
      <c r="N9" s="12">
        <v>5070</v>
      </c>
      <c r="O9" s="12">
        <v>1870</v>
      </c>
      <c r="P9" s="12">
        <v>3930</v>
      </c>
      <c r="Q9" s="12">
        <v>2130</v>
      </c>
      <c r="R9" s="12">
        <v>2610</v>
      </c>
      <c r="S9" s="12">
        <v>3430</v>
      </c>
      <c r="T9" s="12">
        <v>2130</v>
      </c>
      <c r="U9" s="12">
        <v>3760</v>
      </c>
      <c r="V9" s="12">
        <v>2030</v>
      </c>
      <c r="W9" s="12">
        <v>170</v>
      </c>
      <c r="X9" s="12">
        <v>560</v>
      </c>
      <c r="Y9" s="12">
        <v>650</v>
      </c>
      <c r="Z9" s="12">
        <v>260</v>
      </c>
      <c r="AA9" s="12">
        <v>310</v>
      </c>
      <c r="AB9" s="12">
        <v>250</v>
      </c>
      <c r="AC9" s="12">
        <v>270</v>
      </c>
      <c r="AD9" s="12">
        <v>150</v>
      </c>
      <c r="AE9" s="12">
        <v>90</v>
      </c>
      <c r="AF9" s="12">
        <v>60</v>
      </c>
      <c r="AH9" s="12">
        <v>50</v>
      </c>
      <c r="AI9" s="12">
        <v>10</v>
      </c>
      <c r="AK9" s="12">
        <v>500</v>
      </c>
      <c r="AL9" s="12">
        <v>370</v>
      </c>
      <c r="AM9" s="12">
        <v>130</v>
      </c>
      <c r="AN9" s="12">
        <v>2130</v>
      </c>
      <c r="AO9" s="12">
        <v>30</v>
      </c>
      <c r="AP9" s="12">
        <v>3310</v>
      </c>
      <c r="AQ9" s="12">
        <v>3150</v>
      </c>
      <c r="AR9" s="12">
        <v>3940</v>
      </c>
      <c r="AS9" s="12">
        <v>2890</v>
      </c>
      <c r="AT9" s="12">
        <v>4100</v>
      </c>
      <c r="AU9" s="12">
        <v>3320</v>
      </c>
    </row>
    <row r="10" spans="1:47" x14ac:dyDescent="0.2">
      <c r="A10" t="s">
        <v>747</v>
      </c>
      <c r="B10" t="s">
        <v>748</v>
      </c>
      <c r="C10" s="12">
        <f t="shared" si="0"/>
        <v>66200</v>
      </c>
      <c r="D10" s="12">
        <f t="shared" si="1"/>
        <v>41</v>
      </c>
      <c r="E10" s="12">
        <v>690</v>
      </c>
      <c r="F10" s="12">
        <v>890</v>
      </c>
      <c r="G10" s="12">
        <v>1370</v>
      </c>
      <c r="H10" s="12">
        <v>690</v>
      </c>
      <c r="I10" s="12">
        <v>1870</v>
      </c>
      <c r="J10" s="12">
        <v>1690</v>
      </c>
      <c r="K10" s="12">
        <v>3080</v>
      </c>
      <c r="L10" s="12">
        <v>720</v>
      </c>
      <c r="M10" s="12">
        <v>630</v>
      </c>
      <c r="N10" s="12">
        <v>2590</v>
      </c>
      <c r="O10" s="12">
        <v>1880</v>
      </c>
      <c r="P10" s="12">
        <v>800</v>
      </c>
      <c r="Q10" s="12">
        <v>1280</v>
      </c>
      <c r="R10" s="12">
        <v>1460</v>
      </c>
      <c r="S10" s="12">
        <v>1350</v>
      </c>
      <c r="T10" s="12">
        <v>1050</v>
      </c>
      <c r="U10" s="12">
        <v>1710</v>
      </c>
      <c r="V10" s="12">
        <v>760</v>
      </c>
      <c r="W10" s="12">
        <v>2300</v>
      </c>
      <c r="X10" s="12">
        <v>2070</v>
      </c>
      <c r="Y10" s="12">
        <v>1990</v>
      </c>
      <c r="Z10" s="12">
        <v>1850</v>
      </c>
      <c r="AA10" s="12">
        <v>1690</v>
      </c>
      <c r="AB10" s="12">
        <v>490</v>
      </c>
      <c r="AC10" s="12">
        <v>770</v>
      </c>
      <c r="AD10" s="12">
        <v>1430</v>
      </c>
      <c r="AE10" s="12">
        <v>960</v>
      </c>
      <c r="AF10" s="12">
        <v>1940</v>
      </c>
      <c r="AH10" s="12">
        <v>2030</v>
      </c>
      <c r="AI10" s="12">
        <v>880</v>
      </c>
      <c r="AJ10" s="12">
        <v>740</v>
      </c>
      <c r="AK10" s="12">
        <v>2240</v>
      </c>
      <c r="AL10" s="12">
        <v>4730</v>
      </c>
      <c r="AM10" s="12">
        <v>2890</v>
      </c>
      <c r="AN10" s="12">
        <v>1350</v>
      </c>
      <c r="AP10" s="12">
        <v>3040</v>
      </c>
      <c r="AQ10" s="12">
        <v>3370</v>
      </c>
      <c r="AR10" s="12">
        <v>780</v>
      </c>
      <c r="AS10" s="12">
        <v>1060</v>
      </c>
      <c r="AT10" s="12">
        <v>1320</v>
      </c>
      <c r="AU10" s="12">
        <v>1770</v>
      </c>
    </row>
    <row r="11" spans="1:47" x14ac:dyDescent="0.2">
      <c r="A11" t="s">
        <v>749</v>
      </c>
      <c r="B11" t="s">
        <v>750</v>
      </c>
      <c r="C11" s="12">
        <f t="shared" si="0"/>
        <v>35660</v>
      </c>
      <c r="D11" s="12">
        <f t="shared" si="1"/>
        <v>41</v>
      </c>
      <c r="E11" s="12">
        <v>1010</v>
      </c>
      <c r="F11" s="12">
        <v>1660</v>
      </c>
      <c r="G11" s="12">
        <v>1210</v>
      </c>
      <c r="H11" s="12">
        <v>1530</v>
      </c>
      <c r="I11" s="12">
        <v>950</v>
      </c>
      <c r="J11" s="12">
        <v>990</v>
      </c>
      <c r="K11" s="12">
        <v>1470</v>
      </c>
      <c r="L11" s="12">
        <v>470</v>
      </c>
      <c r="M11" s="12">
        <v>800</v>
      </c>
      <c r="N11" s="12">
        <v>1270</v>
      </c>
      <c r="O11" s="12">
        <v>970</v>
      </c>
      <c r="P11" s="12">
        <v>520</v>
      </c>
      <c r="Q11" s="12">
        <v>1090</v>
      </c>
      <c r="R11" s="12">
        <v>1050</v>
      </c>
      <c r="S11" s="12">
        <v>670</v>
      </c>
      <c r="T11" s="12">
        <v>1210</v>
      </c>
      <c r="U11" s="12">
        <v>1840</v>
      </c>
      <c r="V11" s="12">
        <v>1150</v>
      </c>
      <c r="W11" s="12">
        <v>1320</v>
      </c>
      <c r="X11" s="12">
        <v>1030</v>
      </c>
      <c r="Y11" s="12">
        <v>1000</v>
      </c>
      <c r="Z11" s="12">
        <v>1020</v>
      </c>
      <c r="AA11" s="12">
        <v>1210</v>
      </c>
      <c r="AB11" s="12">
        <v>140</v>
      </c>
      <c r="AC11" s="12">
        <v>180</v>
      </c>
      <c r="AD11" s="12">
        <v>180</v>
      </c>
      <c r="AE11" s="12">
        <v>140</v>
      </c>
      <c r="AF11" s="12">
        <v>220</v>
      </c>
      <c r="AH11" s="12">
        <v>150</v>
      </c>
      <c r="AI11" s="12">
        <v>200</v>
      </c>
      <c r="AJ11" s="12">
        <v>160</v>
      </c>
      <c r="AK11" s="12">
        <v>290</v>
      </c>
      <c r="AL11" s="12">
        <v>280</v>
      </c>
      <c r="AM11" s="12">
        <v>380</v>
      </c>
      <c r="AN11" s="12">
        <v>770</v>
      </c>
      <c r="AP11" s="12">
        <v>1260</v>
      </c>
      <c r="AQ11" s="12">
        <v>1130</v>
      </c>
      <c r="AR11" s="12">
        <v>1110</v>
      </c>
      <c r="AS11" s="12">
        <v>1130</v>
      </c>
      <c r="AT11" s="12">
        <v>880</v>
      </c>
      <c r="AU11" s="12">
        <v>1620</v>
      </c>
    </row>
    <row r="12" spans="1:47" x14ac:dyDescent="0.2">
      <c r="A12" t="s">
        <v>751</v>
      </c>
      <c r="B12" t="s">
        <v>752</v>
      </c>
      <c r="C12" s="12">
        <f t="shared" si="0"/>
        <v>14760</v>
      </c>
      <c r="D12" s="12">
        <f t="shared" si="1"/>
        <v>41</v>
      </c>
      <c r="E12" s="12">
        <v>60</v>
      </c>
      <c r="F12" s="12">
        <v>100</v>
      </c>
      <c r="G12" s="12">
        <v>10</v>
      </c>
      <c r="H12" s="12">
        <v>900</v>
      </c>
      <c r="I12" s="12">
        <v>580</v>
      </c>
      <c r="J12" s="12">
        <v>1690</v>
      </c>
      <c r="K12" s="12">
        <v>810</v>
      </c>
      <c r="L12" s="12">
        <v>80</v>
      </c>
      <c r="M12" s="12">
        <v>290</v>
      </c>
      <c r="N12" s="12">
        <v>1210</v>
      </c>
      <c r="O12" s="12">
        <v>450</v>
      </c>
      <c r="P12" s="12">
        <v>280</v>
      </c>
      <c r="Q12" s="12">
        <v>60</v>
      </c>
      <c r="R12" s="12">
        <v>250</v>
      </c>
      <c r="S12" s="12">
        <v>10</v>
      </c>
      <c r="T12" s="12">
        <v>160</v>
      </c>
      <c r="U12" s="12">
        <v>600</v>
      </c>
      <c r="V12" s="12">
        <v>370</v>
      </c>
      <c r="W12" s="12">
        <v>270</v>
      </c>
      <c r="X12" s="12">
        <v>420</v>
      </c>
      <c r="Y12" s="12">
        <v>580</v>
      </c>
      <c r="Z12" s="12">
        <v>300</v>
      </c>
      <c r="AA12" s="12">
        <v>210</v>
      </c>
      <c r="AB12" s="12">
        <v>370</v>
      </c>
      <c r="AC12" s="12">
        <v>200</v>
      </c>
      <c r="AD12" s="12">
        <v>180</v>
      </c>
      <c r="AE12" s="12">
        <v>30</v>
      </c>
      <c r="AF12" s="12">
        <v>120</v>
      </c>
      <c r="AH12" s="12">
        <v>240</v>
      </c>
      <c r="AI12" s="12">
        <v>150</v>
      </c>
      <c r="AJ12" s="12">
        <v>180</v>
      </c>
      <c r="AK12" s="12">
        <v>130</v>
      </c>
      <c r="AL12" s="12">
        <v>130</v>
      </c>
      <c r="AM12" s="12">
        <v>160</v>
      </c>
      <c r="AN12" s="12">
        <v>100</v>
      </c>
      <c r="AP12" s="12">
        <v>340</v>
      </c>
      <c r="AQ12" s="12">
        <v>270</v>
      </c>
      <c r="AR12" s="12">
        <v>80</v>
      </c>
      <c r="AS12" s="12">
        <v>1030</v>
      </c>
      <c r="AT12" s="12">
        <v>790</v>
      </c>
      <c r="AU12" s="12">
        <v>570</v>
      </c>
    </row>
    <row r="13" spans="1:47" x14ac:dyDescent="0.2">
      <c r="A13" t="s">
        <v>753</v>
      </c>
      <c r="B13" t="s">
        <v>754</v>
      </c>
      <c r="C13" s="12">
        <f t="shared" si="0"/>
        <v>11520</v>
      </c>
      <c r="D13" s="12">
        <f t="shared" si="1"/>
        <v>41</v>
      </c>
      <c r="E13" s="12">
        <v>20</v>
      </c>
      <c r="F13" s="12">
        <v>30</v>
      </c>
      <c r="G13" s="12">
        <v>50</v>
      </c>
      <c r="H13" s="12">
        <v>40</v>
      </c>
      <c r="I13" s="12">
        <v>30</v>
      </c>
      <c r="J13" s="12">
        <v>30</v>
      </c>
      <c r="K13" s="12">
        <v>30</v>
      </c>
      <c r="L13" s="12">
        <v>30</v>
      </c>
      <c r="M13" s="12">
        <v>30</v>
      </c>
      <c r="N13" s="12">
        <v>100</v>
      </c>
      <c r="O13" s="12">
        <v>40</v>
      </c>
      <c r="P13" s="12">
        <v>20</v>
      </c>
      <c r="Q13" s="12">
        <v>90</v>
      </c>
      <c r="R13" s="12">
        <v>100</v>
      </c>
      <c r="S13" s="12">
        <v>90</v>
      </c>
      <c r="T13" s="12">
        <v>120</v>
      </c>
      <c r="U13" s="12">
        <v>160</v>
      </c>
      <c r="V13" s="12">
        <v>70</v>
      </c>
      <c r="W13" s="12">
        <v>190</v>
      </c>
      <c r="X13" s="12">
        <v>140</v>
      </c>
      <c r="Y13" s="12">
        <v>150</v>
      </c>
      <c r="Z13" s="12">
        <v>220</v>
      </c>
      <c r="AA13" s="12">
        <v>290</v>
      </c>
      <c r="AB13" s="12">
        <v>930</v>
      </c>
      <c r="AC13" s="12">
        <v>730</v>
      </c>
      <c r="AD13" s="12">
        <v>540</v>
      </c>
      <c r="AE13" s="12">
        <v>380</v>
      </c>
      <c r="AF13" s="12">
        <v>820</v>
      </c>
      <c r="AH13" s="12">
        <v>670</v>
      </c>
      <c r="AI13" s="12">
        <v>1210</v>
      </c>
      <c r="AJ13" s="12">
        <v>1080</v>
      </c>
      <c r="AK13" s="12">
        <v>750</v>
      </c>
      <c r="AL13" s="12">
        <v>1140</v>
      </c>
      <c r="AM13" s="12">
        <v>640</v>
      </c>
      <c r="AN13" s="12">
        <v>60</v>
      </c>
      <c r="AP13" s="12">
        <v>70</v>
      </c>
      <c r="AQ13" s="12">
        <v>60</v>
      </c>
      <c r="AR13" s="12">
        <v>120</v>
      </c>
      <c r="AS13" s="12">
        <v>90</v>
      </c>
      <c r="AT13" s="12">
        <v>80</v>
      </c>
      <c r="AU13" s="12">
        <v>80</v>
      </c>
    </row>
    <row r="14" spans="1:47" x14ac:dyDescent="0.2">
      <c r="A14" t="s">
        <v>755</v>
      </c>
      <c r="B14" t="s">
        <v>756</v>
      </c>
      <c r="C14" s="12">
        <f t="shared" si="0"/>
        <v>10320</v>
      </c>
      <c r="D14" s="12">
        <f t="shared" si="1"/>
        <v>41</v>
      </c>
      <c r="E14" s="12">
        <v>330</v>
      </c>
      <c r="F14" s="12">
        <v>490</v>
      </c>
      <c r="G14" s="12">
        <v>80</v>
      </c>
      <c r="H14" s="12">
        <v>950</v>
      </c>
      <c r="I14" s="12">
        <v>270</v>
      </c>
      <c r="J14" s="12">
        <v>260</v>
      </c>
      <c r="K14" s="12">
        <v>860</v>
      </c>
      <c r="L14" s="12">
        <v>360</v>
      </c>
      <c r="M14" s="12">
        <v>550</v>
      </c>
      <c r="N14" s="12">
        <v>470</v>
      </c>
      <c r="O14" s="12">
        <v>240</v>
      </c>
      <c r="P14" s="12">
        <v>50</v>
      </c>
      <c r="Q14" s="12">
        <v>50</v>
      </c>
      <c r="R14" s="12">
        <v>40</v>
      </c>
      <c r="S14" s="12">
        <v>60</v>
      </c>
      <c r="T14" s="12">
        <v>40</v>
      </c>
      <c r="U14" s="12">
        <v>390</v>
      </c>
      <c r="V14" s="12">
        <v>80</v>
      </c>
      <c r="W14" s="12">
        <v>20</v>
      </c>
      <c r="X14" s="12">
        <v>70</v>
      </c>
      <c r="Y14" s="12">
        <v>80</v>
      </c>
      <c r="Z14" s="12">
        <v>20</v>
      </c>
      <c r="AA14" s="12">
        <v>20</v>
      </c>
      <c r="AB14" s="12">
        <v>870</v>
      </c>
      <c r="AC14" s="12">
        <v>400</v>
      </c>
      <c r="AD14" s="12">
        <v>400</v>
      </c>
      <c r="AE14" s="12">
        <v>80</v>
      </c>
      <c r="AF14" s="12">
        <v>100</v>
      </c>
      <c r="AH14" s="12">
        <v>230</v>
      </c>
      <c r="AI14" s="12">
        <v>320</v>
      </c>
      <c r="AJ14" s="12">
        <v>250</v>
      </c>
      <c r="AK14" s="12">
        <v>450</v>
      </c>
      <c r="AL14" s="12">
        <v>180</v>
      </c>
      <c r="AM14" s="12">
        <v>270</v>
      </c>
      <c r="AN14" s="12">
        <v>40</v>
      </c>
      <c r="AP14" s="12">
        <v>180</v>
      </c>
      <c r="AQ14" s="12">
        <v>150</v>
      </c>
      <c r="AR14" s="12">
        <v>110</v>
      </c>
      <c r="AS14" s="12">
        <v>230</v>
      </c>
      <c r="AT14" s="12">
        <v>120</v>
      </c>
      <c r="AU14" s="12">
        <v>160</v>
      </c>
    </row>
    <row r="15" spans="1:47" x14ac:dyDescent="0.2">
      <c r="A15" t="s">
        <v>757</v>
      </c>
      <c r="B15" t="s">
        <v>758</v>
      </c>
      <c r="C15" s="12">
        <f t="shared" si="0"/>
        <v>9980</v>
      </c>
      <c r="D15" s="12">
        <f t="shared" si="1"/>
        <v>41</v>
      </c>
      <c r="E15" s="12">
        <v>220</v>
      </c>
      <c r="F15" s="12">
        <v>190</v>
      </c>
      <c r="G15" s="12">
        <v>600</v>
      </c>
      <c r="H15" s="12">
        <v>320</v>
      </c>
      <c r="I15" s="12">
        <v>250</v>
      </c>
      <c r="J15" s="12">
        <v>180</v>
      </c>
      <c r="K15" s="12">
        <v>140</v>
      </c>
      <c r="L15" s="12">
        <v>50</v>
      </c>
      <c r="M15" s="12">
        <v>140</v>
      </c>
      <c r="N15" s="12">
        <v>180</v>
      </c>
      <c r="O15" s="12">
        <v>140</v>
      </c>
      <c r="P15" s="12">
        <v>230</v>
      </c>
      <c r="Q15" s="12">
        <v>270</v>
      </c>
      <c r="R15" s="12">
        <v>330</v>
      </c>
      <c r="S15" s="12">
        <v>270</v>
      </c>
      <c r="T15" s="12">
        <v>100</v>
      </c>
      <c r="U15" s="12">
        <v>210</v>
      </c>
      <c r="V15" s="12">
        <v>110</v>
      </c>
      <c r="W15" s="12">
        <v>50</v>
      </c>
      <c r="X15" s="12">
        <v>350</v>
      </c>
      <c r="Y15" s="12">
        <v>200</v>
      </c>
      <c r="Z15" s="12">
        <v>80</v>
      </c>
      <c r="AA15" s="12">
        <v>60</v>
      </c>
      <c r="AB15" s="12">
        <v>280</v>
      </c>
      <c r="AC15" s="12">
        <v>200</v>
      </c>
      <c r="AD15" s="12">
        <v>480</v>
      </c>
      <c r="AE15" s="12">
        <v>260</v>
      </c>
      <c r="AF15" s="12">
        <v>120</v>
      </c>
      <c r="AH15" s="12">
        <v>640</v>
      </c>
      <c r="AI15" s="12">
        <v>170</v>
      </c>
      <c r="AJ15" s="12">
        <v>140</v>
      </c>
      <c r="AK15" s="12">
        <v>180</v>
      </c>
      <c r="AL15" s="12">
        <v>350</v>
      </c>
      <c r="AM15" s="12">
        <v>80</v>
      </c>
      <c r="AN15" s="12">
        <v>390</v>
      </c>
      <c r="AP15" s="12">
        <v>230</v>
      </c>
      <c r="AQ15" s="12">
        <v>310</v>
      </c>
      <c r="AR15" s="12">
        <v>670</v>
      </c>
      <c r="AS15" s="12">
        <v>270</v>
      </c>
      <c r="AT15" s="12">
        <v>260</v>
      </c>
      <c r="AU15" s="12">
        <v>280</v>
      </c>
    </row>
    <row r="16" spans="1:47" x14ac:dyDescent="0.2">
      <c r="A16" t="s">
        <v>759</v>
      </c>
      <c r="B16" t="s">
        <v>760</v>
      </c>
      <c r="C16" s="12">
        <f t="shared" si="0"/>
        <v>4100</v>
      </c>
      <c r="D16" s="12">
        <f t="shared" si="1"/>
        <v>41</v>
      </c>
      <c r="E16" s="12">
        <v>140</v>
      </c>
      <c r="F16" s="12">
        <v>140</v>
      </c>
      <c r="G16" s="12">
        <v>120</v>
      </c>
      <c r="H16" s="12">
        <v>150</v>
      </c>
      <c r="I16" s="12">
        <v>140</v>
      </c>
      <c r="J16" s="12">
        <v>140</v>
      </c>
      <c r="K16" s="12">
        <v>80</v>
      </c>
      <c r="L16" s="12">
        <v>200</v>
      </c>
      <c r="M16" s="12">
        <v>80</v>
      </c>
      <c r="N16" s="12">
        <v>130</v>
      </c>
      <c r="O16" s="12">
        <v>40</v>
      </c>
      <c r="P16" s="12">
        <v>70</v>
      </c>
      <c r="Q16" s="12">
        <v>20</v>
      </c>
      <c r="R16" s="12">
        <v>60</v>
      </c>
      <c r="S16" s="12">
        <v>50</v>
      </c>
      <c r="T16" s="12">
        <v>40</v>
      </c>
      <c r="U16" s="12">
        <v>50</v>
      </c>
      <c r="V16" s="12">
        <v>30</v>
      </c>
      <c r="W16" s="12">
        <v>10</v>
      </c>
      <c r="X16" s="12">
        <v>200</v>
      </c>
      <c r="Y16" s="12">
        <v>110</v>
      </c>
      <c r="Z16" s="12">
        <v>20</v>
      </c>
      <c r="AA16" s="12">
        <v>20</v>
      </c>
      <c r="AB16" s="12">
        <v>130</v>
      </c>
      <c r="AC16" s="12">
        <v>180</v>
      </c>
      <c r="AD16" s="12">
        <v>190</v>
      </c>
      <c r="AE16" s="12">
        <v>60</v>
      </c>
      <c r="AF16" s="12">
        <v>80</v>
      </c>
      <c r="AH16" s="12">
        <v>90</v>
      </c>
      <c r="AI16" s="12">
        <v>110</v>
      </c>
      <c r="AJ16" s="12">
        <v>100</v>
      </c>
      <c r="AK16" s="12">
        <v>80</v>
      </c>
      <c r="AL16" s="12">
        <v>60</v>
      </c>
      <c r="AM16" s="12">
        <v>100</v>
      </c>
      <c r="AN16" s="12">
        <v>130</v>
      </c>
      <c r="AP16" s="12">
        <v>50</v>
      </c>
      <c r="AQ16" s="12">
        <v>90</v>
      </c>
      <c r="AR16" s="12">
        <v>150</v>
      </c>
      <c r="AS16" s="12">
        <v>120</v>
      </c>
      <c r="AT16" s="12">
        <v>180</v>
      </c>
      <c r="AU16" s="12">
        <v>160</v>
      </c>
    </row>
    <row r="17" spans="1:47" x14ac:dyDescent="0.2">
      <c r="A17" t="s">
        <v>761</v>
      </c>
      <c r="B17" t="s">
        <v>762</v>
      </c>
      <c r="C17" s="12">
        <f t="shared" si="0"/>
        <v>44840</v>
      </c>
      <c r="D17" s="12">
        <f t="shared" si="1"/>
        <v>40</v>
      </c>
      <c r="E17" s="12">
        <v>1940</v>
      </c>
      <c r="F17" s="12">
        <v>2720</v>
      </c>
      <c r="G17" s="12">
        <v>2360</v>
      </c>
      <c r="H17" s="12">
        <v>1530</v>
      </c>
      <c r="I17" s="12">
        <v>1080</v>
      </c>
      <c r="J17" s="12">
        <v>2200</v>
      </c>
      <c r="K17" s="12">
        <v>1360</v>
      </c>
      <c r="L17" s="12">
        <v>940</v>
      </c>
      <c r="M17" s="12">
        <v>2390</v>
      </c>
      <c r="N17" s="12">
        <v>1130</v>
      </c>
      <c r="O17" s="12">
        <v>1340</v>
      </c>
      <c r="P17" s="12">
        <v>700</v>
      </c>
      <c r="Q17" s="12">
        <v>1080</v>
      </c>
      <c r="R17" s="12">
        <v>1160</v>
      </c>
      <c r="S17" s="12">
        <v>660</v>
      </c>
      <c r="T17" s="12">
        <v>930</v>
      </c>
      <c r="U17" s="12">
        <v>780</v>
      </c>
      <c r="V17" s="12">
        <v>1200</v>
      </c>
      <c r="W17" s="12">
        <v>870</v>
      </c>
      <c r="X17" s="12">
        <v>940</v>
      </c>
      <c r="Y17" s="12">
        <v>760</v>
      </c>
      <c r="Z17" s="12">
        <v>1460</v>
      </c>
      <c r="AA17" s="12">
        <v>1210</v>
      </c>
      <c r="AB17" s="12">
        <v>30</v>
      </c>
      <c r="AC17" s="12">
        <v>30</v>
      </c>
      <c r="AD17" s="12">
        <v>10</v>
      </c>
      <c r="AF17" s="12">
        <v>30</v>
      </c>
      <c r="AH17" s="12">
        <v>20</v>
      </c>
      <c r="AI17" s="12">
        <v>20</v>
      </c>
      <c r="AJ17" s="12">
        <v>10</v>
      </c>
      <c r="AK17" s="12">
        <v>20</v>
      </c>
      <c r="AL17" s="12">
        <v>10</v>
      </c>
      <c r="AM17" s="12">
        <v>80</v>
      </c>
      <c r="AN17" s="12">
        <v>2360</v>
      </c>
      <c r="AP17" s="12">
        <v>1320</v>
      </c>
      <c r="AQ17" s="12">
        <v>1390</v>
      </c>
      <c r="AR17" s="12">
        <v>1840</v>
      </c>
      <c r="AS17" s="12">
        <v>2710</v>
      </c>
      <c r="AT17" s="12">
        <v>2290</v>
      </c>
      <c r="AU17" s="12">
        <v>1930</v>
      </c>
    </row>
    <row r="18" spans="1:47" x14ac:dyDescent="0.2">
      <c r="A18" t="s">
        <v>763</v>
      </c>
      <c r="B18" t="s">
        <v>223</v>
      </c>
      <c r="C18" s="12">
        <f t="shared" si="0"/>
        <v>3630</v>
      </c>
      <c r="D18" s="12">
        <f t="shared" si="1"/>
        <v>40</v>
      </c>
      <c r="E18" s="12">
        <v>100</v>
      </c>
      <c r="F18" s="12">
        <v>90</v>
      </c>
      <c r="G18" s="12">
        <v>50</v>
      </c>
      <c r="H18" s="12">
        <v>240</v>
      </c>
      <c r="I18" s="12">
        <v>100</v>
      </c>
      <c r="J18" s="12">
        <v>140</v>
      </c>
      <c r="K18" s="12">
        <v>150</v>
      </c>
      <c r="L18" s="12">
        <v>40</v>
      </c>
      <c r="M18" s="12">
        <v>60</v>
      </c>
      <c r="N18" s="12">
        <v>150</v>
      </c>
      <c r="O18" s="12">
        <v>90</v>
      </c>
      <c r="P18" s="12">
        <v>50</v>
      </c>
      <c r="R18" s="12">
        <v>70</v>
      </c>
      <c r="S18" s="12">
        <v>20</v>
      </c>
      <c r="T18" s="12">
        <v>20</v>
      </c>
      <c r="U18" s="12">
        <v>50</v>
      </c>
      <c r="V18" s="12">
        <v>20</v>
      </c>
      <c r="W18" s="12">
        <v>10</v>
      </c>
      <c r="X18" s="12">
        <v>30</v>
      </c>
      <c r="Y18" s="12">
        <v>50</v>
      </c>
      <c r="Z18" s="12">
        <v>40</v>
      </c>
      <c r="AA18" s="12">
        <v>40</v>
      </c>
      <c r="AB18" s="12">
        <v>280</v>
      </c>
      <c r="AC18" s="12">
        <v>80</v>
      </c>
      <c r="AD18" s="12">
        <v>60</v>
      </c>
      <c r="AE18" s="12">
        <v>40</v>
      </c>
      <c r="AF18" s="12">
        <v>40</v>
      </c>
      <c r="AH18" s="12">
        <v>120</v>
      </c>
      <c r="AI18" s="12">
        <v>140</v>
      </c>
      <c r="AJ18" s="12">
        <v>110</v>
      </c>
      <c r="AK18" s="12">
        <v>90</v>
      </c>
      <c r="AL18" s="12">
        <v>50</v>
      </c>
      <c r="AM18" s="12">
        <v>70</v>
      </c>
      <c r="AN18" s="12">
        <v>60</v>
      </c>
      <c r="AP18" s="12">
        <v>110</v>
      </c>
      <c r="AQ18" s="12">
        <v>110</v>
      </c>
      <c r="AR18" s="12">
        <v>190</v>
      </c>
      <c r="AS18" s="12">
        <v>140</v>
      </c>
      <c r="AT18" s="12">
        <v>140</v>
      </c>
      <c r="AU18" s="12">
        <v>190</v>
      </c>
    </row>
    <row r="19" spans="1:47" x14ac:dyDescent="0.2">
      <c r="A19" t="s">
        <v>764</v>
      </c>
      <c r="B19" t="s">
        <v>107</v>
      </c>
      <c r="C19" s="12">
        <f t="shared" si="0"/>
        <v>1690</v>
      </c>
      <c r="D19" s="12">
        <f t="shared" si="1"/>
        <v>40</v>
      </c>
      <c r="E19" s="12">
        <v>30</v>
      </c>
      <c r="F19" s="12">
        <v>40</v>
      </c>
      <c r="G19" s="12">
        <v>20</v>
      </c>
      <c r="H19" s="12">
        <v>50</v>
      </c>
      <c r="I19" s="12">
        <v>40</v>
      </c>
      <c r="J19" s="12">
        <v>20</v>
      </c>
      <c r="K19" s="12">
        <v>60</v>
      </c>
      <c r="L19" s="12">
        <v>70</v>
      </c>
      <c r="M19" s="12">
        <v>20</v>
      </c>
      <c r="N19" s="12">
        <v>40</v>
      </c>
      <c r="O19" s="12">
        <v>40</v>
      </c>
      <c r="Q19" s="12">
        <v>40</v>
      </c>
      <c r="R19" s="12">
        <v>40</v>
      </c>
      <c r="S19" s="12">
        <v>20</v>
      </c>
      <c r="T19" s="12">
        <v>30</v>
      </c>
      <c r="U19" s="12">
        <v>110</v>
      </c>
      <c r="V19" s="12">
        <v>40</v>
      </c>
      <c r="W19" s="12">
        <v>10</v>
      </c>
      <c r="X19" s="12">
        <v>40</v>
      </c>
      <c r="Y19" s="12">
        <v>100</v>
      </c>
      <c r="Z19" s="12">
        <v>20</v>
      </c>
      <c r="AA19" s="12">
        <v>10</v>
      </c>
      <c r="AB19" s="12">
        <v>180</v>
      </c>
      <c r="AC19" s="12">
        <v>30</v>
      </c>
      <c r="AD19" s="12">
        <v>40</v>
      </c>
      <c r="AE19" s="12">
        <v>10</v>
      </c>
      <c r="AF19" s="12">
        <v>30</v>
      </c>
      <c r="AH19" s="12">
        <v>80</v>
      </c>
      <c r="AI19" s="12">
        <v>80</v>
      </c>
      <c r="AJ19" s="12">
        <v>80</v>
      </c>
      <c r="AK19" s="12">
        <v>20</v>
      </c>
      <c r="AL19" s="12">
        <v>10</v>
      </c>
      <c r="AM19" s="12">
        <v>10</v>
      </c>
      <c r="AN19" s="12">
        <v>10</v>
      </c>
      <c r="AP19" s="12">
        <v>40</v>
      </c>
      <c r="AQ19" s="12">
        <v>40</v>
      </c>
      <c r="AR19" s="12">
        <v>50</v>
      </c>
      <c r="AS19" s="12">
        <v>30</v>
      </c>
      <c r="AT19" s="12">
        <v>30</v>
      </c>
      <c r="AU19" s="12">
        <v>30</v>
      </c>
    </row>
    <row r="20" spans="1:47" x14ac:dyDescent="0.2">
      <c r="A20" t="s">
        <v>765</v>
      </c>
      <c r="B20" t="s">
        <v>766</v>
      </c>
      <c r="C20" s="12">
        <f t="shared" si="0"/>
        <v>1900</v>
      </c>
      <c r="D20" s="12">
        <f t="shared" si="1"/>
        <v>39</v>
      </c>
      <c r="E20" s="12">
        <v>50</v>
      </c>
      <c r="F20" s="12">
        <v>50</v>
      </c>
      <c r="H20" s="12">
        <v>70</v>
      </c>
      <c r="I20" s="12">
        <v>60</v>
      </c>
      <c r="J20" s="12">
        <v>50</v>
      </c>
      <c r="K20" s="12">
        <v>50</v>
      </c>
      <c r="L20" s="12">
        <v>30</v>
      </c>
      <c r="M20" s="12">
        <v>50</v>
      </c>
      <c r="N20" s="12">
        <v>60</v>
      </c>
      <c r="O20" s="12">
        <v>60</v>
      </c>
      <c r="Q20" s="12">
        <v>60</v>
      </c>
      <c r="R20" s="12">
        <v>80</v>
      </c>
      <c r="S20" s="12">
        <v>40</v>
      </c>
      <c r="T20" s="12">
        <v>40</v>
      </c>
      <c r="U20" s="12">
        <v>90</v>
      </c>
      <c r="V20" s="12">
        <v>10</v>
      </c>
      <c r="W20" s="12">
        <v>30</v>
      </c>
      <c r="X20" s="12">
        <v>30</v>
      </c>
      <c r="Y20" s="12">
        <v>40</v>
      </c>
      <c r="Z20" s="12">
        <v>10</v>
      </c>
      <c r="AA20" s="12">
        <v>20</v>
      </c>
      <c r="AB20" s="12">
        <v>40</v>
      </c>
      <c r="AC20" s="12">
        <v>30</v>
      </c>
      <c r="AD20" s="12">
        <v>70</v>
      </c>
      <c r="AE20" s="12">
        <v>10</v>
      </c>
      <c r="AF20" s="12">
        <v>30</v>
      </c>
      <c r="AH20" s="12">
        <v>10</v>
      </c>
      <c r="AI20" s="12">
        <v>50</v>
      </c>
      <c r="AJ20" s="12">
        <v>30</v>
      </c>
      <c r="AK20" s="12">
        <v>40</v>
      </c>
      <c r="AL20" s="12">
        <v>50</v>
      </c>
      <c r="AM20" s="12">
        <v>60</v>
      </c>
      <c r="AN20" s="12">
        <v>40</v>
      </c>
      <c r="AP20" s="12">
        <v>80</v>
      </c>
      <c r="AQ20" s="12">
        <v>60</v>
      </c>
      <c r="AR20" s="12">
        <v>90</v>
      </c>
      <c r="AS20" s="12">
        <v>90</v>
      </c>
      <c r="AT20" s="12">
        <v>80</v>
      </c>
      <c r="AU20" s="12">
        <v>60</v>
      </c>
    </row>
    <row r="21" spans="1:47" x14ac:dyDescent="0.2">
      <c r="A21" t="s">
        <v>767</v>
      </c>
      <c r="B21" t="s">
        <v>744</v>
      </c>
      <c r="C21" s="12">
        <f t="shared" si="0"/>
        <v>24540</v>
      </c>
      <c r="D21" s="12">
        <f t="shared" si="1"/>
        <v>38</v>
      </c>
      <c r="E21" s="12">
        <v>30</v>
      </c>
      <c r="G21" s="12">
        <v>20</v>
      </c>
      <c r="H21" s="12">
        <v>40</v>
      </c>
      <c r="I21" s="12">
        <v>40</v>
      </c>
      <c r="J21" s="12">
        <v>30</v>
      </c>
      <c r="K21" s="12">
        <v>40</v>
      </c>
      <c r="L21" s="12">
        <v>50</v>
      </c>
      <c r="N21" s="12">
        <v>20</v>
      </c>
      <c r="P21" s="12">
        <v>30</v>
      </c>
      <c r="Q21" s="12">
        <v>180</v>
      </c>
      <c r="R21" s="12">
        <v>210</v>
      </c>
      <c r="S21" s="12">
        <v>310</v>
      </c>
      <c r="T21" s="12">
        <v>390</v>
      </c>
      <c r="U21" s="12">
        <v>320</v>
      </c>
      <c r="V21" s="12">
        <v>140</v>
      </c>
      <c r="W21" s="12">
        <v>230</v>
      </c>
      <c r="X21" s="12">
        <v>200</v>
      </c>
      <c r="Y21" s="12">
        <v>140</v>
      </c>
      <c r="Z21" s="12">
        <v>450</v>
      </c>
      <c r="AA21" s="12">
        <v>610</v>
      </c>
      <c r="AB21" s="12">
        <v>1160</v>
      </c>
      <c r="AC21" s="12">
        <v>1030</v>
      </c>
      <c r="AD21" s="12">
        <v>1720</v>
      </c>
      <c r="AE21" s="12">
        <v>970</v>
      </c>
      <c r="AF21" s="12">
        <v>1960</v>
      </c>
      <c r="AH21" s="12">
        <v>1280</v>
      </c>
      <c r="AI21" s="12">
        <v>2580</v>
      </c>
      <c r="AJ21" s="12">
        <v>2530</v>
      </c>
      <c r="AK21" s="12">
        <v>2080</v>
      </c>
      <c r="AL21" s="12">
        <v>2150</v>
      </c>
      <c r="AM21" s="12">
        <v>1700</v>
      </c>
      <c r="AN21" s="12">
        <v>470</v>
      </c>
      <c r="AP21" s="12">
        <v>220</v>
      </c>
      <c r="AQ21" s="12">
        <v>170</v>
      </c>
      <c r="AR21" s="12">
        <v>420</v>
      </c>
      <c r="AS21" s="12">
        <v>270</v>
      </c>
      <c r="AT21" s="12">
        <v>180</v>
      </c>
      <c r="AU21" s="12">
        <v>170</v>
      </c>
    </row>
    <row r="22" spans="1:47" x14ac:dyDescent="0.2">
      <c r="A22" t="s">
        <v>768</v>
      </c>
      <c r="B22" t="s">
        <v>769</v>
      </c>
      <c r="C22" s="12">
        <f t="shared" si="0"/>
        <v>3990</v>
      </c>
      <c r="D22" s="12">
        <f t="shared" si="1"/>
        <v>38</v>
      </c>
      <c r="E22" s="12">
        <v>40</v>
      </c>
      <c r="F22" s="12">
        <v>10</v>
      </c>
      <c r="G22" s="12">
        <v>10</v>
      </c>
      <c r="H22" s="12">
        <v>150</v>
      </c>
      <c r="I22" s="12">
        <v>100</v>
      </c>
      <c r="J22" s="12">
        <v>50</v>
      </c>
      <c r="K22" s="12">
        <v>20</v>
      </c>
      <c r="L22" s="12">
        <v>70</v>
      </c>
      <c r="N22" s="12">
        <v>100</v>
      </c>
      <c r="O22" s="12">
        <v>70</v>
      </c>
      <c r="Q22" s="12">
        <v>290</v>
      </c>
      <c r="R22" s="12">
        <v>400</v>
      </c>
      <c r="S22" s="12">
        <v>440</v>
      </c>
      <c r="T22" s="12">
        <v>190</v>
      </c>
      <c r="U22" s="12">
        <v>370</v>
      </c>
      <c r="V22" s="12">
        <v>90</v>
      </c>
      <c r="W22" s="12">
        <v>80</v>
      </c>
      <c r="X22" s="12">
        <v>500</v>
      </c>
      <c r="Y22" s="12">
        <v>70</v>
      </c>
      <c r="Z22" s="12">
        <v>60</v>
      </c>
      <c r="AA22" s="12">
        <v>60</v>
      </c>
      <c r="AB22" s="12">
        <v>90</v>
      </c>
      <c r="AC22" s="12">
        <v>80</v>
      </c>
      <c r="AD22" s="12">
        <v>110</v>
      </c>
      <c r="AF22" s="12">
        <v>40</v>
      </c>
      <c r="AH22" s="12">
        <v>20</v>
      </c>
      <c r="AI22" s="12">
        <v>20</v>
      </c>
      <c r="AJ22" s="12">
        <v>10</v>
      </c>
      <c r="AK22" s="12">
        <v>60</v>
      </c>
      <c r="AL22" s="12">
        <v>70</v>
      </c>
      <c r="AM22" s="12">
        <v>120</v>
      </c>
      <c r="AN22" s="12">
        <v>70</v>
      </c>
      <c r="AP22" s="12">
        <v>10</v>
      </c>
      <c r="AQ22" s="12">
        <v>10</v>
      </c>
      <c r="AR22" s="12">
        <v>50</v>
      </c>
      <c r="AS22" s="12">
        <v>20</v>
      </c>
      <c r="AT22" s="12">
        <v>20</v>
      </c>
      <c r="AU22" s="12">
        <v>20</v>
      </c>
    </row>
    <row r="23" spans="1:47" x14ac:dyDescent="0.2">
      <c r="A23" t="s">
        <v>770</v>
      </c>
      <c r="B23" t="s">
        <v>771</v>
      </c>
      <c r="C23" s="12">
        <f t="shared" si="0"/>
        <v>5330</v>
      </c>
      <c r="D23" s="12">
        <f t="shared" si="1"/>
        <v>37</v>
      </c>
      <c r="E23" s="12">
        <v>160</v>
      </c>
      <c r="F23" s="12">
        <v>180</v>
      </c>
      <c r="G23" s="12">
        <v>40</v>
      </c>
      <c r="H23" s="12">
        <v>530</v>
      </c>
      <c r="I23" s="12">
        <v>230</v>
      </c>
      <c r="J23" s="12">
        <v>300</v>
      </c>
      <c r="K23" s="12">
        <v>340</v>
      </c>
      <c r="L23" s="12">
        <v>80</v>
      </c>
      <c r="M23" s="12">
        <v>350</v>
      </c>
      <c r="N23" s="12">
        <v>110</v>
      </c>
      <c r="O23" s="12">
        <v>50</v>
      </c>
      <c r="P23" s="12">
        <v>40</v>
      </c>
      <c r="Q23" s="12">
        <v>150</v>
      </c>
      <c r="R23" s="12">
        <v>30</v>
      </c>
      <c r="S23" s="12">
        <v>30</v>
      </c>
      <c r="T23" s="12">
        <v>50</v>
      </c>
      <c r="U23" s="12">
        <v>200</v>
      </c>
      <c r="V23" s="12">
        <v>80</v>
      </c>
      <c r="X23" s="12">
        <v>30</v>
      </c>
      <c r="Y23" s="12">
        <v>140</v>
      </c>
      <c r="AB23" s="12">
        <v>90</v>
      </c>
      <c r="AC23" s="12">
        <v>40</v>
      </c>
      <c r="AD23" s="12">
        <v>30</v>
      </c>
      <c r="AE23" s="12">
        <v>20</v>
      </c>
      <c r="AF23" s="12">
        <v>20</v>
      </c>
      <c r="AH23" s="12">
        <v>20</v>
      </c>
      <c r="AI23" s="12">
        <v>60</v>
      </c>
      <c r="AJ23" s="12">
        <v>40</v>
      </c>
      <c r="AK23" s="12">
        <v>10</v>
      </c>
      <c r="AM23" s="12">
        <v>80</v>
      </c>
      <c r="AN23" s="12">
        <v>120</v>
      </c>
      <c r="AP23" s="12">
        <v>270</v>
      </c>
      <c r="AQ23" s="12">
        <v>270</v>
      </c>
      <c r="AR23" s="12">
        <v>440</v>
      </c>
      <c r="AS23" s="12">
        <v>330</v>
      </c>
      <c r="AT23" s="12">
        <v>150</v>
      </c>
      <c r="AU23" s="12">
        <v>220</v>
      </c>
    </row>
    <row r="24" spans="1:47" x14ac:dyDescent="0.2">
      <c r="A24" t="s">
        <v>772</v>
      </c>
      <c r="B24" t="s">
        <v>773</v>
      </c>
      <c r="C24" s="12">
        <f t="shared" si="0"/>
        <v>1040</v>
      </c>
      <c r="D24" s="12">
        <f t="shared" si="1"/>
        <v>36</v>
      </c>
      <c r="E24" s="12">
        <v>30</v>
      </c>
      <c r="F24" s="12">
        <v>10</v>
      </c>
      <c r="G24" s="12">
        <v>20</v>
      </c>
      <c r="H24" s="12">
        <v>80</v>
      </c>
      <c r="I24" s="12">
        <v>30</v>
      </c>
      <c r="J24" s="12">
        <v>20</v>
      </c>
      <c r="K24" s="12">
        <v>60</v>
      </c>
      <c r="L24" s="12">
        <v>80</v>
      </c>
      <c r="M24" s="12">
        <v>20</v>
      </c>
      <c r="N24" s="12">
        <v>20</v>
      </c>
      <c r="P24" s="12">
        <v>20</v>
      </c>
      <c r="Q24" s="12">
        <v>30</v>
      </c>
      <c r="R24" s="12">
        <v>30</v>
      </c>
      <c r="S24" s="12">
        <v>30</v>
      </c>
      <c r="T24" s="12">
        <v>10</v>
      </c>
      <c r="U24" s="12">
        <v>30</v>
      </c>
      <c r="V24" s="12">
        <v>10</v>
      </c>
      <c r="X24" s="12">
        <v>40</v>
      </c>
      <c r="Y24" s="12">
        <v>30</v>
      </c>
      <c r="Z24" s="12">
        <v>10</v>
      </c>
      <c r="AA24" s="12">
        <v>10</v>
      </c>
      <c r="AB24" s="12">
        <v>30</v>
      </c>
      <c r="AC24" s="12">
        <v>30</v>
      </c>
      <c r="AD24" s="12">
        <v>50</v>
      </c>
      <c r="AE24" s="12">
        <v>10</v>
      </c>
      <c r="AF24" s="12">
        <v>10</v>
      </c>
      <c r="AH24" s="12">
        <v>30</v>
      </c>
      <c r="AI24" s="12">
        <v>20</v>
      </c>
      <c r="AL24" s="12">
        <v>20</v>
      </c>
      <c r="AN24" s="12">
        <v>30</v>
      </c>
      <c r="AP24" s="12">
        <v>20</v>
      </c>
      <c r="AQ24" s="12">
        <v>20</v>
      </c>
      <c r="AR24" s="12">
        <v>50</v>
      </c>
      <c r="AS24" s="12">
        <v>40</v>
      </c>
      <c r="AT24" s="12">
        <v>30</v>
      </c>
      <c r="AU24" s="12">
        <v>30</v>
      </c>
    </row>
    <row r="25" spans="1:47" x14ac:dyDescent="0.2">
      <c r="A25" t="s">
        <v>774</v>
      </c>
      <c r="B25" t="s">
        <v>775</v>
      </c>
      <c r="C25" s="12">
        <f t="shared" si="0"/>
        <v>2900</v>
      </c>
      <c r="D25" s="12">
        <f t="shared" si="1"/>
        <v>34</v>
      </c>
      <c r="E25" s="12">
        <v>90</v>
      </c>
      <c r="F25" s="12">
        <v>90</v>
      </c>
      <c r="G25" s="12">
        <v>130</v>
      </c>
      <c r="H25" s="12">
        <v>120</v>
      </c>
      <c r="I25" s="12">
        <v>50</v>
      </c>
      <c r="J25" s="12">
        <v>30</v>
      </c>
      <c r="K25" s="12">
        <v>80</v>
      </c>
      <c r="L25" s="12">
        <v>80</v>
      </c>
      <c r="M25" s="12">
        <v>40</v>
      </c>
      <c r="N25" s="12">
        <v>50</v>
      </c>
      <c r="O25" s="12">
        <v>10</v>
      </c>
      <c r="Q25" s="12">
        <v>170</v>
      </c>
      <c r="R25" s="12">
        <v>280</v>
      </c>
      <c r="S25" s="12">
        <v>110</v>
      </c>
      <c r="T25" s="12">
        <v>40</v>
      </c>
      <c r="U25" s="12">
        <v>90</v>
      </c>
      <c r="V25" s="12">
        <v>30</v>
      </c>
      <c r="W25" s="12">
        <v>40</v>
      </c>
      <c r="X25" s="12">
        <v>150</v>
      </c>
      <c r="Y25" s="12">
        <v>150</v>
      </c>
      <c r="Z25" s="12">
        <v>40</v>
      </c>
      <c r="AA25" s="12">
        <v>30</v>
      </c>
      <c r="AB25" s="12">
        <v>310</v>
      </c>
      <c r="AC25" s="12">
        <v>130</v>
      </c>
      <c r="AD25" s="12">
        <v>180</v>
      </c>
      <c r="AE25" s="12">
        <v>50</v>
      </c>
      <c r="AF25" s="12">
        <v>20</v>
      </c>
      <c r="AH25" s="12">
        <v>70</v>
      </c>
      <c r="AI25" s="12">
        <v>10</v>
      </c>
      <c r="AK25" s="12">
        <v>20</v>
      </c>
      <c r="AL25" s="12">
        <v>180</v>
      </c>
      <c r="AM25" s="12">
        <v>10</v>
      </c>
      <c r="AR25" s="12">
        <v>10</v>
      </c>
      <c r="AT25" s="12">
        <v>10</v>
      </c>
    </row>
    <row r="26" spans="1:47" x14ac:dyDescent="0.2">
      <c r="A26" t="s">
        <v>776</v>
      </c>
      <c r="B26" t="s">
        <v>777</v>
      </c>
      <c r="C26" s="12">
        <f t="shared" si="0"/>
        <v>2140</v>
      </c>
      <c r="D26" s="12">
        <f t="shared" si="1"/>
        <v>34</v>
      </c>
      <c r="E26" s="12">
        <v>20</v>
      </c>
      <c r="F26" s="12">
        <v>10</v>
      </c>
      <c r="H26" s="12">
        <v>10</v>
      </c>
      <c r="I26" s="12">
        <v>30</v>
      </c>
      <c r="K26" s="12">
        <v>10</v>
      </c>
      <c r="M26" s="12">
        <v>10</v>
      </c>
      <c r="N26" s="12">
        <v>60</v>
      </c>
      <c r="O26" s="12">
        <v>10</v>
      </c>
      <c r="R26" s="12">
        <v>30</v>
      </c>
      <c r="S26" s="12">
        <v>10</v>
      </c>
      <c r="T26" s="12">
        <v>10</v>
      </c>
      <c r="U26" s="12">
        <v>30</v>
      </c>
      <c r="V26" s="12">
        <v>10</v>
      </c>
      <c r="W26" s="12">
        <v>10</v>
      </c>
      <c r="X26" s="12">
        <v>10</v>
      </c>
      <c r="Y26" s="12">
        <v>10</v>
      </c>
      <c r="AA26" s="12">
        <v>10</v>
      </c>
      <c r="AB26" s="12">
        <v>310</v>
      </c>
      <c r="AC26" s="12">
        <v>80</v>
      </c>
      <c r="AD26" s="12">
        <v>160</v>
      </c>
      <c r="AE26" s="12">
        <v>60</v>
      </c>
      <c r="AF26" s="12">
        <v>70</v>
      </c>
      <c r="AH26" s="12">
        <v>70</v>
      </c>
      <c r="AI26" s="12">
        <v>340</v>
      </c>
      <c r="AJ26" s="12">
        <v>330</v>
      </c>
      <c r="AK26" s="12">
        <v>50</v>
      </c>
      <c r="AL26" s="12">
        <v>190</v>
      </c>
      <c r="AM26" s="12">
        <v>40</v>
      </c>
      <c r="AN26" s="12">
        <v>40</v>
      </c>
      <c r="AP26" s="12">
        <v>10</v>
      </c>
      <c r="AR26" s="12">
        <v>30</v>
      </c>
      <c r="AS26" s="12">
        <v>10</v>
      </c>
      <c r="AT26" s="12">
        <v>20</v>
      </c>
      <c r="AU26" s="12">
        <v>40</v>
      </c>
    </row>
    <row r="27" spans="1:47" x14ac:dyDescent="0.2">
      <c r="A27" t="s">
        <v>778</v>
      </c>
      <c r="B27" t="s">
        <v>779</v>
      </c>
      <c r="C27" s="12">
        <f t="shared" si="0"/>
        <v>9420</v>
      </c>
      <c r="D27" s="12">
        <f t="shared" si="1"/>
        <v>33</v>
      </c>
      <c r="E27" s="12">
        <v>10</v>
      </c>
      <c r="F27" s="12">
        <v>20</v>
      </c>
      <c r="H27" s="12">
        <v>30</v>
      </c>
      <c r="I27" s="12">
        <v>20</v>
      </c>
      <c r="J27" s="12">
        <v>30</v>
      </c>
      <c r="K27" s="12">
        <v>50</v>
      </c>
      <c r="L27" s="12">
        <v>30</v>
      </c>
      <c r="M27" s="12">
        <v>60</v>
      </c>
      <c r="N27" s="12">
        <v>90</v>
      </c>
      <c r="O27" s="12">
        <v>30</v>
      </c>
      <c r="P27" s="12">
        <v>50</v>
      </c>
      <c r="Q27" s="12">
        <v>40</v>
      </c>
      <c r="R27" s="12">
        <v>120</v>
      </c>
      <c r="S27" s="12">
        <v>70</v>
      </c>
      <c r="T27" s="12">
        <v>160</v>
      </c>
      <c r="U27" s="12">
        <v>460</v>
      </c>
      <c r="V27" s="12">
        <v>110</v>
      </c>
      <c r="W27" s="12">
        <v>490</v>
      </c>
      <c r="X27" s="12">
        <v>210</v>
      </c>
      <c r="Y27" s="12">
        <v>270</v>
      </c>
      <c r="Z27" s="12">
        <v>310</v>
      </c>
      <c r="AA27" s="12">
        <v>230</v>
      </c>
      <c r="AB27" s="12">
        <v>820</v>
      </c>
      <c r="AC27" s="12">
        <v>370</v>
      </c>
      <c r="AD27" s="12">
        <v>590</v>
      </c>
      <c r="AE27" s="12">
        <v>160</v>
      </c>
      <c r="AF27" s="12">
        <v>620</v>
      </c>
      <c r="AH27" s="12">
        <v>360</v>
      </c>
      <c r="AI27" s="12">
        <v>930</v>
      </c>
      <c r="AJ27" s="12">
        <v>960</v>
      </c>
      <c r="AK27" s="12">
        <v>730</v>
      </c>
      <c r="AL27" s="12">
        <v>380</v>
      </c>
      <c r="AM27" s="12">
        <v>610</v>
      </c>
    </row>
    <row r="28" spans="1:47" x14ac:dyDescent="0.2">
      <c r="A28" t="s">
        <v>780</v>
      </c>
      <c r="B28" t="s">
        <v>756</v>
      </c>
      <c r="C28" s="12">
        <f t="shared" si="0"/>
        <v>8570</v>
      </c>
      <c r="D28" s="12">
        <f t="shared" si="1"/>
        <v>33</v>
      </c>
      <c r="E28" s="12">
        <v>590</v>
      </c>
      <c r="F28" s="12">
        <v>1000</v>
      </c>
      <c r="G28" s="12">
        <v>90</v>
      </c>
      <c r="H28" s="12">
        <v>820</v>
      </c>
      <c r="I28" s="12">
        <v>290</v>
      </c>
      <c r="J28" s="12">
        <v>400</v>
      </c>
      <c r="K28" s="12">
        <v>1290</v>
      </c>
      <c r="L28" s="12">
        <v>160</v>
      </c>
      <c r="M28" s="12">
        <v>830</v>
      </c>
      <c r="N28" s="12">
        <v>560</v>
      </c>
      <c r="O28" s="12">
        <v>500</v>
      </c>
      <c r="P28" s="12">
        <v>150</v>
      </c>
      <c r="R28" s="12">
        <v>30</v>
      </c>
      <c r="S28" s="12">
        <v>10</v>
      </c>
      <c r="T28" s="12">
        <v>10</v>
      </c>
      <c r="U28" s="12">
        <v>190</v>
      </c>
      <c r="V28" s="12">
        <v>120</v>
      </c>
      <c r="W28" s="12">
        <v>20</v>
      </c>
      <c r="X28" s="12">
        <v>50</v>
      </c>
      <c r="Y28" s="12">
        <v>170</v>
      </c>
      <c r="Z28" s="12">
        <v>10</v>
      </c>
      <c r="AD28" s="12">
        <v>10</v>
      </c>
      <c r="AE28" s="12">
        <v>10</v>
      </c>
      <c r="AI28" s="12">
        <v>10</v>
      </c>
      <c r="AK28" s="12">
        <v>40</v>
      </c>
      <c r="AM28" s="12">
        <v>10</v>
      </c>
      <c r="AN28" s="12">
        <v>110</v>
      </c>
      <c r="AP28" s="12">
        <v>200</v>
      </c>
      <c r="AQ28" s="12">
        <v>170</v>
      </c>
      <c r="AR28" s="12">
        <v>130</v>
      </c>
      <c r="AS28" s="12">
        <v>310</v>
      </c>
      <c r="AT28" s="12">
        <v>140</v>
      </c>
      <c r="AU28" s="12">
        <v>140</v>
      </c>
    </row>
    <row r="29" spans="1:47" x14ac:dyDescent="0.2">
      <c r="A29" t="s">
        <v>781</v>
      </c>
      <c r="B29" t="s">
        <v>782</v>
      </c>
      <c r="C29" s="12">
        <f t="shared" si="0"/>
        <v>5120</v>
      </c>
      <c r="D29" s="12">
        <f t="shared" si="1"/>
        <v>33</v>
      </c>
      <c r="E29" s="12">
        <v>60</v>
      </c>
      <c r="F29" s="12">
        <v>10</v>
      </c>
      <c r="G29" s="12">
        <v>30</v>
      </c>
      <c r="H29" s="12">
        <v>70</v>
      </c>
      <c r="I29" s="12">
        <v>50</v>
      </c>
      <c r="J29" s="12">
        <v>20</v>
      </c>
      <c r="K29" s="12">
        <v>80</v>
      </c>
      <c r="L29" s="12">
        <v>10</v>
      </c>
      <c r="M29" s="12">
        <v>20</v>
      </c>
      <c r="N29" s="12">
        <v>120</v>
      </c>
      <c r="O29" s="12">
        <v>50</v>
      </c>
      <c r="Q29" s="12">
        <v>60</v>
      </c>
      <c r="R29" s="12">
        <v>90</v>
      </c>
      <c r="S29" s="12">
        <v>100</v>
      </c>
      <c r="T29" s="12">
        <v>80</v>
      </c>
      <c r="U29" s="12">
        <v>150</v>
      </c>
      <c r="V29" s="12">
        <v>30</v>
      </c>
      <c r="W29" s="12">
        <v>190</v>
      </c>
      <c r="X29" s="12">
        <v>220</v>
      </c>
      <c r="Y29" s="12">
        <v>290</v>
      </c>
      <c r="Z29" s="12">
        <v>90</v>
      </c>
      <c r="AA29" s="12">
        <v>140</v>
      </c>
      <c r="AB29" s="12">
        <v>370</v>
      </c>
      <c r="AC29" s="12">
        <v>370</v>
      </c>
      <c r="AD29" s="12">
        <v>250</v>
      </c>
      <c r="AE29" s="12">
        <v>240</v>
      </c>
      <c r="AF29" s="12">
        <v>230</v>
      </c>
      <c r="AH29" s="12">
        <v>270</v>
      </c>
      <c r="AI29" s="12">
        <v>320</v>
      </c>
      <c r="AJ29" s="12">
        <v>260</v>
      </c>
      <c r="AK29" s="12">
        <v>250</v>
      </c>
      <c r="AL29" s="12">
        <v>390</v>
      </c>
      <c r="AM29" s="12">
        <v>210</v>
      </c>
    </row>
    <row r="30" spans="1:47" x14ac:dyDescent="0.2">
      <c r="A30" t="s">
        <v>783</v>
      </c>
      <c r="B30" t="s">
        <v>769</v>
      </c>
      <c r="C30" s="12">
        <f t="shared" si="0"/>
        <v>3470</v>
      </c>
      <c r="D30" s="12">
        <f t="shared" si="1"/>
        <v>33</v>
      </c>
      <c r="E30" s="12">
        <v>90</v>
      </c>
      <c r="F30" s="12">
        <v>30</v>
      </c>
      <c r="G30" s="12">
        <v>110</v>
      </c>
      <c r="H30" s="12">
        <v>150</v>
      </c>
      <c r="I30" s="12">
        <v>70</v>
      </c>
      <c r="J30" s="12">
        <v>80</v>
      </c>
      <c r="K30" s="12">
        <v>50</v>
      </c>
      <c r="L30" s="12">
        <v>40</v>
      </c>
      <c r="M30" s="12">
        <v>10</v>
      </c>
      <c r="N30" s="12">
        <v>490</v>
      </c>
      <c r="O30" s="12">
        <v>250</v>
      </c>
      <c r="P30" s="12">
        <v>30</v>
      </c>
      <c r="Q30" s="12">
        <v>160</v>
      </c>
      <c r="R30" s="12">
        <v>180</v>
      </c>
      <c r="S30" s="12">
        <v>100</v>
      </c>
      <c r="T30" s="12">
        <v>40</v>
      </c>
      <c r="U30" s="12">
        <v>110</v>
      </c>
      <c r="V30" s="12">
        <v>50</v>
      </c>
      <c r="X30" s="12">
        <v>80</v>
      </c>
      <c r="Y30" s="12">
        <v>10</v>
      </c>
      <c r="Z30" s="12">
        <v>10</v>
      </c>
      <c r="AA30" s="12">
        <v>10</v>
      </c>
      <c r="AB30" s="12">
        <v>240</v>
      </c>
      <c r="AC30" s="12">
        <v>250</v>
      </c>
      <c r="AD30" s="12">
        <v>190</v>
      </c>
      <c r="AE30" s="12">
        <v>80</v>
      </c>
      <c r="AF30" s="12">
        <v>40</v>
      </c>
      <c r="AH30" s="12">
        <v>40</v>
      </c>
      <c r="AI30" s="12">
        <v>40</v>
      </c>
      <c r="AJ30" s="12">
        <v>40</v>
      </c>
      <c r="AK30" s="12">
        <v>130</v>
      </c>
      <c r="AL30" s="12">
        <v>100</v>
      </c>
      <c r="AM30" s="12">
        <v>170</v>
      </c>
    </row>
    <row r="31" spans="1:47" x14ac:dyDescent="0.2">
      <c r="A31" t="s">
        <v>784</v>
      </c>
      <c r="B31" t="s">
        <v>785</v>
      </c>
      <c r="C31" s="12">
        <f t="shared" si="0"/>
        <v>25080</v>
      </c>
      <c r="D31" s="12">
        <f t="shared" si="1"/>
        <v>30</v>
      </c>
      <c r="E31" s="12">
        <v>720</v>
      </c>
      <c r="F31" s="12">
        <v>800</v>
      </c>
      <c r="G31" s="12">
        <v>550</v>
      </c>
      <c r="H31" s="12">
        <v>890</v>
      </c>
      <c r="I31" s="12">
        <v>1670</v>
      </c>
      <c r="J31" s="12">
        <v>1850</v>
      </c>
      <c r="K31" s="12">
        <v>1090</v>
      </c>
      <c r="L31" s="12">
        <v>350</v>
      </c>
      <c r="M31" s="12">
        <v>1040</v>
      </c>
      <c r="N31" s="12">
        <v>510</v>
      </c>
      <c r="O31" s="12">
        <v>290</v>
      </c>
      <c r="P31" s="12">
        <v>140</v>
      </c>
      <c r="Q31" s="12">
        <v>170</v>
      </c>
      <c r="R31" s="12">
        <v>170</v>
      </c>
      <c r="S31" s="12">
        <v>160</v>
      </c>
      <c r="T31" s="12">
        <v>90</v>
      </c>
      <c r="U31" s="12">
        <v>770</v>
      </c>
      <c r="V31" s="12">
        <v>470</v>
      </c>
      <c r="W31" s="12">
        <v>40</v>
      </c>
      <c r="X31" s="12">
        <v>100</v>
      </c>
      <c r="Y31" s="12">
        <v>370</v>
      </c>
      <c r="Z31" s="12">
        <v>20</v>
      </c>
      <c r="AA31" s="12">
        <v>40</v>
      </c>
      <c r="AN31" s="12">
        <v>1010</v>
      </c>
      <c r="AP31" s="12">
        <v>1970</v>
      </c>
      <c r="AQ31" s="12">
        <v>1960</v>
      </c>
      <c r="AR31" s="12">
        <v>1410</v>
      </c>
      <c r="AS31" s="12">
        <v>2440</v>
      </c>
      <c r="AT31" s="12">
        <v>1920</v>
      </c>
      <c r="AU31" s="12">
        <v>2070</v>
      </c>
    </row>
    <row r="32" spans="1:47" x14ac:dyDescent="0.2">
      <c r="A32" t="s">
        <v>786</v>
      </c>
      <c r="B32" t="s">
        <v>769</v>
      </c>
      <c r="C32" s="12">
        <f t="shared" si="0"/>
        <v>7530</v>
      </c>
      <c r="D32" s="12">
        <f t="shared" si="1"/>
        <v>30</v>
      </c>
      <c r="E32" s="12">
        <v>310</v>
      </c>
      <c r="F32" s="12">
        <v>290</v>
      </c>
      <c r="G32" s="12">
        <v>250</v>
      </c>
      <c r="H32" s="12">
        <v>470</v>
      </c>
      <c r="I32" s="12">
        <v>410</v>
      </c>
      <c r="J32" s="12">
        <v>490</v>
      </c>
      <c r="K32" s="12">
        <v>440</v>
      </c>
      <c r="L32" s="12">
        <v>180</v>
      </c>
      <c r="M32" s="12">
        <v>240</v>
      </c>
      <c r="N32" s="12">
        <v>90</v>
      </c>
      <c r="O32" s="12">
        <v>70</v>
      </c>
      <c r="P32" s="12">
        <v>70</v>
      </c>
      <c r="Q32" s="12">
        <v>270</v>
      </c>
      <c r="R32" s="12">
        <v>200</v>
      </c>
      <c r="S32" s="12">
        <v>210</v>
      </c>
      <c r="T32" s="12">
        <v>80</v>
      </c>
      <c r="U32" s="12">
        <v>170</v>
      </c>
      <c r="V32" s="12">
        <v>190</v>
      </c>
      <c r="W32" s="12">
        <v>10</v>
      </c>
      <c r="X32" s="12">
        <v>200</v>
      </c>
      <c r="Y32" s="12">
        <v>90</v>
      </c>
      <c r="Z32" s="12">
        <v>10</v>
      </c>
      <c r="AA32" s="12">
        <v>20</v>
      </c>
      <c r="AN32" s="12">
        <v>320</v>
      </c>
      <c r="AP32" s="12">
        <v>210</v>
      </c>
      <c r="AQ32" s="12">
        <v>180</v>
      </c>
      <c r="AR32" s="12">
        <v>610</v>
      </c>
      <c r="AS32" s="12">
        <v>480</v>
      </c>
      <c r="AT32" s="12">
        <v>580</v>
      </c>
      <c r="AU32" s="12">
        <v>390</v>
      </c>
    </row>
    <row r="33" spans="1:47" x14ac:dyDescent="0.2">
      <c r="A33" t="s">
        <v>787</v>
      </c>
      <c r="B33" t="s">
        <v>788</v>
      </c>
      <c r="C33" s="12">
        <f t="shared" si="0"/>
        <v>1330</v>
      </c>
      <c r="D33" s="12">
        <f t="shared" si="1"/>
        <v>29</v>
      </c>
      <c r="E33" s="12">
        <v>30</v>
      </c>
      <c r="F33" s="12">
        <v>50</v>
      </c>
      <c r="G33" s="12">
        <v>70</v>
      </c>
      <c r="H33" s="12">
        <v>40</v>
      </c>
      <c r="I33" s="12">
        <v>30</v>
      </c>
      <c r="J33" s="12">
        <v>40</v>
      </c>
      <c r="K33" s="12">
        <v>80</v>
      </c>
      <c r="M33" s="12">
        <v>10</v>
      </c>
      <c r="N33" s="12">
        <v>30</v>
      </c>
      <c r="Q33" s="12">
        <v>20</v>
      </c>
      <c r="R33" s="12">
        <v>30</v>
      </c>
      <c r="S33" s="12">
        <v>20</v>
      </c>
      <c r="T33" s="12">
        <v>20</v>
      </c>
      <c r="U33" s="12">
        <v>60</v>
      </c>
      <c r="V33" s="12">
        <v>30</v>
      </c>
      <c r="W33" s="12">
        <v>10</v>
      </c>
      <c r="X33" s="12">
        <v>100</v>
      </c>
      <c r="Y33" s="12">
        <v>80</v>
      </c>
      <c r="Z33" s="12">
        <v>10</v>
      </c>
      <c r="AA33" s="12">
        <v>10</v>
      </c>
      <c r="AK33" s="12">
        <v>20</v>
      </c>
      <c r="AM33" s="12">
        <v>10</v>
      </c>
      <c r="AN33" s="12">
        <v>60</v>
      </c>
      <c r="AP33" s="12">
        <v>70</v>
      </c>
      <c r="AQ33" s="12">
        <v>70</v>
      </c>
      <c r="AR33" s="12">
        <v>60</v>
      </c>
      <c r="AS33" s="12">
        <v>80</v>
      </c>
      <c r="AT33" s="12">
        <v>100</v>
      </c>
      <c r="AU33" s="12">
        <v>90</v>
      </c>
    </row>
    <row r="34" spans="1:47" x14ac:dyDescent="0.2">
      <c r="A34" t="s">
        <v>789</v>
      </c>
      <c r="B34" t="s">
        <v>756</v>
      </c>
      <c r="C34" s="12">
        <f t="shared" ref="C34:C65" si="2">SUM(E34:ED34)</f>
        <v>1310</v>
      </c>
      <c r="D34" s="12">
        <f t="shared" si="1"/>
        <v>29</v>
      </c>
      <c r="E34" s="12">
        <v>70</v>
      </c>
      <c r="F34" s="12">
        <v>50</v>
      </c>
      <c r="G34" s="12">
        <v>10</v>
      </c>
      <c r="H34" s="12">
        <v>130</v>
      </c>
      <c r="I34" s="12">
        <v>80</v>
      </c>
      <c r="J34" s="12">
        <v>100</v>
      </c>
      <c r="K34" s="12">
        <v>80</v>
      </c>
      <c r="M34" s="12">
        <v>60</v>
      </c>
      <c r="N34" s="12">
        <v>60</v>
      </c>
      <c r="O34" s="12">
        <v>40</v>
      </c>
      <c r="R34" s="12">
        <v>30</v>
      </c>
      <c r="S34" s="12">
        <v>50</v>
      </c>
      <c r="T34" s="12">
        <v>10</v>
      </c>
      <c r="U34" s="12">
        <v>60</v>
      </c>
      <c r="V34" s="12">
        <v>20</v>
      </c>
      <c r="X34" s="12">
        <v>10</v>
      </c>
      <c r="Y34" s="12">
        <v>10</v>
      </c>
      <c r="AA34" s="12">
        <v>10</v>
      </c>
      <c r="AB34" s="12">
        <v>30</v>
      </c>
      <c r="AC34" s="12">
        <v>40</v>
      </c>
      <c r="AD34" s="12">
        <v>40</v>
      </c>
      <c r="AE34" s="12">
        <v>10</v>
      </c>
      <c r="AF34" s="12">
        <v>10</v>
      </c>
      <c r="AI34" s="12">
        <v>50</v>
      </c>
      <c r="AJ34" s="12">
        <v>50</v>
      </c>
      <c r="AK34" s="12">
        <v>80</v>
      </c>
      <c r="AL34" s="12">
        <v>40</v>
      </c>
      <c r="AM34" s="12">
        <v>70</v>
      </c>
      <c r="AR34" s="12">
        <v>10</v>
      </c>
    </row>
    <row r="35" spans="1:47" x14ac:dyDescent="0.2">
      <c r="A35" t="s">
        <v>790</v>
      </c>
      <c r="B35" t="s">
        <v>791</v>
      </c>
      <c r="C35" s="12">
        <f t="shared" si="2"/>
        <v>1300</v>
      </c>
      <c r="D35" s="12">
        <f t="shared" si="1"/>
        <v>29</v>
      </c>
      <c r="E35" s="12">
        <v>10</v>
      </c>
      <c r="F35" s="12">
        <v>60</v>
      </c>
      <c r="H35" s="12">
        <v>30</v>
      </c>
      <c r="I35" s="12">
        <v>120</v>
      </c>
      <c r="J35" s="12">
        <v>130</v>
      </c>
      <c r="K35" s="12">
        <v>50</v>
      </c>
      <c r="M35" s="12">
        <v>110</v>
      </c>
      <c r="N35" s="12">
        <v>70</v>
      </c>
      <c r="O35" s="12">
        <v>40</v>
      </c>
      <c r="P35" s="12">
        <v>80</v>
      </c>
      <c r="Q35" s="12">
        <v>40</v>
      </c>
      <c r="R35" s="12">
        <v>30</v>
      </c>
      <c r="S35" s="12">
        <v>40</v>
      </c>
      <c r="T35" s="12">
        <v>60</v>
      </c>
      <c r="U35" s="12">
        <v>20</v>
      </c>
      <c r="V35" s="12">
        <v>30</v>
      </c>
      <c r="W35" s="12">
        <v>10</v>
      </c>
      <c r="X35" s="12">
        <v>30</v>
      </c>
      <c r="Y35" s="12">
        <v>10</v>
      </c>
      <c r="Z35" s="12">
        <v>10</v>
      </c>
      <c r="AA35" s="12">
        <v>10</v>
      </c>
      <c r="AC35" s="12">
        <v>10</v>
      </c>
      <c r="AN35" s="12">
        <v>20</v>
      </c>
      <c r="AP35" s="12">
        <v>30</v>
      </c>
      <c r="AQ35" s="12">
        <v>30</v>
      </c>
      <c r="AR35" s="12">
        <v>80</v>
      </c>
      <c r="AS35" s="12">
        <v>50</v>
      </c>
      <c r="AT35" s="12">
        <v>40</v>
      </c>
      <c r="AU35" s="12">
        <v>50</v>
      </c>
    </row>
    <row r="36" spans="1:47" x14ac:dyDescent="0.2">
      <c r="A36" t="s">
        <v>792</v>
      </c>
      <c r="B36" t="s">
        <v>756</v>
      </c>
      <c r="C36" s="12">
        <f t="shared" si="2"/>
        <v>1000</v>
      </c>
      <c r="D36" s="12">
        <f t="shared" si="1"/>
        <v>29</v>
      </c>
      <c r="F36" s="12">
        <v>10</v>
      </c>
      <c r="H36" s="12">
        <v>20</v>
      </c>
      <c r="I36" s="12">
        <v>20</v>
      </c>
      <c r="J36" s="12">
        <v>20</v>
      </c>
      <c r="K36" s="12">
        <v>20</v>
      </c>
      <c r="M36" s="12">
        <v>60</v>
      </c>
      <c r="N36" s="12">
        <v>10</v>
      </c>
      <c r="O36" s="12">
        <v>10</v>
      </c>
      <c r="P36" s="12">
        <v>30</v>
      </c>
      <c r="Q36" s="12">
        <v>40</v>
      </c>
      <c r="R36" s="12">
        <v>30</v>
      </c>
      <c r="S36" s="12">
        <v>40</v>
      </c>
      <c r="T36" s="12">
        <v>10</v>
      </c>
      <c r="U36" s="12">
        <v>40</v>
      </c>
      <c r="V36" s="12">
        <v>60</v>
      </c>
      <c r="W36" s="12">
        <v>20</v>
      </c>
      <c r="X36" s="12">
        <v>60</v>
      </c>
      <c r="Y36" s="12">
        <v>140</v>
      </c>
      <c r="Z36" s="12">
        <v>10</v>
      </c>
      <c r="AB36" s="12">
        <v>10</v>
      </c>
      <c r="AD36" s="12">
        <v>30</v>
      </c>
      <c r="AM36" s="12">
        <v>130</v>
      </c>
      <c r="AN36" s="12">
        <v>10</v>
      </c>
      <c r="AP36" s="12">
        <v>40</v>
      </c>
      <c r="AQ36" s="12">
        <v>30</v>
      </c>
      <c r="AR36" s="12">
        <v>50</v>
      </c>
      <c r="AS36" s="12">
        <v>20</v>
      </c>
      <c r="AT36" s="12">
        <v>20</v>
      </c>
      <c r="AU36" s="12">
        <v>10</v>
      </c>
    </row>
    <row r="37" spans="1:47" x14ac:dyDescent="0.2">
      <c r="A37" t="s">
        <v>793</v>
      </c>
      <c r="B37" t="s">
        <v>775</v>
      </c>
      <c r="C37" s="12">
        <f t="shared" si="2"/>
        <v>950</v>
      </c>
      <c r="D37" s="12">
        <f t="shared" si="1"/>
        <v>28</v>
      </c>
      <c r="E37" s="12">
        <v>60</v>
      </c>
      <c r="F37" s="12">
        <v>40</v>
      </c>
      <c r="G37" s="12">
        <v>40</v>
      </c>
      <c r="H37" s="12">
        <v>40</v>
      </c>
      <c r="I37" s="12">
        <v>40</v>
      </c>
      <c r="J37" s="12">
        <v>20</v>
      </c>
      <c r="K37" s="12">
        <v>60</v>
      </c>
      <c r="L37" s="12">
        <v>10</v>
      </c>
      <c r="M37" s="12">
        <v>40</v>
      </c>
      <c r="N37" s="12">
        <v>10</v>
      </c>
      <c r="Q37" s="12">
        <v>120</v>
      </c>
      <c r="R37" s="12">
        <v>40</v>
      </c>
      <c r="S37" s="12">
        <v>60</v>
      </c>
      <c r="T37" s="12">
        <v>10</v>
      </c>
      <c r="U37" s="12">
        <v>20</v>
      </c>
      <c r="V37" s="12">
        <v>10</v>
      </c>
      <c r="W37" s="12">
        <v>10</v>
      </c>
      <c r="X37" s="12">
        <v>50</v>
      </c>
      <c r="Y37" s="12">
        <v>50</v>
      </c>
      <c r="AB37" s="12">
        <v>60</v>
      </c>
      <c r="AC37" s="12">
        <v>20</v>
      </c>
      <c r="AE37" s="12">
        <v>10</v>
      </c>
      <c r="AN37" s="12">
        <v>10</v>
      </c>
      <c r="AP37" s="12">
        <v>10</v>
      </c>
      <c r="AR37" s="12">
        <v>30</v>
      </c>
      <c r="AS37" s="12">
        <v>20</v>
      </c>
      <c r="AT37" s="12">
        <v>40</v>
      </c>
      <c r="AU37" s="12">
        <v>20</v>
      </c>
    </row>
    <row r="38" spans="1:47" x14ac:dyDescent="0.2">
      <c r="A38" t="s">
        <v>794</v>
      </c>
      <c r="B38" t="s">
        <v>795</v>
      </c>
      <c r="C38" s="12">
        <f t="shared" si="2"/>
        <v>3160</v>
      </c>
      <c r="D38" s="12">
        <f t="shared" si="1"/>
        <v>27</v>
      </c>
      <c r="E38" s="12">
        <v>220</v>
      </c>
      <c r="F38" s="12">
        <v>100</v>
      </c>
      <c r="G38" s="12">
        <v>40</v>
      </c>
      <c r="H38" s="12">
        <v>100</v>
      </c>
      <c r="I38" s="12">
        <v>140</v>
      </c>
      <c r="J38" s="12">
        <v>170</v>
      </c>
      <c r="K38" s="12">
        <v>120</v>
      </c>
      <c r="L38" s="12">
        <v>60</v>
      </c>
      <c r="M38" s="12">
        <v>110</v>
      </c>
      <c r="N38" s="12">
        <v>40</v>
      </c>
      <c r="O38" s="12">
        <v>20</v>
      </c>
      <c r="Q38" s="12">
        <v>80</v>
      </c>
      <c r="R38" s="12">
        <v>140</v>
      </c>
      <c r="S38" s="12">
        <v>90</v>
      </c>
      <c r="T38" s="12">
        <v>30</v>
      </c>
      <c r="U38" s="12">
        <v>30</v>
      </c>
      <c r="V38" s="12">
        <v>20</v>
      </c>
      <c r="W38" s="12">
        <v>30</v>
      </c>
      <c r="X38" s="12">
        <v>100</v>
      </c>
      <c r="Y38" s="12">
        <v>50</v>
      </c>
      <c r="AN38" s="12">
        <v>120</v>
      </c>
      <c r="AP38" s="12">
        <v>80</v>
      </c>
      <c r="AQ38" s="12">
        <v>120</v>
      </c>
      <c r="AR38" s="12">
        <v>210</v>
      </c>
      <c r="AS38" s="12">
        <v>290</v>
      </c>
      <c r="AT38" s="12">
        <v>390</v>
      </c>
      <c r="AU38" s="12">
        <v>260</v>
      </c>
    </row>
    <row r="39" spans="1:47" x14ac:dyDescent="0.2">
      <c r="A39" t="s">
        <v>796</v>
      </c>
      <c r="B39" t="s">
        <v>797</v>
      </c>
      <c r="C39" s="12">
        <f t="shared" si="2"/>
        <v>770</v>
      </c>
      <c r="D39" s="12">
        <f t="shared" si="1"/>
        <v>26</v>
      </c>
      <c r="F39" s="12">
        <v>10</v>
      </c>
      <c r="G39" s="12">
        <v>30</v>
      </c>
      <c r="H39" s="12">
        <v>10</v>
      </c>
      <c r="I39" s="12">
        <v>40</v>
      </c>
      <c r="J39" s="12">
        <v>10</v>
      </c>
      <c r="K39" s="12">
        <v>10</v>
      </c>
      <c r="L39" s="12">
        <v>30</v>
      </c>
      <c r="M39" s="12">
        <v>20</v>
      </c>
      <c r="N39" s="12">
        <v>20</v>
      </c>
      <c r="O39" s="12">
        <v>10</v>
      </c>
      <c r="P39" s="12">
        <v>70</v>
      </c>
      <c r="Q39" s="12">
        <v>30</v>
      </c>
      <c r="R39" s="12">
        <v>90</v>
      </c>
      <c r="S39" s="12">
        <v>160</v>
      </c>
      <c r="T39" s="12">
        <v>40</v>
      </c>
      <c r="U39" s="12">
        <v>10</v>
      </c>
      <c r="V39" s="12">
        <v>20</v>
      </c>
      <c r="X39" s="12">
        <v>40</v>
      </c>
      <c r="Y39" s="12">
        <v>30</v>
      </c>
      <c r="AA39" s="12">
        <v>10</v>
      </c>
      <c r="AE39" s="12">
        <v>10</v>
      </c>
      <c r="AN39" s="12">
        <v>10</v>
      </c>
      <c r="AP39" s="12">
        <v>10</v>
      </c>
      <c r="AQ39" s="12">
        <v>10</v>
      </c>
      <c r="AR39" s="12">
        <v>30</v>
      </c>
      <c r="AU39" s="12">
        <v>10</v>
      </c>
    </row>
    <row r="40" spans="1:47" x14ac:dyDescent="0.2">
      <c r="A40" t="s">
        <v>798</v>
      </c>
      <c r="B40" t="s">
        <v>799</v>
      </c>
      <c r="C40" s="12">
        <f t="shared" si="2"/>
        <v>2130</v>
      </c>
      <c r="D40" s="12">
        <f t="shared" si="1"/>
        <v>25</v>
      </c>
      <c r="E40" s="12">
        <v>200</v>
      </c>
      <c r="F40" s="12">
        <v>180</v>
      </c>
      <c r="G40" s="12">
        <v>80</v>
      </c>
      <c r="H40" s="12">
        <v>170</v>
      </c>
      <c r="I40" s="12">
        <v>270</v>
      </c>
      <c r="J40" s="12">
        <v>320</v>
      </c>
      <c r="K40" s="12">
        <v>160</v>
      </c>
      <c r="L40" s="12">
        <v>120</v>
      </c>
      <c r="M40" s="12">
        <v>230</v>
      </c>
      <c r="N40" s="12">
        <v>70</v>
      </c>
      <c r="O40" s="12">
        <v>30</v>
      </c>
      <c r="P40" s="12">
        <v>10</v>
      </c>
      <c r="R40" s="12">
        <v>20</v>
      </c>
      <c r="S40" s="12">
        <v>20</v>
      </c>
      <c r="V40" s="12">
        <v>10</v>
      </c>
      <c r="W40" s="12">
        <v>20</v>
      </c>
      <c r="X40" s="12">
        <v>10</v>
      </c>
      <c r="Y40" s="12">
        <v>20</v>
      </c>
      <c r="AN40" s="12">
        <v>20</v>
      </c>
      <c r="AP40" s="12">
        <v>20</v>
      </c>
      <c r="AQ40" s="12">
        <v>20</v>
      </c>
      <c r="AR40" s="12">
        <v>10</v>
      </c>
      <c r="AS40" s="12">
        <v>60</v>
      </c>
      <c r="AT40" s="12">
        <v>40</v>
      </c>
      <c r="AU40" s="12">
        <v>20</v>
      </c>
    </row>
    <row r="41" spans="1:47" x14ac:dyDescent="0.2">
      <c r="A41" t="s">
        <v>800</v>
      </c>
      <c r="B41" t="s">
        <v>791</v>
      </c>
      <c r="C41" s="12">
        <f t="shared" si="2"/>
        <v>1060</v>
      </c>
      <c r="D41" s="12">
        <f t="shared" si="1"/>
        <v>25</v>
      </c>
      <c r="E41" s="12">
        <v>40</v>
      </c>
      <c r="F41" s="12">
        <v>10</v>
      </c>
      <c r="G41" s="12">
        <v>10</v>
      </c>
      <c r="H41" s="12">
        <v>20</v>
      </c>
      <c r="I41" s="12">
        <v>40</v>
      </c>
      <c r="J41" s="12">
        <v>20</v>
      </c>
      <c r="K41" s="12">
        <v>20</v>
      </c>
      <c r="M41" s="12">
        <v>30</v>
      </c>
      <c r="N41" s="12">
        <v>20</v>
      </c>
      <c r="Q41" s="12">
        <v>110</v>
      </c>
      <c r="R41" s="12">
        <v>60</v>
      </c>
      <c r="S41" s="12">
        <v>180</v>
      </c>
      <c r="T41" s="12">
        <v>30</v>
      </c>
      <c r="U41" s="12">
        <v>40</v>
      </c>
      <c r="V41" s="12">
        <v>40</v>
      </c>
      <c r="W41" s="12">
        <v>30</v>
      </c>
      <c r="X41" s="12">
        <v>60</v>
      </c>
      <c r="Y41" s="12">
        <v>140</v>
      </c>
      <c r="Z41" s="12">
        <v>20</v>
      </c>
      <c r="AA41" s="12">
        <v>30</v>
      </c>
      <c r="AN41" s="12">
        <v>10</v>
      </c>
      <c r="AP41" s="12">
        <v>20</v>
      </c>
      <c r="AQ41" s="12">
        <v>20</v>
      </c>
      <c r="AR41" s="12">
        <v>40</v>
      </c>
      <c r="AS41" s="12">
        <v>20</v>
      </c>
    </row>
    <row r="42" spans="1:47" x14ac:dyDescent="0.2">
      <c r="A42" t="s">
        <v>801</v>
      </c>
      <c r="B42" t="s">
        <v>738</v>
      </c>
      <c r="C42" s="12">
        <f t="shared" si="2"/>
        <v>540</v>
      </c>
      <c r="D42" s="12">
        <f t="shared" si="1"/>
        <v>25</v>
      </c>
      <c r="F42" s="12">
        <v>10</v>
      </c>
      <c r="H42" s="12">
        <v>10</v>
      </c>
      <c r="I42" s="12">
        <v>10</v>
      </c>
      <c r="J42" s="12">
        <v>10</v>
      </c>
      <c r="K42" s="12">
        <v>20</v>
      </c>
      <c r="L42" s="12">
        <v>30</v>
      </c>
      <c r="M42" s="12">
        <v>20</v>
      </c>
      <c r="N42" s="12">
        <v>30</v>
      </c>
      <c r="O42" s="12">
        <v>40</v>
      </c>
      <c r="W42" s="12">
        <v>10</v>
      </c>
      <c r="X42" s="12">
        <v>10</v>
      </c>
      <c r="AB42" s="12">
        <v>40</v>
      </c>
      <c r="AD42" s="12">
        <v>40</v>
      </c>
      <c r="AF42" s="12">
        <v>10</v>
      </c>
      <c r="AI42" s="12">
        <v>30</v>
      </c>
      <c r="AJ42" s="12">
        <v>20</v>
      </c>
      <c r="AK42" s="12">
        <v>20</v>
      </c>
      <c r="AM42" s="12">
        <v>10</v>
      </c>
      <c r="AN42" s="12">
        <v>30</v>
      </c>
      <c r="AP42" s="12">
        <v>20</v>
      </c>
      <c r="AQ42" s="12">
        <v>20</v>
      </c>
      <c r="AR42" s="12">
        <v>30</v>
      </c>
      <c r="AS42" s="12">
        <v>20</v>
      </c>
      <c r="AT42" s="12">
        <v>20</v>
      </c>
      <c r="AU42" s="12">
        <v>30</v>
      </c>
    </row>
    <row r="43" spans="1:47" x14ac:dyDescent="0.2">
      <c r="A43" t="s">
        <v>802</v>
      </c>
      <c r="B43" t="s">
        <v>803</v>
      </c>
      <c r="C43" s="12">
        <f t="shared" si="2"/>
        <v>1760</v>
      </c>
      <c r="D43" s="12">
        <f t="shared" si="1"/>
        <v>24</v>
      </c>
      <c r="E43" s="12">
        <v>100</v>
      </c>
      <c r="F43" s="12">
        <v>110</v>
      </c>
      <c r="G43" s="12">
        <v>120</v>
      </c>
      <c r="H43" s="12">
        <v>170</v>
      </c>
      <c r="I43" s="12">
        <v>80</v>
      </c>
      <c r="J43" s="12">
        <v>140</v>
      </c>
      <c r="K43" s="12">
        <v>120</v>
      </c>
      <c r="L43" s="12">
        <v>50</v>
      </c>
      <c r="M43" s="12">
        <v>130</v>
      </c>
      <c r="Q43" s="12">
        <v>30</v>
      </c>
      <c r="R43" s="12">
        <v>10</v>
      </c>
      <c r="S43" s="12">
        <v>30</v>
      </c>
      <c r="U43" s="12">
        <v>10</v>
      </c>
      <c r="X43" s="12">
        <v>30</v>
      </c>
      <c r="Y43" s="12">
        <v>50</v>
      </c>
      <c r="AD43" s="12">
        <v>10</v>
      </c>
      <c r="AM43" s="12">
        <v>10</v>
      </c>
      <c r="AN43" s="12">
        <v>20</v>
      </c>
      <c r="AP43" s="12">
        <v>60</v>
      </c>
      <c r="AQ43" s="12">
        <v>50</v>
      </c>
      <c r="AR43" s="12">
        <v>80</v>
      </c>
      <c r="AS43" s="12">
        <v>120</v>
      </c>
      <c r="AT43" s="12">
        <v>120</v>
      </c>
      <c r="AU43" s="12">
        <v>110</v>
      </c>
    </row>
    <row r="44" spans="1:47" x14ac:dyDescent="0.2">
      <c r="A44" t="s">
        <v>804</v>
      </c>
      <c r="B44" t="s">
        <v>805</v>
      </c>
      <c r="C44" s="12">
        <f t="shared" si="2"/>
        <v>4650</v>
      </c>
      <c r="D44" s="12">
        <f t="shared" si="1"/>
        <v>22</v>
      </c>
      <c r="E44" s="12">
        <v>200</v>
      </c>
      <c r="F44" s="12">
        <v>150</v>
      </c>
      <c r="G44" s="12">
        <v>230</v>
      </c>
      <c r="H44" s="12">
        <v>170</v>
      </c>
      <c r="I44" s="12">
        <v>230</v>
      </c>
      <c r="J44" s="12">
        <v>200</v>
      </c>
      <c r="K44" s="12">
        <v>120</v>
      </c>
      <c r="L44" s="12">
        <v>230</v>
      </c>
      <c r="M44" s="12">
        <v>170</v>
      </c>
      <c r="N44" s="12">
        <v>150</v>
      </c>
      <c r="O44" s="12">
        <v>100</v>
      </c>
      <c r="P44" s="12">
        <v>50</v>
      </c>
      <c r="T44" s="12">
        <v>10</v>
      </c>
      <c r="X44" s="12">
        <v>30</v>
      </c>
      <c r="Y44" s="12">
        <v>10</v>
      </c>
      <c r="AN44" s="12">
        <v>380</v>
      </c>
      <c r="AP44" s="12">
        <v>250</v>
      </c>
      <c r="AQ44" s="12">
        <v>250</v>
      </c>
      <c r="AR44" s="12">
        <v>380</v>
      </c>
      <c r="AS44" s="12">
        <v>450</v>
      </c>
      <c r="AT44" s="12">
        <v>420</v>
      </c>
      <c r="AU44" s="12">
        <v>470</v>
      </c>
    </row>
    <row r="45" spans="1:47" x14ac:dyDescent="0.2">
      <c r="A45" t="s">
        <v>806</v>
      </c>
      <c r="B45" t="s">
        <v>35</v>
      </c>
      <c r="C45" s="12">
        <f t="shared" si="2"/>
        <v>850</v>
      </c>
      <c r="D45" s="12">
        <f t="shared" si="1"/>
        <v>22</v>
      </c>
      <c r="E45" s="12">
        <v>50</v>
      </c>
      <c r="F45" s="12">
        <v>20</v>
      </c>
      <c r="G45" s="12">
        <v>10</v>
      </c>
      <c r="H45" s="12">
        <v>80</v>
      </c>
      <c r="I45" s="12">
        <v>50</v>
      </c>
      <c r="J45" s="12">
        <v>30</v>
      </c>
      <c r="K45" s="12">
        <v>50</v>
      </c>
      <c r="L45" s="12">
        <v>30</v>
      </c>
      <c r="N45" s="12">
        <v>70</v>
      </c>
      <c r="O45" s="12">
        <v>30</v>
      </c>
      <c r="Q45" s="12">
        <v>40</v>
      </c>
      <c r="R45" s="12">
        <v>120</v>
      </c>
      <c r="S45" s="12">
        <v>40</v>
      </c>
      <c r="T45" s="12">
        <v>30</v>
      </c>
      <c r="U45" s="12">
        <v>70</v>
      </c>
      <c r="V45" s="12">
        <v>10</v>
      </c>
      <c r="W45" s="12">
        <v>10</v>
      </c>
      <c r="X45" s="12">
        <v>50</v>
      </c>
      <c r="Z45" s="12">
        <v>10</v>
      </c>
      <c r="AL45" s="12">
        <v>10</v>
      </c>
      <c r="AM45" s="12">
        <v>30</v>
      </c>
      <c r="AN45" s="12">
        <v>10</v>
      </c>
    </row>
    <row r="46" spans="1:47" x14ac:dyDescent="0.2">
      <c r="A46" t="s">
        <v>807</v>
      </c>
      <c r="B46" t="s">
        <v>750</v>
      </c>
      <c r="C46" s="12">
        <f t="shared" si="2"/>
        <v>800</v>
      </c>
      <c r="D46" s="12">
        <f t="shared" si="1"/>
        <v>22</v>
      </c>
      <c r="E46" s="12">
        <v>10</v>
      </c>
      <c r="F46" s="12">
        <v>20</v>
      </c>
      <c r="G46" s="12">
        <v>30</v>
      </c>
      <c r="H46" s="12">
        <v>60</v>
      </c>
      <c r="I46" s="12">
        <v>100</v>
      </c>
      <c r="J46" s="12">
        <v>140</v>
      </c>
      <c r="K46" s="12">
        <v>20</v>
      </c>
      <c r="M46" s="12">
        <v>50</v>
      </c>
      <c r="N46" s="12">
        <v>40</v>
      </c>
      <c r="O46" s="12">
        <v>10</v>
      </c>
      <c r="P46" s="12">
        <v>80</v>
      </c>
      <c r="Q46" s="12">
        <v>10</v>
      </c>
      <c r="R46" s="12">
        <v>80</v>
      </c>
      <c r="S46" s="12">
        <v>10</v>
      </c>
      <c r="X46" s="12">
        <v>10</v>
      </c>
      <c r="AA46" s="12">
        <v>10</v>
      </c>
      <c r="AN46" s="12">
        <v>10</v>
      </c>
      <c r="AP46" s="12">
        <v>20</v>
      </c>
      <c r="AQ46" s="12">
        <v>20</v>
      </c>
      <c r="AR46" s="12">
        <v>40</v>
      </c>
      <c r="AS46" s="12">
        <v>20</v>
      </c>
      <c r="AU46" s="12">
        <v>10</v>
      </c>
    </row>
    <row r="47" spans="1:47" x14ac:dyDescent="0.2">
      <c r="A47" t="s">
        <v>808</v>
      </c>
      <c r="B47" t="s">
        <v>795</v>
      </c>
      <c r="C47" s="12">
        <f t="shared" si="2"/>
        <v>680</v>
      </c>
      <c r="D47" s="12">
        <f t="shared" si="1"/>
        <v>22</v>
      </c>
      <c r="E47" s="12">
        <v>50</v>
      </c>
      <c r="F47" s="12">
        <v>60</v>
      </c>
      <c r="G47" s="12">
        <v>20</v>
      </c>
      <c r="H47" s="12">
        <v>20</v>
      </c>
      <c r="I47" s="12">
        <v>20</v>
      </c>
      <c r="J47" s="12">
        <v>30</v>
      </c>
      <c r="K47" s="12">
        <v>10</v>
      </c>
      <c r="L47" s="12">
        <v>50</v>
      </c>
      <c r="M47" s="12">
        <v>80</v>
      </c>
      <c r="Q47" s="12">
        <v>30</v>
      </c>
      <c r="R47" s="12">
        <v>30</v>
      </c>
      <c r="S47" s="12">
        <v>40</v>
      </c>
      <c r="V47" s="12">
        <v>10</v>
      </c>
      <c r="X47" s="12">
        <v>10</v>
      </c>
      <c r="Y47" s="12">
        <v>10</v>
      </c>
      <c r="AN47" s="12">
        <v>20</v>
      </c>
      <c r="AP47" s="12">
        <v>20</v>
      </c>
      <c r="AQ47" s="12">
        <v>20</v>
      </c>
      <c r="AR47" s="12">
        <v>40</v>
      </c>
      <c r="AS47" s="12">
        <v>30</v>
      </c>
      <c r="AT47" s="12">
        <v>40</v>
      </c>
      <c r="AU47" s="12">
        <v>40</v>
      </c>
    </row>
    <row r="48" spans="1:47" x14ac:dyDescent="0.2">
      <c r="A48" t="s">
        <v>809</v>
      </c>
      <c r="B48" t="s">
        <v>805</v>
      </c>
      <c r="C48" s="12">
        <f t="shared" si="2"/>
        <v>1000</v>
      </c>
      <c r="D48" s="12">
        <f t="shared" si="1"/>
        <v>21</v>
      </c>
      <c r="Q48" s="12">
        <v>70</v>
      </c>
      <c r="R48" s="12">
        <v>60</v>
      </c>
      <c r="S48" s="12">
        <v>50</v>
      </c>
      <c r="T48" s="12">
        <v>40</v>
      </c>
      <c r="U48" s="12">
        <v>30</v>
      </c>
      <c r="V48" s="12">
        <v>10</v>
      </c>
      <c r="W48" s="12">
        <v>20</v>
      </c>
      <c r="X48" s="12">
        <v>170</v>
      </c>
      <c r="Y48" s="12">
        <v>60</v>
      </c>
      <c r="Z48" s="12">
        <v>30</v>
      </c>
      <c r="AA48" s="12">
        <v>10</v>
      </c>
      <c r="AB48" s="12">
        <v>80</v>
      </c>
      <c r="AC48" s="12">
        <v>30</v>
      </c>
      <c r="AD48" s="12">
        <v>80</v>
      </c>
      <c r="AF48" s="12">
        <v>30</v>
      </c>
      <c r="AH48" s="12">
        <v>40</v>
      </c>
      <c r="AI48" s="12">
        <v>30</v>
      </c>
      <c r="AJ48" s="12">
        <v>50</v>
      </c>
      <c r="AK48" s="12">
        <v>40</v>
      </c>
      <c r="AL48" s="12">
        <v>40</v>
      </c>
      <c r="AM48" s="12">
        <v>30</v>
      </c>
    </row>
    <row r="49" spans="1:47" x14ac:dyDescent="0.2">
      <c r="A49" t="s">
        <v>810</v>
      </c>
      <c r="B49" t="s">
        <v>752</v>
      </c>
      <c r="C49" s="12">
        <f t="shared" si="2"/>
        <v>760</v>
      </c>
      <c r="D49" s="12">
        <f t="shared" si="1"/>
        <v>21</v>
      </c>
      <c r="E49" s="12">
        <v>50</v>
      </c>
      <c r="F49" s="12">
        <v>40</v>
      </c>
      <c r="G49" s="12">
        <v>10</v>
      </c>
      <c r="H49" s="12">
        <v>10</v>
      </c>
      <c r="I49" s="12">
        <v>10</v>
      </c>
      <c r="J49" s="12">
        <v>30</v>
      </c>
      <c r="K49" s="12">
        <v>50</v>
      </c>
      <c r="M49" s="12">
        <v>30</v>
      </c>
      <c r="N49" s="12">
        <v>150</v>
      </c>
      <c r="O49" s="12">
        <v>70</v>
      </c>
      <c r="P49" s="12">
        <v>80</v>
      </c>
      <c r="AB49" s="12">
        <v>30</v>
      </c>
      <c r="AC49" s="12">
        <v>10</v>
      </c>
      <c r="AD49" s="12">
        <v>30</v>
      </c>
      <c r="AE49" s="12">
        <v>10</v>
      </c>
      <c r="AF49" s="12">
        <v>10</v>
      </c>
      <c r="AH49" s="12">
        <v>30</v>
      </c>
      <c r="AJ49" s="12">
        <v>10</v>
      </c>
      <c r="AK49" s="12">
        <v>70</v>
      </c>
      <c r="AL49" s="12">
        <v>10</v>
      </c>
      <c r="AM49" s="12">
        <v>20</v>
      </c>
    </row>
    <row r="50" spans="1:47" x14ac:dyDescent="0.2">
      <c r="A50" t="s">
        <v>811</v>
      </c>
      <c r="B50" t="s">
        <v>752</v>
      </c>
      <c r="C50" s="12">
        <f t="shared" si="2"/>
        <v>5790</v>
      </c>
      <c r="D50" s="12">
        <f t="shared" si="1"/>
        <v>19</v>
      </c>
      <c r="E50" s="12">
        <v>650</v>
      </c>
      <c r="F50" s="12">
        <v>580</v>
      </c>
      <c r="G50" s="12">
        <v>250</v>
      </c>
      <c r="H50" s="12">
        <v>200</v>
      </c>
      <c r="I50" s="12">
        <v>150</v>
      </c>
      <c r="J50" s="12">
        <v>310</v>
      </c>
      <c r="K50" s="12">
        <v>310</v>
      </c>
      <c r="L50" s="12">
        <v>110</v>
      </c>
      <c r="M50" s="12">
        <v>1420</v>
      </c>
      <c r="N50" s="12">
        <v>180</v>
      </c>
      <c r="O50" s="12">
        <v>130</v>
      </c>
      <c r="P50" s="12">
        <v>50</v>
      </c>
      <c r="AN50" s="12">
        <v>20</v>
      </c>
      <c r="AP50" s="12">
        <v>120</v>
      </c>
      <c r="AQ50" s="12">
        <v>120</v>
      </c>
      <c r="AR50" s="12">
        <v>80</v>
      </c>
      <c r="AS50" s="12">
        <v>170</v>
      </c>
      <c r="AT50" s="12">
        <v>340</v>
      </c>
      <c r="AU50" s="12">
        <v>600</v>
      </c>
    </row>
    <row r="51" spans="1:47" x14ac:dyDescent="0.2">
      <c r="A51" t="s">
        <v>812</v>
      </c>
      <c r="B51" t="s">
        <v>26</v>
      </c>
      <c r="C51" s="12">
        <f t="shared" si="2"/>
        <v>380</v>
      </c>
      <c r="D51" s="12">
        <f t="shared" si="1"/>
        <v>19</v>
      </c>
      <c r="E51" s="12">
        <v>10</v>
      </c>
      <c r="H51" s="12">
        <v>20</v>
      </c>
      <c r="J51" s="12">
        <v>10</v>
      </c>
      <c r="Q51" s="12">
        <v>10</v>
      </c>
      <c r="S51" s="12">
        <v>10</v>
      </c>
      <c r="W51" s="12">
        <v>10</v>
      </c>
      <c r="X51" s="12">
        <v>30</v>
      </c>
      <c r="Y51" s="12">
        <v>10</v>
      </c>
      <c r="Z51" s="12">
        <v>20</v>
      </c>
      <c r="AA51" s="12">
        <v>10</v>
      </c>
      <c r="AD51" s="12">
        <v>10</v>
      </c>
      <c r="AI51" s="12">
        <v>10</v>
      </c>
      <c r="AK51" s="12">
        <v>20</v>
      </c>
      <c r="AM51" s="12">
        <v>20</v>
      </c>
      <c r="AQ51" s="12">
        <v>20</v>
      </c>
      <c r="AR51" s="12">
        <v>30</v>
      </c>
      <c r="AS51" s="12">
        <v>40</v>
      </c>
      <c r="AT51" s="12">
        <v>40</v>
      </c>
      <c r="AU51" s="12">
        <v>50</v>
      </c>
    </row>
    <row r="52" spans="1:47" x14ac:dyDescent="0.2">
      <c r="A52" t="s">
        <v>813</v>
      </c>
      <c r="B52" t="s">
        <v>26</v>
      </c>
      <c r="C52" s="12">
        <f t="shared" si="2"/>
        <v>390</v>
      </c>
      <c r="D52" s="12">
        <f t="shared" si="1"/>
        <v>18</v>
      </c>
      <c r="E52" s="12">
        <v>30</v>
      </c>
      <c r="F52" s="12">
        <v>20</v>
      </c>
      <c r="G52" s="12">
        <v>30</v>
      </c>
      <c r="H52" s="12">
        <v>10</v>
      </c>
      <c r="I52" s="12">
        <v>50</v>
      </c>
      <c r="J52" s="12">
        <v>30</v>
      </c>
      <c r="K52" s="12">
        <v>20</v>
      </c>
      <c r="O52" s="12">
        <v>10</v>
      </c>
      <c r="Q52" s="12">
        <v>10</v>
      </c>
      <c r="R52" s="12">
        <v>40</v>
      </c>
      <c r="S52" s="12">
        <v>30</v>
      </c>
      <c r="T52" s="12">
        <v>30</v>
      </c>
      <c r="U52" s="12">
        <v>20</v>
      </c>
      <c r="V52" s="12">
        <v>20</v>
      </c>
      <c r="X52" s="12">
        <v>10</v>
      </c>
      <c r="AR52" s="12">
        <v>10</v>
      </c>
      <c r="AS52" s="12">
        <v>10</v>
      </c>
      <c r="AU52" s="12">
        <v>10</v>
      </c>
    </row>
    <row r="53" spans="1:47" x14ac:dyDescent="0.2">
      <c r="A53" t="s">
        <v>814</v>
      </c>
      <c r="B53" t="s">
        <v>815</v>
      </c>
      <c r="C53" s="12">
        <f t="shared" si="2"/>
        <v>490</v>
      </c>
      <c r="D53" s="12">
        <f t="shared" si="1"/>
        <v>17</v>
      </c>
      <c r="F53" s="12">
        <v>10</v>
      </c>
      <c r="G53" s="12">
        <v>20</v>
      </c>
      <c r="H53" s="12">
        <v>10</v>
      </c>
      <c r="I53" s="12">
        <v>10</v>
      </c>
      <c r="J53" s="12">
        <v>20</v>
      </c>
      <c r="K53" s="12">
        <v>20</v>
      </c>
      <c r="M53" s="12">
        <v>10</v>
      </c>
      <c r="Y53" s="12">
        <v>10</v>
      </c>
      <c r="AC53" s="12">
        <v>10</v>
      </c>
      <c r="AM53" s="12">
        <v>10</v>
      </c>
      <c r="AN53" s="12">
        <v>30</v>
      </c>
      <c r="AP53" s="12">
        <v>40</v>
      </c>
      <c r="AQ53" s="12">
        <v>30</v>
      </c>
      <c r="AR53" s="12">
        <v>90</v>
      </c>
      <c r="AS53" s="12">
        <v>40</v>
      </c>
      <c r="AT53" s="12">
        <v>60</v>
      </c>
      <c r="AU53" s="12">
        <v>70</v>
      </c>
    </row>
    <row r="54" spans="1:47" x14ac:dyDescent="0.2">
      <c r="A54" t="s">
        <v>816</v>
      </c>
      <c r="B54" t="s">
        <v>817</v>
      </c>
      <c r="C54" s="12">
        <f t="shared" si="2"/>
        <v>3900</v>
      </c>
      <c r="D54" s="12">
        <f t="shared" si="1"/>
        <v>16</v>
      </c>
      <c r="E54" s="12">
        <v>430</v>
      </c>
      <c r="F54" s="12">
        <v>600</v>
      </c>
      <c r="G54" s="12">
        <v>80</v>
      </c>
      <c r="H54" s="12">
        <v>330</v>
      </c>
      <c r="I54" s="12">
        <v>130</v>
      </c>
      <c r="J54" s="12">
        <v>250</v>
      </c>
      <c r="K54" s="12">
        <v>790</v>
      </c>
      <c r="L54" s="12">
        <v>70</v>
      </c>
      <c r="M54" s="12">
        <v>400</v>
      </c>
      <c r="AN54" s="12">
        <v>10</v>
      </c>
      <c r="AP54" s="12">
        <v>30</v>
      </c>
      <c r="AQ54" s="12">
        <v>20</v>
      </c>
      <c r="AR54" s="12">
        <v>60</v>
      </c>
      <c r="AS54" s="12">
        <v>260</v>
      </c>
      <c r="AT54" s="12">
        <v>270</v>
      </c>
      <c r="AU54" s="12">
        <v>170</v>
      </c>
    </row>
    <row r="55" spans="1:47" x14ac:dyDescent="0.2">
      <c r="A55" t="s">
        <v>818</v>
      </c>
      <c r="B55" t="s">
        <v>752</v>
      </c>
      <c r="C55" s="12">
        <f t="shared" si="2"/>
        <v>440</v>
      </c>
      <c r="D55" s="12">
        <f t="shared" si="1"/>
        <v>16</v>
      </c>
      <c r="R55" s="12">
        <v>20</v>
      </c>
      <c r="S55" s="12">
        <v>10</v>
      </c>
      <c r="U55" s="12">
        <v>10</v>
      </c>
      <c r="V55" s="12">
        <v>20</v>
      </c>
      <c r="X55" s="12">
        <v>20</v>
      </c>
      <c r="Y55" s="12">
        <v>20</v>
      </c>
      <c r="Z55" s="12">
        <v>20</v>
      </c>
      <c r="AB55" s="12">
        <v>60</v>
      </c>
      <c r="AC55" s="12">
        <v>30</v>
      </c>
      <c r="AD55" s="12">
        <v>80</v>
      </c>
      <c r="AF55" s="12">
        <v>10</v>
      </c>
      <c r="AH55" s="12">
        <v>10</v>
      </c>
      <c r="AJ55" s="12">
        <v>10</v>
      </c>
      <c r="AK55" s="12">
        <v>30</v>
      </c>
      <c r="AL55" s="12">
        <v>10</v>
      </c>
      <c r="AM55" s="12">
        <v>80</v>
      </c>
    </row>
    <row r="56" spans="1:47" x14ac:dyDescent="0.2">
      <c r="A56" t="s">
        <v>819</v>
      </c>
      <c r="B56" t="s">
        <v>820</v>
      </c>
      <c r="C56" s="12">
        <f t="shared" si="2"/>
        <v>420</v>
      </c>
      <c r="D56" s="12">
        <f t="shared" si="1"/>
        <v>16</v>
      </c>
      <c r="E56" s="12">
        <v>20</v>
      </c>
      <c r="F56" s="12">
        <v>20</v>
      </c>
      <c r="H56" s="12">
        <v>20</v>
      </c>
      <c r="I56" s="12">
        <v>20</v>
      </c>
      <c r="K56" s="12">
        <v>10</v>
      </c>
      <c r="L56" s="12">
        <v>10</v>
      </c>
      <c r="M56" s="12">
        <v>20</v>
      </c>
      <c r="S56" s="12">
        <v>10</v>
      </c>
      <c r="AC56" s="12">
        <v>20</v>
      </c>
      <c r="AN56" s="12">
        <v>20</v>
      </c>
      <c r="AP56" s="12">
        <v>30</v>
      </c>
      <c r="AQ56" s="12">
        <v>30</v>
      </c>
      <c r="AR56" s="12">
        <v>70</v>
      </c>
      <c r="AS56" s="12">
        <v>40</v>
      </c>
      <c r="AT56" s="12">
        <v>50</v>
      </c>
      <c r="AU56" s="12">
        <v>30</v>
      </c>
    </row>
    <row r="57" spans="1:47" x14ac:dyDescent="0.2">
      <c r="A57" t="s">
        <v>821</v>
      </c>
      <c r="B57" t="s">
        <v>822</v>
      </c>
      <c r="C57" s="12">
        <f t="shared" si="2"/>
        <v>260</v>
      </c>
      <c r="D57" s="12">
        <f t="shared" si="1"/>
        <v>16</v>
      </c>
      <c r="E57" s="12">
        <v>20</v>
      </c>
      <c r="F57" s="12">
        <v>10</v>
      </c>
      <c r="G57" s="12">
        <v>30</v>
      </c>
      <c r="I57" s="12">
        <v>10</v>
      </c>
      <c r="J57" s="12">
        <v>20</v>
      </c>
      <c r="K57" s="12">
        <v>10</v>
      </c>
      <c r="M57" s="12">
        <v>10</v>
      </c>
      <c r="N57" s="12">
        <v>10</v>
      </c>
      <c r="O57" s="12">
        <v>10</v>
      </c>
      <c r="P57" s="12">
        <v>30</v>
      </c>
      <c r="Q57" s="12">
        <v>40</v>
      </c>
      <c r="AN57" s="12">
        <v>10</v>
      </c>
      <c r="AP57" s="12">
        <v>10</v>
      </c>
      <c r="AQ57" s="12">
        <v>10</v>
      </c>
      <c r="AR57" s="12">
        <v>10</v>
      </c>
      <c r="AS57" s="12">
        <v>20</v>
      </c>
    </row>
    <row r="58" spans="1:47" x14ac:dyDescent="0.2">
      <c r="A58" t="s">
        <v>823</v>
      </c>
      <c r="B58" t="s">
        <v>777</v>
      </c>
      <c r="C58" s="12">
        <f t="shared" si="2"/>
        <v>320</v>
      </c>
      <c r="D58" s="12">
        <f t="shared" si="1"/>
        <v>15</v>
      </c>
      <c r="I58" s="12">
        <v>10</v>
      </c>
      <c r="M58" s="12">
        <v>30</v>
      </c>
      <c r="Q58" s="12">
        <v>20</v>
      </c>
      <c r="R58" s="12">
        <v>10</v>
      </c>
      <c r="S58" s="12">
        <v>60</v>
      </c>
      <c r="U58" s="12">
        <v>10</v>
      </c>
      <c r="V58" s="12">
        <v>10</v>
      </c>
      <c r="W58" s="12">
        <v>10</v>
      </c>
      <c r="X58" s="12">
        <v>20</v>
      </c>
      <c r="Y58" s="12">
        <v>80</v>
      </c>
      <c r="AP58" s="12">
        <v>10</v>
      </c>
      <c r="AQ58" s="12">
        <v>10</v>
      </c>
      <c r="AR58" s="12">
        <v>20</v>
      </c>
      <c r="AT58" s="12">
        <v>10</v>
      </c>
      <c r="AU58" s="12">
        <v>10</v>
      </c>
    </row>
    <row r="59" spans="1:47" x14ac:dyDescent="0.2">
      <c r="A59" t="s">
        <v>824</v>
      </c>
      <c r="B59" t="s">
        <v>756</v>
      </c>
      <c r="C59" s="12">
        <f t="shared" si="2"/>
        <v>270</v>
      </c>
      <c r="D59" s="12">
        <f t="shared" si="1"/>
        <v>15</v>
      </c>
      <c r="K59" s="12">
        <v>10</v>
      </c>
      <c r="L59" s="12">
        <v>60</v>
      </c>
      <c r="M59" s="12">
        <v>40</v>
      </c>
      <c r="Q59" s="12">
        <v>10</v>
      </c>
      <c r="R59" s="12">
        <v>10</v>
      </c>
      <c r="U59" s="12">
        <v>10</v>
      </c>
      <c r="V59" s="12">
        <v>10</v>
      </c>
      <c r="X59" s="12">
        <v>10</v>
      </c>
      <c r="Y59" s="12">
        <v>20</v>
      </c>
      <c r="Z59" s="12">
        <v>10</v>
      </c>
      <c r="AP59" s="12">
        <v>10</v>
      </c>
      <c r="AQ59" s="12">
        <v>20</v>
      </c>
      <c r="AR59" s="12">
        <v>20</v>
      </c>
      <c r="AS59" s="12">
        <v>10</v>
      </c>
      <c r="AU59" s="12">
        <v>20</v>
      </c>
    </row>
    <row r="60" spans="1:47" x14ac:dyDescent="0.2">
      <c r="A60" t="s">
        <v>825</v>
      </c>
      <c r="B60" t="s">
        <v>826</v>
      </c>
      <c r="C60" s="12">
        <f t="shared" si="2"/>
        <v>230</v>
      </c>
      <c r="D60" s="12">
        <f t="shared" si="1"/>
        <v>15</v>
      </c>
      <c r="E60" s="12">
        <v>10</v>
      </c>
      <c r="G60" s="12">
        <v>10</v>
      </c>
      <c r="H60" s="12">
        <v>20</v>
      </c>
      <c r="K60" s="12">
        <v>10</v>
      </c>
      <c r="L60" s="12">
        <v>10</v>
      </c>
      <c r="M60" s="12">
        <v>30</v>
      </c>
      <c r="R60" s="12">
        <v>10</v>
      </c>
      <c r="S60" s="12">
        <v>10</v>
      </c>
      <c r="U60" s="12">
        <v>10</v>
      </c>
      <c r="V60" s="12">
        <v>20</v>
      </c>
      <c r="X60" s="12">
        <v>30</v>
      </c>
      <c r="Y60" s="12">
        <v>20</v>
      </c>
      <c r="AM60" s="12">
        <v>10</v>
      </c>
      <c r="AQ60" s="12">
        <v>10</v>
      </c>
      <c r="AR60" s="12">
        <v>20</v>
      </c>
    </row>
    <row r="61" spans="1:47" x14ac:dyDescent="0.2">
      <c r="A61" t="s">
        <v>827</v>
      </c>
      <c r="B61" t="s">
        <v>828</v>
      </c>
      <c r="C61" s="12">
        <f t="shared" si="2"/>
        <v>340</v>
      </c>
      <c r="D61" s="12">
        <f t="shared" si="1"/>
        <v>14</v>
      </c>
      <c r="G61" s="12">
        <v>20</v>
      </c>
      <c r="N61" s="12">
        <v>10</v>
      </c>
      <c r="Q61" s="12">
        <v>10</v>
      </c>
      <c r="R61" s="12">
        <v>10</v>
      </c>
      <c r="S61" s="12">
        <v>30</v>
      </c>
      <c r="T61" s="12">
        <v>60</v>
      </c>
      <c r="U61" s="12">
        <v>50</v>
      </c>
      <c r="V61" s="12">
        <v>20</v>
      </c>
      <c r="W61" s="12">
        <v>10</v>
      </c>
      <c r="X61" s="12">
        <v>20</v>
      </c>
      <c r="Y61" s="12">
        <v>60</v>
      </c>
      <c r="AC61" s="12">
        <v>10</v>
      </c>
      <c r="AR61" s="12">
        <v>20</v>
      </c>
      <c r="AT61" s="12">
        <v>10</v>
      </c>
    </row>
    <row r="62" spans="1:47" x14ac:dyDescent="0.2">
      <c r="A62" t="s">
        <v>829</v>
      </c>
      <c r="B62" t="s">
        <v>830</v>
      </c>
      <c r="C62" s="12">
        <f t="shared" si="2"/>
        <v>300</v>
      </c>
      <c r="D62" s="12">
        <f t="shared" si="1"/>
        <v>14</v>
      </c>
      <c r="E62" s="12">
        <v>20</v>
      </c>
      <c r="F62" s="12">
        <v>10</v>
      </c>
      <c r="G62" s="12">
        <v>10</v>
      </c>
      <c r="H62" s="12">
        <v>20</v>
      </c>
      <c r="I62" s="12">
        <v>50</v>
      </c>
      <c r="J62" s="12">
        <v>30</v>
      </c>
      <c r="K62" s="12">
        <v>20</v>
      </c>
      <c r="M62" s="12">
        <v>20</v>
      </c>
      <c r="N62" s="12">
        <v>40</v>
      </c>
      <c r="O62" s="12">
        <v>10</v>
      </c>
      <c r="S62" s="12">
        <v>10</v>
      </c>
      <c r="U62" s="12">
        <v>10</v>
      </c>
      <c r="Y62" s="12">
        <v>40</v>
      </c>
      <c r="AP62" s="12">
        <v>10</v>
      </c>
    </row>
    <row r="63" spans="1:47" x14ac:dyDescent="0.2">
      <c r="A63" t="s">
        <v>831</v>
      </c>
      <c r="B63" t="s">
        <v>785</v>
      </c>
      <c r="C63" s="12">
        <f t="shared" si="2"/>
        <v>750</v>
      </c>
      <c r="D63" s="12">
        <f t="shared" si="1"/>
        <v>13</v>
      </c>
      <c r="S63" s="12">
        <v>10</v>
      </c>
      <c r="U63" s="12">
        <v>10</v>
      </c>
      <c r="AD63" s="12">
        <v>30</v>
      </c>
      <c r="AE63" s="12">
        <v>10</v>
      </c>
      <c r="AH63" s="12">
        <v>10</v>
      </c>
      <c r="AM63" s="12">
        <v>40</v>
      </c>
      <c r="AN63" s="12">
        <v>30</v>
      </c>
      <c r="AP63" s="12">
        <v>80</v>
      </c>
      <c r="AQ63" s="12">
        <v>60</v>
      </c>
      <c r="AR63" s="12">
        <v>150</v>
      </c>
      <c r="AS63" s="12">
        <v>70</v>
      </c>
      <c r="AT63" s="12">
        <v>100</v>
      </c>
      <c r="AU63" s="12">
        <v>150</v>
      </c>
    </row>
    <row r="64" spans="1:47" x14ac:dyDescent="0.2">
      <c r="A64" t="s">
        <v>832</v>
      </c>
      <c r="B64" t="s">
        <v>136</v>
      </c>
      <c r="C64" s="12">
        <f t="shared" si="2"/>
        <v>340</v>
      </c>
      <c r="D64" s="12">
        <f t="shared" si="1"/>
        <v>13</v>
      </c>
      <c r="E64" s="12">
        <v>30</v>
      </c>
      <c r="F64" s="12">
        <v>30</v>
      </c>
      <c r="G64" s="12">
        <v>30</v>
      </c>
      <c r="H64" s="12">
        <v>50</v>
      </c>
      <c r="I64" s="12">
        <v>10</v>
      </c>
      <c r="J64" s="12">
        <v>10</v>
      </c>
      <c r="K64" s="12">
        <v>20</v>
      </c>
      <c r="L64" s="12">
        <v>50</v>
      </c>
      <c r="M64" s="12">
        <v>20</v>
      </c>
      <c r="AR64" s="12">
        <v>20</v>
      </c>
      <c r="AS64" s="12">
        <v>10</v>
      </c>
      <c r="AT64" s="12">
        <v>30</v>
      </c>
      <c r="AU64" s="12">
        <v>30</v>
      </c>
    </row>
    <row r="65" spans="1:47" x14ac:dyDescent="0.2">
      <c r="A65" t="s">
        <v>833</v>
      </c>
      <c r="B65" t="s">
        <v>769</v>
      </c>
      <c r="C65" s="12">
        <f t="shared" si="2"/>
        <v>310</v>
      </c>
      <c r="D65" s="12">
        <f t="shared" si="1"/>
        <v>13</v>
      </c>
      <c r="G65" s="12">
        <v>10</v>
      </c>
      <c r="Q65" s="12">
        <v>20</v>
      </c>
      <c r="R65" s="12">
        <v>40</v>
      </c>
      <c r="S65" s="12">
        <v>100</v>
      </c>
      <c r="U65" s="12">
        <v>10</v>
      </c>
      <c r="V65" s="12">
        <v>20</v>
      </c>
      <c r="X65" s="12">
        <v>40</v>
      </c>
      <c r="Y65" s="12">
        <v>10</v>
      </c>
      <c r="AA65" s="12">
        <v>10</v>
      </c>
      <c r="AN65" s="12">
        <v>10</v>
      </c>
      <c r="AP65" s="12">
        <v>10</v>
      </c>
      <c r="AR65" s="12">
        <v>20</v>
      </c>
      <c r="AU65" s="12">
        <v>10</v>
      </c>
    </row>
    <row r="66" spans="1:47" x14ac:dyDescent="0.2">
      <c r="A66" t="s">
        <v>834</v>
      </c>
      <c r="B66" t="s">
        <v>835</v>
      </c>
      <c r="C66" s="12">
        <f t="shared" ref="C66:C97" si="3">SUM(E66:ED66)</f>
        <v>340</v>
      </c>
      <c r="D66" s="12">
        <f t="shared" ref="D66:D129" si="4">COUNT(E66:AU66)</f>
        <v>12</v>
      </c>
      <c r="E66" s="12">
        <v>30</v>
      </c>
      <c r="F66" s="12">
        <v>10</v>
      </c>
      <c r="H66" s="12">
        <v>60</v>
      </c>
      <c r="I66" s="12">
        <v>30</v>
      </c>
      <c r="J66" s="12">
        <v>20</v>
      </c>
      <c r="K66" s="12">
        <v>40</v>
      </c>
      <c r="L66" s="12">
        <v>60</v>
      </c>
      <c r="M66" s="12">
        <v>20</v>
      </c>
      <c r="AQ66" s="12">
        <v>10</v>
      </c>
      <c r="AR66" s="12">
        <v>30</v>
      </c>
      <c r="AT66" s="12">
        <v>10</v>
      </c>
      <c r="AU66" s="12">
        <v>20</v>
      </c>
    </row>
    <row r="67" spans="1:47" x14ac:dyDescent="0.2">
      <c r="A67" t="s">
        <v>836</v>
      </c>
      <c r="B67" t="s">
        <v>769</v>
      </c>
      <c r="C67" s="12">
        <f t="shared" si="3"/>
        <v>180</v>
      </c>
      <c r="D67" s="12">
        <f t="shared" si="4"/>
        <v>12</v>
      </c>
      <c r="F67" s="12">
        <v>10</v>
      </c>
      <c r="G67" s="12">
        <v>10</v>
      </c>
      <c r="H67" s="12">
        <v>40</v>
      </c>
      <c r="I67" s="12">
        <v>10</v>
      </c>
      <c r="J67" s="12">
        <v>10</v>
      </c>
      <c r="K67" s="12">
        <v>10</v>
      </c>
      <c r="M67" s="12">
        <v>20</v>
      </c>
      <c r="N67" s="12">
        <v>10</v>
      </c>
      <c r="O67" s="12">
        <v>20</v>
      </c>
      <c r="Q67" s="12">
        <v>20</v>
      </c>
      <c r="AC67" s="12">
        <v>10</v>
      </c>
      <c r="AR67" s="12">
        <v>10</v>
      </c>
    </row>
    <row r="68" spans="1:47" x14ac:dyDescent="0.2">
      <c r="A68" t="s">
        <v>837</v>
      </c>
      <c r="B68" t="s">
        <v>740</v>
      </c>
      <c r="C68" s="12">
        <f t="shared" si="3"/>
        <v>590</v>
      </c>
      <c r="D68" s="12">
        <f t="shared" si="4"/>
        <v>11</v>
      </c>
      <c r="H68" s="12">
        <v>10</v>
      </c>
      <c r="I68" s="12">
        <v>10</v>
      </c>
      <c r="J68" s="12">
        <v>10</v>
      </c>
      <c r="M68" s="12">
        <v>180</v>
      </c>
      <c r="N68" s="12">
        <v>50</v>
      </c>
      <c r="O68" s="12">
        <v>80</v>
      </c>
      <c r="P68" s="12">
        <v>30</v>
      </c>
      <c r="AP68" s="12">
        <v>10</v>
      </c>
      <c r="AQ68" s="12">
        <v>10</v>
      </c>
      <c r="AT68" s="12">
        <v>60</v>
      </c>
      <c r="AU68" s="12">
        <v>140</v>
      </c>
    </row>
    <row r="69" spans="1:47" x14ac:dyDescent="0.2">
      <c r="A69" t="s">
        <v>838</v>
      </c>
      <c r="B69" t="s">
        <v>839</v>
      </c>
      <c r="C69" s="12">
        <f t="shared" si="3"/>
        <v>440</v>
      </c>
      <c r="D69" s="12">
        <f t="shared" si="4"/>
        <v>11</v>
      </c>
      <c r="AB69" s="12">
        <v>40</v>
      </c>
      <c r="AC69" s="12">
        <v>30</v>
      </c>
      <c r="AD69" s="12">
        <v>10</v>
      </c>
      <c r="AE69" s="12">
        <v>20</v>
      </c>
      <c r="AF69" s="12">
        <v>30</v>
      </c>
      <c r="AH69" s="12">
        <v>10</v>
      </c>
      <c r="AI69" s="12">
        <v>50</v>
      </c>
      <c r="AJ69" s="12">
        <v>40</v>
      </c>
      <c r="AK69" s="12">
        <v>70</v>
      </c>
      <c r="AL69" s="12">
        <v>80</v>
      </c>
      <c r="AM69" s="12">
        <v>60</v>
      </c>
    </row>
    <row r="70" spans="1:47" x14ac:dyDescent="0.2">
      <c r="A70" t="s">
        <v>840</v>
      </c>
      <c r="B70" t="s">
        <v>841</v>
      </c>
      <c r="C70" s="12">
        <f t="shared" si="3"/>
        <v>300</v>
      </c>
      <c r="D70" s="12">
        <f t="shared" si="4"/>
        <v>11</v>
      </c>
      <c r="S70" s="12">
        <v>10</v>
      </c>
      <c r="U70" s="12">
        <v>10</v>
      </c>
      <c r="W70" s="12">
        <v>20</v>
      </c>
      <c r="X70" s="12">
        <v>30</v>
      </c>
      <c r="AB70" s="12">
        <v>10</v>
      </c>
      <c r="AC70" s="12">
        <v>80</v>
      </c>
      <c r="AE70" s="12">
        <v>10</v>
      </c>
      <c r="AH70" s="12">
        <v>20</v>
      </c>
      <c r="AK70" s="12">
        <v>20</v>
      </c>
      <c r="AL70" s="12">
        <v>40</v>
      </c>
      <c r="AM70" s="12">
        <v>50</v>
      </c>
    </row>
    <row r="71" spans="1:47" x14ac:dyDescent="0.2">
      <c r="A71" t="s">
        <v>842</v>
      </c>
      <c r="B71" t="s">
        <v>835</v>
      </c>
      <c r="C71" s="12">
        <f t="shared" si="3"/>
        <v>190</v>
      </c>
      <c r="D71" s="12">
        <f t="shared" si="4"/>
        <v>11</v>
      </c>
      <c r="E71" s="12">
        <v>20</v>
      </c>
      <c r="G71" s="12">
        <v>50</v>
      </c>
      <c r="H71" s="12">
        <v>10</v>
      </c>
      <c r="I71" s="12">
        <v>10</v>
      </c>
      <c r="K71" s="12">
        <v>10</v>
      </c>
      <c r="M71" s="12">
        <v>20</v>
      </c>
      <c r="AP71" s="12">
        <v>10</v>
      </c>
      <c r="AR71" s="12">
        <v>30</v>
      </c>
      <c r="AS71" s="12">
        <v>10</v>
      </c>
      <c r="AT71" s="12">
        <v>10</v>
      </c>
      <c r="AU71" s="12">
        <v>10</v>
      </c>
    </row>
    <row r="72" spans="1:47" x14ac:dyDescent="0.2">
      <c r="A72" t="s">
        <v>843</v>
      </c>
      <c r="B72" t="s">
        <v>817</v>
      </c>
      <c r="C72" s="12">
        <f t="shared" si="3"/>
        <v>330</v>
      </c>
      <c r="D72" s="12">
        <f t="shared" si="4"/>
        <v>10</v>
      </c>
      <c r="F72" s="12">
        <v>10</v>
      </c>
      <c r="H72" s="12">
        <v>10</v>
      </c>
      <c r="I72" s="12">
        <v>10</v>
      </c>
      <c r="AM72" s="12">
        <v>10</v>
      </c>
      <c r="AP72" s="12">
        <v>20</v>
      </c>
      <c r="AQ72" s="12">
        <v>20</v>
      </c>
      <c r="AR72" s="12">
        <v>90</v>
      </c>
      <c r="AS72" s="12">
        <v>60</v>
      </c>
      <c r="AT72" s="12">
        <v>50</v>
      </c>
      <c r="AU72" s="12">
        <v>50</v>
      </c>
    </row>
    <row r="73" spans="1:47" x14ac:dyDescent="0.2">
      <c r="A73" t="s">
        <v>844</v>
      </c>
      <c r="B73" t="s">
        <v>845</v>
      </c>
      <c r="C73" s="12">
        <f t="shared" si="3"/>
        <v>150</v>
      </c>
      <c r="D73" s="12">
        <f t="shared" si="4"/>
        <v>10</v>
      </c>
      <c r="R73" s="12">
        <v>20</v>
      </c>
      <c r="S73" s="12">
        <v>10</v>
      </c>
      <c r="AB73" s="12">
        <v>20</v>
      </c>
      <c r="AH73" s="12">
        <v>10</v>
      </c>
      <c r="AI73" s="12">
        <v>20</v>
      </c>
      <c r="AJ73" s="12">
        <v>20</v>
      </c>
      <c r="AL73" s="12">
        <v>10</v>
      </c>
      <c r="AN73" s="12">
        <v>10</v>
      </c>
      <c r="AQ73" s="12">
        <v>10</v>
      </c>
      <c r="AR73" s="12">
        <v>20</v>
      </c>
    </row>
    <row r="74" spans="1:47" x14ac:dyDescent="0.2">
      <c r="A74" t="s">
        <v>846</v>
      </c>
      <c r="B74" t="s">
        <v>847</v>
      </c>
      <c r="C74" s="12">
        <f t="shared" si="3"/>
        <v>550</v>
      </c>
      <c r="D74" s="12">
        <f t="shared" si="4"/>
        <v>9</v>
      </c>
      <c r="Z74" s="12">
        <v>10</v>
      </c>
      <c r="AM74" s="12">
        <v>10</v>
      </c>
      <c r="AN74" s="12">
        <v>20</v>
      </c>
      <c r="AP74" s="12">
        <v>50</v>
      </c>
      <c r="AQ74" s="12">
        <v>30</v>
      </c>
      <c r="AR74" s="12">
        <v>100</v>
      </c>
      <c r="AS74" s="12">
        <v>90</v>
      </c>
      <c r="AT74" s="12">
        <v>110</v>
      </c>
      <c r="AU74" s="12">
        <v>130</v>
      </c>
    </row>
    <row r="75" spans="1:47" x14ac:dyDescent="0.2">
      <c r="A75" t="s">
        <v>848</v>
      </c>
      <c r="B75" t="s">
        <v>788</v>
      </c>
      <c r="C75" s="12">
        <f t="shared" si="3"/>
        <v>360</v>
      </c>
      <c r="D75" s="12">
        <f t="shared" si="4"/>
        <v>9</v>
      </c>
      <c r="E75" s="12">
        <v>20</v>
      </c>
      <c r="F75" s="12">
        <v>80</v>
      </c>
      <c r="G75" s="12">
        <v>70</v>
      </c>
      <c r="J75" s="12">
        <v>40</v>
      </c>
      <c r="K75" s="12">
        <v>20</v>
      </c>
      <c r="M75" s="12">
        <v>60</v>
      </c>
      <c r="N75" s="12">
        <v>10</v>
      </c>
      <c r="O75" s="12">
        <v>20</v>
      </c>
      <c r="P75" s="12">
        <v>40</v>
      </c>
    </row>
    <row r="76" spans="1:47" x14ac:dyDescent="0.2">
      <c r="A76" t="s">
        <v>849</v>
      </c>
      <c r="B76" t="s">
        <v>785</v>
      </c>
      <c r="C76" s="12">
        <f t="shared" si="3"/>
        <v>350</v>
      </c>
      <c r="D76" s="12">
        <f t="shared" si="4"/>
        <v>9</v>
      </c>
      <c r="F76" s="12">
        <v>10</v>
      </c>
      <c r="G76" s="12">
        <v>40</v>
      </c>
      <c r="I76" s="12">
        <v>10</v>
      </c>
      <c r="J76" s="12">
        <v>20</v>
      </c>
      <c r="M76" s="12">
        <v>50</v>
      </c>
      <c r="N76" s="12">
        <v>10</v>
      </c>
      <c r="AS76" s="12">
        <v>10</v>
      </c>
      <c r="AT76" s="12">
        <v>50</v>
      </c>
      <c r="AU76" s="12">
        <v>150</v>
      </c>
    </row>
    <row r="77" spans="1:47" x14ac:dyDescent="0.2">
      <c r="A77" t="s">
        <v>850</v>
      </c>
      <c r="B77" t="s">
        <v>740</v>
      </c>
      <c r="C77" s="12">
        <f t="shared" si="3"/>
        <v>240</v>
      </c>
      <c r="D77" s="12">
        <f t="shared" si="4"/>
        <v>9</v>
      </c>
      <c r="S77" s="12">
        <v>10</v>
      </c>
      <c r="T77" s="12">
        <v>20</v>
      </c>
      <c r="U77" s="12">
        <v>20</v>
      </c>
      <c r="W77" s="12">
        <v>50</v>
      </c>
      <c r="X77" s="12">
        <v>10</v>
      </c>
      <c r="Z77" s="12">
        <v>40</v>
      </c>
      <c r="AA77" s="12">
        <v>50</v>
      </c>
      <c r="AK77" s="12">
        <v>20</v>
      </c>
      <c r="AM77" s="12">
        <v>20</v>
      </c>
    </row>
    <row r="78" spans="1:47" x14ac:dyDescent="0.2">
      <c r="A78" t="s">
        <v>851</v>
      </c>
      <c r="B78" t="s">
        <v>852</v>
      </c>
      <c r="C78" s="12">
        <f t="shared" si="3"/>
        <v>110</v>
      </c>
      <c r="D78" s="12">
        <f t="shared" si="4"/>
        <v>9</v>
      </c>
      <c r="E78" s="12">
        <v>20</v>
      </c>
      <c r="F78" s="12">
        <v>10</v>
      </c>
      <c r="I78" s="12">
        <v>10</v>
      </c>
      <c r="J78" s="12">
        <v>10</v>
      </c>
      <c r="K78" s="12">
        <v>10</v>
      </c>
      <c r="L78" s="12">
        <v>20</v>
      </c>
      <c r="M78" s="12">
        <v>10</v>
      </c>
      <c r="N78" s="12">
        <v>10</v>
      </c>
      <c r="O78" s="12">
        <v>10</v>
      </c>
    </row>
    <row r="79" spans="1:47" x14ac:dyDescent="0.2">
      <c r="A79" t="s">
        <v>853</v>
      </c>
      <c r="B79" t="s">
        <v>854</v>
      </c>
      <c r="C79" s="12">
        <f t="shared" si="3"/>
        <v>100</v>
      </c>
      <c r="D79" s="12">
        <f t="shared" si="4"/>
        <v>9</v>
      </c>
      <c r="I79" s="12">
        <v>10</v>
      </c>
      <c r="J79" s="12">
        <v>10</v>
      </c>
      <c r="K79" s="12">
        <v>10</v>
      </c>
      <c r="M79" s="12">
        <v>20</v>
      </c>
      <c r="N79" s="12">
        <v>10</v>
      </c>
      <c r="T79" s="12">
        <v>10</v>
      </c>
      <c r="U79" s="12">
        <v>10</v>
      </c>
      <c r="AI79" s="12">
        <v>10</v>
      </c>
      <c r="AJ79" s="12">
        <v>10</v>
      </c>
    </row>
    <row r="80" spans="1:47" x14ac:dyDescent="0.2">
      <c r="A80" t="s">
        <v>855</v>
      </c>
      <c r="B80" t="s">
        <v>856</v>
      </c>
      <c r="C80" s="12">
        <f t="shared" si="3"/>
        <v>620</v>
      </c>
      <c r="D80" s="12">
        <f t="shared" si="4"/>
        <v>8</v>
      </c>
      <c r="H80" s="12">
        <v>10</v>
      </c>
      <c r="AN80" s="12">
        <v>50</v>
      </c>
      <c r="AP80" s="12">
        <v>30</v>
      </c>
      <c r="AQ80" s="12">
        <v>60</v>
      </c>
      <c r="AR80" s="12">
        <v>140</v>
      </c>
      <c r="AS80" s="12">
        <v>90</v>
      </c>
      <c r="AT80" s="12">
        <v>130</v>
      </c>
      <c r="AU80" s="12">
        <v>110</v>
      </c>
    </row>
    <row r="81" spans="1:47" x14ac:dyDescent="0.2">
      <c r="A81" t="s">
        <v>857</v>
      </c>
      <c r="B81" t="s">
        <v>769</v>
      </c>
      <c r="C81" s="12">
        <f t="shared" si="3"/>
        <v>130</v>
      </c>
      <c r="D81" s="12">
        <f t="shared" si="4"/>
        <v>8</v>
      </c>
      <c r="E81" s="12">
        <v>20</v>
      </c>
      <c r="F81" s="12">
        <v>10</v>
      </c>
      <c r="G81" s="12">
        <v>10</v>
      </c>
      <c r="H81" s="12">
        <v>20</v>
      </c>
      <c r="I81" s="12">
        <v>10</v>
      </c>
      <c r="J81" s="12">
        <v>10</v>
      </c>
      <c r="K81" s="12">
        <v>30</v>
      </c>
      <c r="M81" s="12">
        <v>20</v>
      </c>
    </row>
    <row r="82" spans="1:47" x14ac:dyDescent="0.2">
      <c r="A82" t="s">
        <v>858</v>
      </c>
      <c r="B82" t="s">
        <v>738</v>
      </c>
      <c r="C82" s="12">
        <f t="shared" si="3"/>
        <v>160</v>
      </c>
      <c r="D82" s="12">
        <f t="shared" si="4"/>
        <v>7</v>
      </c>
      <c r="S82" s="12">
        <v>60</v>
      </c>
      <c r="U82" s="12">
        <v>10</v>
      </c>
      <c r="V82" s="12">
        <v>10</v>
      </c>
      <c r="W82" s="12">
        <v>10</v>
      </c>
      <c r="X82" s="12">
        <v>10</v>
      </c>
      <c r="Y82" s="12">
        <v>50</v>
      </c>
      <c r="Z82" s="12">
        <v>10</v>
      </c>
    </row>
    <row r="83" spans="1:47" x14ac:dyDescent="0.2">
      <c r="A83" t="s">
        <v>859</v>
      </c>
      <c r="B83" t="s">
        <v>744</v>
      </c>
      <c r="C83" s="12">
        <f t="shared" si="3"/>
        <v>140</v>
      </c>
      <c r="D83" s="12">
        <f t="shared" si="4"/>
        <v>7</v>
      </c>
      <c r="M83" s="12">
        <v>10</v>
      </c>
      <c r="Q83" s="12">
        <v>10</v>
      </c>
      <c r="R83" s="12">
        <v>10</v>
      </c>
      <c r="S83" s="12">
        <v>20</v>
      </c>
      <c r="U83" s="12">
        <v>20</v>
      </c>
      <c r="Y83" s="12">
        <v>60</v>
      </c>
      <c r="AQ83" s="12">
        <v>10</v>
      </c>
    </row>
    <row r="84" spans="1:47" x14ac:dyDescent="0.2">
      <c r="A84" t="s">
        <v>860</v>
      </c>
      <c r="B84" t="s">
        <v>861</v>
      </c>
      <c r="C84" s="12">
        <f t="shared" si="3"/>
        <v>4860</v>
      </c>
      <c r="D84" s="12">
        <f t="shared" si="4"/>
        <v>6</v>
      </c>
      <c r="G84" s="12">
        <v>120</v>
      </c>
      <c r="Q84" s="12">
        <v>100</v>
      </c>
      <c r="R84" s="12">
        <v>80</v>
      </c>
      <c r="AB84" s="12">
        <v>110</v>
      </c>
      <c r="AC84" s="12">
        <v>4370</v>
      </c>
      <c r="AD84" s="12">
        <v>80</v>
      </c>
    </row>
    <row r="85" spans="1:47" x14ac:dyDescent="0.2">
      <c r="A85" t="s">
        <v>238</v>
      </c>
      <c r="B85" t="s">
        <v>239</v>
      </c>
      <c r="C85" s="12">
        <f t="shared" si="3"/>
        <v>880</v>
      </c>
      <c r="D85" s="12">
        <f t="shared" si="4"/>
        <v>6</v>
      </c>
      <c r="G85" s="12">
        <v>10</v>
      </c>
      <c r="Q85" s="12">
        <v>10</v>
      </c>
      <c r="X85" s="12">
        <v>10</v>
      </c>
      <c r="AG85" s="12">
        <v>440</v>
      </c>
      <c r="AH85" s="12">
        <v>10</v>
      </c>
      <c r="AO85" s="12">
        <v>400</v>
      </c>
    </row>
    <row r="86" spans="1:47" x14ac:dyDescent="0.2">
      <c r="A86" t="s">
        <v>862</v>
      </c>
      <c r="B86" t="s">
        <v>863</v>
      </c>
      <c r="C86" s="12">
        <f t="shared" si="3"/>
        <v>120</v>
      </c>
      <c r="D86" s="12">
        <f t="shared" si="4"/>
        <v>6</v>
      </c>
      <c r="H86" s="12">
        <v>10</v>
      </c>
      <c r="L86" s="12">
        <v>10</v>
      </c>
      <c r="O86" s="12">
        <v>10</v>
      </c>
      <c r="P86" s="12">
        <v>10</v>
      </c>
      <c r="Q86" s="12">
        <v>20</v>
      </c>
      <c r="AO86" s="12">
        <v>60</v>
      </c>
    </row>
    <row r="87" spans="1:47" x14ac:dyDescent="0.2">
      <c r="A87" t="s">
        <v>89</v>
      </c>
      <c r="B87" t="s">
        <v>90</v>
      </c>
      <c r="C87" s="12">
        <f t="shared" si="3"/>
        <v>100</v>
      </c>
      <c r="D87" s="12">
        <f t="shared" si="4"/>
        <v>6</v>
      </c>
      <c r="M87" s="12">
        <v>20</v>
      </c>
      <c r="O87" s="12">
        <v>10</v>
      </c>
      <c r="S87" s="12">
        <v>20</v>
      </c>
      <c r="Y87" s="12">
        <v>30</v>
      </c>
      <c r="AP87" s="12">
        <v>10</v>
      </c>
      <c r="AQ87" s="12">
        <v>10</v>
      </c>
    </row>
    <row r="88" spans="1:47" x14ac:dyDescent="0.2">
      <c r="A88" t="s">
        <v>864</v>
      </c>
      <c r="B88" t="s">
        <v>756</v>
      </c>
      <c r="C88" s="12">
        <f t="shared" si="3"/>
        <v>100</v>
      </c>
      <c r="D88" s="12">
        <f t="shared" si="4"/>
        <v>6</v>
      </c>
      <c r="AO88" s="12">
        <v>10</v>
      </c>
      <c r="AP88" s="12">
        <v>10</v>
      </c>
      <c r="AR88" s="12">
        <v>20</v>
      </c>
      <c r="AS88" s="12">
        <v>30</v>
      </c>
      <c r="AT88" s="12">
        <v>10</v>
      </c>
      <c r="AU88" s="12">
        <v>20</v>
      </c>
    </row>
    <row r="89" spans="1:47" x14ac:dyDescent="0.2">
      <c r="A89" t="s">
        <v>865</v>
      </c>
      <c r="B89" t="s">
        <v>866</v>
      </c>
      <c r="C89" s="12">
        <f t="shared" si="3"/>
        <v>90</v>
      </c>
      <c r="D89" s="12">
        <f t="shared" si="4"/>
        <v>6</v>
      </c>
      <c r="AD89" s="12">
        <v>10</v>
      </c>
      <c r="AP89" s="12">
        <v>10</v>
      </c>
      <c r="AQ89" s="12">
        <v>10</v>
      </c>
      <c r="AR89" s="12">
        <v>30</v>
      </c>
      <c r="AT89" s="12">
        <v>20</v>
      </c>
      <c r="AU89" s="12">
        <v>10</v>
      </c>
    </row>
    <row r="90" spans="1:47" x14ac:dyDescent="0.2">
      <c r="A90" t="s">
        <v>867</v>
      </c>
      <c r="B90" t="s">
        <v>868</v>
      </c>
      <c r="C90" s="12">
        <f t="shared" si="3"/>
        <v>80</v>
      </c>
      <c r="D90" s="12">
        <f t="shared" si="4"/>
        <v>6</v>
      </c>
      <c r="AB90" s="12">
        <v>10</v>
      </c>
      <c r="AC90" s="12">
        <v>10</v>
      </c>
      <c r="AE90" s="12">
        <v>20</v>
      </c>
      <c r="AH90" s="12">
        <v>10</v>
      </c>
      <c r="AL90" s="12">
        <v>10</v>
      </c>
      <c r="AR90" s="12">
        <v>20</v>
      </c>
    </row>
    <row r="91" spans="1:47" x14ac:dyDescent="0.2">
      <c r="A91" t="s">
        <v>869</v>
      </c>
      <c r="B91" t="s">
        <v>870</v>
      </c>
      <c r="C91" s="12">
        <f t="shared" si="3"/>
        <v>80</v>
      </c>
      <c r="D91" s="12">
        <f t="shared" si="4"/>
        <v>6</v>
      </c>
      <c r="E91" s="12">
        <v>10</v>
      </c>
      <c r="F91" s="12">
        <v>10</v>
      </c>
      <c r="P91" s="12">
        <v>20</v>
      </c>
      <c r="AQ91" s="12">
        <v>10</v>
      </c>
      <c r="AT91" s="12">
        <v>20</v>
      </c>
      <c r="AU91" s="12">
        <v>10</v>
      </c>
    </row>
    <row r="92" spans="1:47" x14ac:dyDescent="0.2">
      <c r="A92" t="s">
        <v>871</v>
      </c>
      <c r="B92" t="s">
        <v>872</v>
      </c>
      <c r="C92" s="12">
        <f t="shared" si="3"/>
        <v>110</v>
      </c>
      <c r="D92" s="12">
        <f t="shared" si="4"/>
        <v>5</v>
      </c>
      <c r="G92" s="12">
        <v>10</v>
      </c>
      <c r="L92" s="12">
        <v>70</v>
      </c>
      <c r="AC92" s="12">
        <v>10</v>
      </c>
      <c r="AD92" s="12">
        <v>10</v>
      </c>
      <c r="AO92" s="12">
        <v>10</v>
      </c>
    </row>
    <row r="93" spans="1:47" x14ac:dyDescent="0.2">
      <c r="A93" t="s">
        <v>873</v>
      </c>
      <c r="B93" t="s">
        <v>874</v>
      </c>
      <c r="C93" s="12">
        <f t="shared" si="3"/>
        <v>310</v>
      </c>
      <c r="D93" s="12">
        <f t="shared" si="4"/>
        <v>5</v>
      </c>
      <c r="H93" s="12">
        <v>10</v>
      </c>
      <c r="AC93" s="12">
        <v>10</v>
      </c>
      <c r="AG93" s="12">
        <v>130</v>
      </c>
      <c r="AH93" s="12">
        <v>10</v>
      </c>
      <c r="AO93" s="12">
        <v>150</v>
      </c>
    </row>
    <row r="94" spans="1:47" x14ac:dyDescent="0.2">
      <c r="A94" t="s">
        <v>875</v>
      </c>
      <c r="B94" t="s">
        <v>744</v>
      </c>
      <c r="C94" s="12">
        <f t="shared" si="3"/>
        <v>270</v>
      </c>
      <c r="D94" s="12">
        <f t="shared" si="4"/>
        <v>5</v>
      </c>
      <c r="Q94" s="12">
        <v>30</v>
      </c>
      <c r="S94" s="12">
        <v>120</v>
      </c>
      <c r="W94" s="12">
        <v>10</v>
      </c>
      <c r="X94" s="12">
        <v>30</v>
      </c>
      <c r="Y94" s="12">
        <v>80</v>
      </c>
    </row>
    <row r="95" spans="1:47" x14ac:dyDescent="0.2">
      <c r="A95" t="s">
        <v>876</v>
      </c>
      <c r="B95" t="s">
        <v>877</v>
      </c>
      <c r="C95" s="12">
        <f t="shared" si="3"/>
        <v>130</v>
      </c>
      <c r="D95" s="12">
        <f t="shared" si="4"/>
        <v>5</v>
      </c>
      <c r="AP95" s="12">
        <v>10</v>
      </c>
      <c r="AR95" s="12">
        <v>30</v>
      </c>
      <c r="AS95" s="12">
        <v>20</v>
      </c>
      <c r="AT95" s="12">
        <v>40</v>
      </c>
      <c r="AU95" s="12">
        <v>30</v>
      </c>
    </row>
    <row r="96" spans="1:47" x14ac:dyDescent="0.2">
      <c r="A96" t="s">
        <v>878</v>
      </c>
      <c r="B96" t="s">
        <v>752</v>
      </c>
      <c r="C96" s="12">
        <f t="shared" si="3"/>
        <v>80</v>
      </c>
      <c r="D96" s="12">
        <f t="shared" si="4"/>
        <v>5</v>
      </c>
      <c r="AP96" s="12">
        <v>10</v>
      </c>
      <c r="AR96" s="12">
        <v>20</v>
      </c>
      <c r="AS96" s="12">
        <v>20</v>
      </c>
      <c r="AT96" s="12">
        <v>10</v>
      </c>
      <c r="AU96" s="12">
        <v>20</v>
      </c>
    </row>
    <row r="97" spans="1:47" x14ac:dyDescent="0.2">
      <c r="A97" t="s">
        <v>879</v>
      </c>
      <c r="B97" t="s">
        <v>880</v>
      </c>
      <c r="C97" s="12">
        <f t="shared" si="3"/>
        <v>80</v>
      </c>
      <c r="D97" s="12">
        <f t="shared" si="4"/>
        <v>5</v>
      </c>
      <c r="AQ97" s="12">
        <v>10</v>
      </c>
      <c r="AR97" s="12">
        <v>10</v>
      </c>
      <c r="AS97" s="12">
        <v>20</v>
      </c>
      <c r="AT97" s="12">
        <v>10</v>
      </c>
      <c r="AU97" s="12">
        <v>30</v>
      </c>
    </row>
    <row r="98" spans="1:47" x14ac:dyDescent="0.2">
      <c r="A98" t="s">
        <v>881</v>
      </c>
      <c r="B98" t="s">
        <v>866</v>
      </c>
      <c r="C98" s="12">
        <f t="shared" ref="C98:C129" si="5">SUM(E98:ED98)</f>
        <v>60</v>
      </c>
      <c r="D98" s="12">
        <f t="shared" si="4"/>
        <v>5</v>
      </c>
      <c r="AM98" s="12">
        <v>10</v>
      </c>
      <c r="AP98" s="12">
        <v>10</v>
      </c>
      <c r="AR98" s="12">
        <v>20</v>
      </c>
      <c r="AT98" s="12">
        <v>10</v>
      </c>
      <c r="AU98" s="12">
        <v>10</v>
      </c>
    </row>
    <row r="99" spans="1:47" x14ac:dyDescent="0.2">
      <c r="A99" t="s">
        <v>882</v>
      </c>
      <c r="B99" t="s">
        <v>883</v>
      </c>
      <c r="C99" s="12">
        <f t="shared" si="5"/>
        <v>60</v>
      </c>
      <c r="D99" s="12">
        <f t="shared" si="4"/>
        <v>5</v>
      </c>
      <c r="Q99" s="12">
        <v>10</v>
      </c>
      <c r="R99" s="12">
        <v>10</v>
      </c>
      <c r="S99" s="12">
        <v>10</v>
      </c>
      <c r="X99" s="12">
        <v>10</v>
      </c>
      <c r="Y99" s="12">
        <v>20</v>
      </c>
    </row>
    <row r="100" spans="1:47" x14ac:dyDescent="0.2">
      <c r="A100" t="s">
        <v>884</v>
      </c>
      <c r="B100" t="s">
        <v>15</v>
      </c>
      <c r="C100" s="12">
        <f t="shared" si="5"/>
        <v>240</v>
      </c>
      <c r="D100" s="12">
        <f t="shared" si="4"/>
        <v>4</v>
      </c>
      <c r="G100" s="12">
        <v>10</v>
      </c>
      <c r="H100" s="12">
        <v>10</v>
      </c>
      <c r="AG100" s="12">
        <v>30</v>
      </c>
      <c r="AO100" s="12">
        <v>190</v>
      </c>
    </row>
    <row r="101" spans="1:47" x14ac:dyDescent="0.2">
      <c r="A101" t="s">
        <v>885</v>
      </c>
      <c r="B101" t="s">
        <v>64</v>
      </c>
      <c r="C101" s="12">
        <f t="shared" si="5"/>
        <v>50</v>
      </c>
      <c r="D101" s="12">
        <f t="shared" si="4"/>
        <v>4</v>
      </c>
      <c r="Z101" s="12">
        <v>10</v>
      </c>
      <c r="AF101" s="12">
        <v>10</v>
      </c>
      <c r="AK101" s="12">
        <v>10</v>
      </c>
      <c r="AM101" s="12">
        <v>20</v>
      </c>
    </row>
    <row r="102" spans="1:47" x14ac:dyDescent="0.2">
      <c r="A102" t="s">
        <v>886</v>
      </c>
      <c r="B102" t="s">
        <v>107</v>
      </c>
      <c r="C102" s="12">
        <f t="shared" si="5"/>
        <v>60</v>
      </c>
      <c r="D102" s="12">
        <f t="shared" si="4"/>
        <v>4</v>
      </c>
      <c r="AP102" s="12">
        <v>20</v>
      </c>
      <c r="AQ102" s="12">
        <v>10</v>
      </c>
      <c r="AR102" s="12">
        <v>20</v>
      </c>
      <c r="AU102" s="12">
        <v>10</v>
      </c>
    </row>
    <row r="103" spans="1:47" x14ac:dyDescent="0.2">
      <c r="A103" t="s">
        <v>887</v>
      </c>
      <c r="B103" t="s">
        <v>195</v>
      </c>
      <c r="C103" s="12">
        <f t="shared" si="5"/>
        <v>50</v>
      </c>
      <c r="D103" s="12">
        <f t="shared" si="4"/>
        <v>4</v>
      </c>
      <c r="H103" s="12">
        <v>10</v>
      </c>
      <c r="Q103" s="12">
        <v>10</v>
      </c>
      <c r="S103" s="12">
        <v>20</v>
      </c>
      <c r="AR103" s="12">
        <v>10</v>
      </c>
    </row>
    <row r="104" spans="1:47" x14ac:dyDescent="0.2">
      <c r="A104" t="s">
        <v>888</v>
      </c>
      <c r="B104" t="s">
        <v>769</v>
      </c>
      <c r="C104" s="12">
        <f t="shared" si="5"/>
        <v>40</v>
      </c>
      <c r="D104" s="12">
        <f t="shared" si="4"/>
        <v>4</v>
      </c>
      <c r="E104" s="12">
        <v>10</v>
      </c>
      <c r="K104" s="12">
        <v>10</v>
      </c>
      <c r="L104" s="12">
        <v>10</v>
      </c>
      <c r="M104" s="12">
        <v>10</v>
      </c>
    </row>
    <row r="105" spans="1:47" x14ac:dyDescent="0.2">
      <c r="A105" t="s">
        <v>889</v>
      </c>
      <c r="B105" t="s">
        <v>788</v>
      </c>
      <c r="C105" s="12">
        <f t="shared" si="5"/>
        <v>40</v>
      </c>
      <c r="D105" s="12">
        <f t="shared" si="4"/>
        <v>4</v>
      </c>
      <c r="M105" s="12">
        <v>10</v>
      </c>
      <c r="O105" s="12">
        <v>10</v>
      </c>
      <c r="P105" s="12">
        <v>10</v>
      </c>
      <c r="AU105" s="12">
        <v>10</v>
      </c>
    </row>
    <row r="106" spans="1:47" x14ac:dyDescent="0.2">
      <c r="A106" t="s">
        <v>66</v>
      </c>
      <c r="B106" t="s">
        <v>15</v>
      </c>
      <c r="C106" s="12">
        <f t="shared" si="5"/>
        <v>100</v>
      </c>
      <c r="D106" s="12">
        <f t="shared" si="4"/>
        <v>3</v>
      </c>
      <c r="G106" s="12">
        <v>40</v>
      </c>
      <c r="AG106" s="12">
        <v>10</v>
      </c>
      <c r="AO106" s="12">
        <v>50</v>
      </c>
    </row>
    <row r="107" spans="1:47" x14ac:dyDescent="0.2">
      <c r="A107" t="s">
        <v>890</v>
      </c>
      <c r="B107" t="s">
        <v>795</v>
      </c>
      <c r="C107" s="12">
        <f t="shared" si="5"/>
        <v>50</v>
      </c>
      <c r="D107" s="12">
        <f t="shared" si="4"/>
        <v>3</v>
      </c>
      <c r="E107" s="12">
        <v>30</v>
      </c>
      <c r="K107" s="12">
        <v>10</v>
      </c>
      <c r="M107" s="12">
        <v>10</v>
      </c>
    </row>
    <row r="108" spans="1:47" x14ac:dyDescent="0.2">
      <c r="A108" t="s">
        <v>891</v>
      </c>
      <c r="B108" t="s">
        <v>892</v>
      </c>
      <c r="C108" s="12">
        <f t="shared" si="5"/>
        <v>50</v>
      </c>
      <c r="D108" s="12">
        <f t="shared" si="4"/>
        <v>3</v>
      </c>
      <c r="S108" s="12">
        <v>10</v>
      </c>
      <c r="X108" s="12">
        <v>10</v>
      </c>
      <c r="Y108" s="12">
        <v>30</v>
      </c>
    </row>
    <row r="109" spans="1:47" x14ac:dyDescent="0.2">
      <c r="A109" t="s">
        <v>893</v>
      </c>
      <c r="B109" t="s">
        <v>35</v>
      </c>
      <c r="C109" s="12">
        <f t="shared" si="5"/>
        <v>40</v>
      </c>
      <c r="D109" s="12">
        <f t="shared" si="4"/>
        <v>3</v>
      </c>
      <c r="S109" s="12">
        <v>20</v>
      </c>
      <c r="X109" s="12">
        <v>10</v>
      </c>
      <c r="Y109" s="12">
        <v>10</v>
      </c>
    </row>
    <row r="110" spans="1:47" x14ac:dyDescent="0.2">
      <c r="A110" t="s">
        <v>894</v>
      </c>
      <c r="B110" t="s">
        <v>895</v>
      </c>
      <c r="C110" s="12">
        <f t="shared" si="5"/>
        <v>30</v>
      </c>
      <c r="D110" s="12">
        <f t="shared" si="4"/>
        <v>3</v>
      </c>
      <c r="R110" s="12">
        <v>10</v>
      </c>
      <c r="AK110" s="12">
        <v>10</v>
      </c>
      <c r="AM110" s="12">
        <v>10</v>
      </c>
    </row>
    <row r="111" spans="1:47" x14ac:dyDescent="0.2">
      <c r="A111" t="s">
        <v>896</v>
      </c>
      <c r="B111" t="s">
        <v>866</v>
      </c>
      <c r="C111" s="12">
        <f t="shared" si="5"/>
        <v>30</v>
      </c>
      <c r="D111" s="12">
        <f t="shared" si="4"/>
        <v>3</v>
      </c>
      <c r="O111" s="12">
        <v>10</v>
      </c>
      <c r="S111" s="12">
        <v>10</v>
      </c>
      <c r="AE111" s="12">
        <v>10</v>
      </c>
    </row>
    <row r="112" spans="1:47" x14ac:dyDescent="0.2">
      <c r="A112" t="s">
        <v>897</v>
      </c>
      <c r="B112" t="s">
        <v>830</v>
      </c>
      <c r="C112" s="12">
        <f t="shared" si="5"/>
        <v>30</v>
      </c>
      <c r="D112" s="12">
        <f t="shared" si="4"/>
        <v>3</v>
      </c>
      <c r="I112" s="12">
        <v>10</v>
      </c>
      <c r="M112" s="12">
        <v>10</v>
      </c>
      <c r="AP112" s="12">
        <v>10</v>
      </c>
    </row>
    <row r="113" spans="1:47" x14ac:dyDescent="0.2">
      <c r="A113" t="s">
        <v>898</v>
      </c>
      <c r="B113" t="s">
        <v>769</v>
      </c>
      <c r="C113" s="12">
        <f t="shared" si="5"/>
        <v>30</v>
      </c>
      <c r="D113" s="12">
        <f t="shared" si="4"/>
        <v>3</v>
      </c>
      <c r="AB113" s="12">
        <v>10</v>
      </c>
      <c r="AD113" s="12">
        <v>10</v>
      </c>
      <c r="AM113" s="12">
        <v>10</v>
      </c>
    </row>
    <row r="114" spans="1:47" x14ac:dyDescent="0.2">
      <c r="A114" t="s">
        <v>899</v>
      </c>
      <c r="B114" t="s">
        <v>900</v>
      </c>
      <c r="C114" s="12">
        <f t="shared" si="5"/>
        <v>20</v>
      </c>
      <c r="D114" s="12">
        <f t="shared" si="4"/>
        <v>2</v>
      </c>
      <c r="P114" s="12">
        <v>10</v>
      </c>
      <c r="AG114" s="12">
        <v>10</v>
      </c>
    </row>
    <row r="115" spans="1:47" x14ac:dyDescent="0.2">
      <c r="A115" t="s">
        <v>901</v>
      </c>
      <c r="B115" t="s">
        <v>902</v>
      </c>
      <c r="C115" s="12">
        <f t="shared" si="5"/>
        <v>520</v>
      </c>
      <c r="D115" s="12">
        <f t="shared" si="4"/>
        <v>2</v>
      </c>
      <c r="AC115" s="12">
        <v>510</v>
      </c>
      <c r="AD115" s="12">
        <v>10</v>
      </c>
    </row>
    <row r="116" spans="1:47" x14ac:dyDescent="0.2">
      <c r="A116" t="s">
        <v>903</v>
      </c>
      <c r="B116" t="s">
        <v>742</v>
      </c>
      <c r="C116" s="12">
        <f t="shared" si="5"/>
        <v>200</v>
      </c>
      <c r="D116" s="12">
        <f t="shared" si="4"/>
        <v>2</v>
      </c>
      <c r="G116" s="12">
        <v>40</v>
      </c>
      <c r="M116" s="12">
        <v>160</v>
      </c>
    </row>
    <row r="117" spans="1:47" x14ac:dyDescent="0.2">
      <c r="A117" t="s">
        <v>904</v>
      </c>
      <c r="B117" t="s">
        <v>738</v>
      </c>
      <c r="C117" s="12">
        <f t="shared" si="5"/>
        <v>60</v>
      </c>
      <c r="D117" s="12">
        <f t="shared" si="4"/>
        <v>2</v>
      </c>
      <c r="AD117" s="12">
        <v>40</v>
      </c>
      <c r="AM117" s="12">
        <v>20</v>
      </c>
    </row>
    <row r="118" spans="1:47" x14ac:dyDescent="0.2">
      <c r="A118" t="s">
        <v>905</v>
      </c>
      <c r="B118" t="s">
        <v>28</v>
      </c>
      <c r="C118" s="12">
        <f t="shared" si="5"/>
        <v>40</v>
      </c>
      <c r="D118" s="12">
        <f t="shared" si="4"/>
        <v>2</v>
      </c>
      <c r="AG118" s="12">
        <v>10</v>
      </c>
      <c r="AO118" s="12">
        <v>30</v>
      </c>
    </row>
    <row r="119" spans="1:47" x14ac:dyDescent="0.2">
      <c r="A119" t="s">
        <v>906</v>
      </c>
      <c r="B119" t="s">
        <v>866</v>
      </c>
      <c r="C119" s="12">
        <f t="shared" si="5"/>
        <v>30</v>
      </c>
      <c r="D119" s="12">
        <f t="shared" si="4"/>
        <v>2</v>
      </c>
      <c r="AR119" s="12">
        <v>20</v>
      </c>
      <c r="AS119" s="12">
        <v>10</v>
      </c>
    </row>
    <row r="120" spans="1:47" x14ac:dyDescent="0.2">
      <c r="A120" t="s">
        <v>907</v>
      </c>
      <c r="B120" t="s">
        <v>908</v>
      </c>
      <c r="C120" s="12">
        <f t="shared" si="5"/>
        <v>30</v>
      </c>
      <c r="D120" s="12">
        <f t="shared" si="4"/>
        <v>2</v>
      </c>
      <c r="AR120" s="12">
        <v>20</v>
      </c>
      <c r="AU120" s="12">
        <v>10</v>
      </c>
    </row>
    <row r="121" spans="1:47" x14ac:dyDescent="0.2">
      <c r="A121" t="s">
        <v>909</v>
      </c>
      <c r="B121" t="s">
        <v>738</v>
      </c>
      <c r="C121" s="12">
        <f t="shared" si="5"/>
        <v>20</v>
      </c>
      <c r="D121" s="12">
        <f t="shared" si="4"/>
        <v>2</v>
      </c>
      <c r="S121" s="12">
        <v>10</v>
      </c>
      <c r="Y121" s="12">
        <v>10</v>
      </c>
    </row>
    <row r="122" spans="1:47" x14ac:dyDescent="0.2">
      <c r="A122" t="s">
        <v>910</v>
      </c>
      <c r="B122" t="s">
        <v>866</v>
      </c>
      <c r="C122" s="12">
        <f t="shared" si="5"/>
        <v>20</v>
      </c>
      <c r="D122" s="12">
        <f t="shared" si="4"/>
        <v>2</v>
      </c>
      <c r="I122" s="12">
        <v>10</v>
      </c>
      <c r="AR122" s="12">
        <v>10</v>
      </c>
    </row>
    <row r="123" spans="1:47" x14ac:dyDescent="0.2">
      <c r="A123" t="s">
        <v>911</v>
      </c>
      <c r="B123" t="s">
        <v>883</v>
      </c>
      <c r="C123" s="12">
        <f t="shared" si="5"/>
        <v>20</v>
      </c>
      <c r="D123" s="12">
        <f t="shared" si="4"/>
        <v>2</v>
      </c>
      <c r="L123" s="12">
        <v>10</v>
      </c>
      <c r="M123" s="12">
        <v>10</v>
      </c>
    </row>
    <row r="124" spans="1:47" x14ac:dyDescent="0.2">
      <c r="A124" t="s">
        <v>912</v>
      </c>
      <c r="B124" t="s">
        <v>126</v>
      </c>
      <c r="C124" s="12">
        <f t="shared" si="5"/>
        <v>20</v>
      </c>
      <c r="D124" s="12">
        <f t="shared" si="4"/>
        <v>2</v>
      </c>
      <c r="Q124" s="12">
        <v>10</v>
      </c>
      <c r="S124" s="12">
        <v>10</v>
      </c>
    </row>
    <row r="125" spans="1:47" x14ac:dyDescent="0.2">
      <c r="A125" t="s">
        <v>913</v>
      </c>
      <c r="B125" t="s">
        <v>914</v>
      </c>
      <c r="C125" s="12">
        <f t="shared" si="5"/>
        <v>20</v>
      </c>
      <c r="D125" s="12">
        <f t="shared" si="4"/>
        <v>2</v>
      </c>
      <c r="AR125" s="12">
        <v>10</v>
      </c>
      <c r="AU125" s="12">
        <v>10</v>
      </c>
    </row>
    <row r="126" spans="1:47" x14ac:dyDescent="0.2">
      <c r="A126" t="s">
        <v>915</v>
      </c>
      <c r="B126" t="s">
        <v>742</v>
      </c>
      <c r="C126" s="12">
        <f t="shared" si="5"/>
        <v>20</v>
      </c>
      <c r="D126" s="12">
        <f t="shared" si="4"/>
        <v>2</v>
      </c>
      <c r="AT126" s="12">
        <v>10</v>
      </c>
      <c r="AU126" s="12">
        <v>10</v>
      </c>
    </row>
    <row r="127" spans="1:47" x14ac:dyDescent="0.2">
      <c r="A127" t="s">
        <v>916</v>
      </c>
      <c r="B127" t="s">
        <v>917</v>
      </c>
      <c r="C127" s="12">
        <f t="shared" si="5"/>
        <v>40</v>
      </c>
      <c r="D127" s="12">
        <f t="shared" si="4"/>
        <v>1</v>
      </c>
      <c r="P127" s="12">
        <v>40</v>
      </c>
    </row>
    <row r="128" spans="1:47" x14ac:dyDescent="0.2">
      <c r="A128" t="s">
        <v>918</v>
      </c>
      <c r="B128" t="s">
        <v>199</v>
      </c>
      <c r="C128" s="12">
        <f t="shared" si="5"/>
        <v>90</v>
      </c>
      <c r="D128" s="12">
        <f t="shared" si="4"/>
        <v>1</v>
      </c>
      <c r="AO128" s="12">
        <v>90</v>
      </c>
    </row>
    <row r="129" spans="1:41" x14ac:dyDescent="0.2">
      <c r="A129" t="s">
        <v>919</v>
      </c>
      <c r="B129" t="s">
        <v>920</v>
      </c>
      <c r="C129" s="12">
        <f t="shared" si="5"/>
        <v>30</v>
      </c>
      <c r="D129" s="12">
        <f t="shared" si="4"/>
        <v>1</v>
      </c>
      <c r="AC129" s="12">
        <v>30</v>
      </c>
    </row>
    <row r="130" spans="1:41" x14ac:dyDescent="0.2">
      <c r="A130" t="s">
        <v>921</v>
      </c>
      <c r="B130" t="s">
        <v>922</v>
      </c>
      <c r="C130" s="12">
        <f t="shared" ref="C130:C163" si="6">SUM(E130:ED130)</f>
        <v>60</v>
      </c>
      <c r="D130" s="12">
        <f t="shared" ref="D130:D163" si="7">COUNT(E130:AU130)</f>
        <v>1</v>
      </c>
      <c r="AD130" s="12">
        <v>60</v>
      </c>
    </row>
    <row r="131" spans="1:41" x14ac:dyDescent="0.2">
      <c r="A131" t="s">
        <v>923</v>
      </c>
      <c r="B131" t="s">
        <v>924</v>
      </c>
      <c r="C131" s="12">
        <f t="shared" si="6"/>
        <v>10</v>
      </c>
      <c r="D131" s="12">
        <f t="shared" si="7"/>
        <v>1</v>
      </c>
      <c r="AK131" s="12">
        <v>10</v>
      </c>
    </row>
    <row r="132" spans="1:41" x14ac:dyDescent="0.2">
      <c r="A132" t="s">
        <v>925</v>
      </c>
      <c r="B132" t="s">
        <v>37</v>
      </c>
      <c r="C132" s="12">
        <f t="shared" si="6"/>
        <v>140</v>
      </c>
      <c r="D132" s="12">
        <f t="shared" si="7"/>
        <v>1</v>
      </c>
      <c r="AO132" s="12">
        <v>140</v>
      </c>
    </row>
    <row r="133" spans="1:41" x14ac:dyDescent="0.2">
      <c r="A133" t="s">
        <v>926</v>
      </c>
      <c r="B133" t="s">
        <v>114</v>
      </c>
      <c r="C133" s="12">
        <f t="shared" si="6"/>
        <v>30</v>
      </c>
      <c r="D133" s="12">
        <f t="shared" si="7"/>
        <v>1</v>
      </c>
      <c r="AG133" s="12">
        <v>30</v>
      </c>
    </row>
    <row r="134" spans="1:41" x14ac:dyDescent="0.2">
      <c r="A134" t="s">
        <v>927</v>
      </c>
      <c r="B134" t="s">
        <v>15</v>
      </c>
      <c r="C134" s="12">
        <f t="shared" si="6"/>
        <v>30</v>
      </c>
      <c r="D134" s="12">
        <f t="shared" si="7"/>
        <v>1</v>
      </c>
      <c r="AG134" s="12">
        <v>30</v>
      </c>
    </row>
    <row r="135" spans="1:41" x14ac:dyDescent="0.2">
      <c r="A135" t="s">
        <v>928</v>
      </c>
      <c r="B135" t="s">
        <v>917</v>
      </c>
      <c r="C135" s="12">
        <f t="shared" si="6"/>
        <v>60</v>
      </c>
      <c r="D135" s="12">
        <f t="shared" si="7"/>
        <v>1</v>
      </c>
      <c r="AO135" s="12">
        <v>60</v>
      </c>
    </row>
    <row r="136" spans="1:41" x14ac:dyDescent="0.2">
      <c r="A136" t="s">
        <v>929</v>
      </c>
      <c r="B136" t="s">
        <v>930</v>
      </c>
      <c r="C136" s="12">
        <f t="shared" si="6"/>
        <v>40</v>
      </c>
      <c r="D136" s="12">
        <f t="shared" si="7"/>
        <v>1</v>
      </c>
      <c r="AG136" s="12">
        <v>40</v>
      </c>
    </row>
    <row r="137" spans="1:41" x14ac:dyDescent="0.2">
      <c r="A137" t="s">
        <v>12</v>
      </c>
      <c r="B137" t="s">
        <v>13</v>
      </c>
      <c r="C137" s="12">
        <f t="shared" si="6"/>
        <v>10</v>
      </c>
      <c r="D137" s="12">
        <f t="shared" si="7"/>
        <v>1</v>
      </c>
      <c r="O137" s="12">
        <v>10</v>
      </c>
    </row>
    <row r="138" spans="1:41" x14ac:dyDescent="0.2">
      <c r="A138" t="s">
        <v>931</v>
      </c>
      <c r="B138" t="s">
        <v>932</v>
      </c>
      <c r="C138" s="12">
        <f t="shared" si="6"/>
        <v>10</v>
      </c>
      <c r="D138" s="12">
        <f t="shared" si="7"/>
        <v>1</v>
      </c>
      <c r="AH138" s="12">
        <v>10</v>
      </c>
    </row>
    <row r="139" spans="1:41" x14ac:dyDescent="0.2">
      <c r="A139" t="s">
        <v>6</v>
      </c>
      <c r="B139" t="s">
        <v>7</v>
      </c>
      <c r="C139" s="12">
        <f t="shared" si="6"/>
        <v>10</v>
      </c>
      <c r="D139" s="12">
        <f t="shared" si="7"/>
        <v>1</v>
      </c>
      <c r="AG139" s="12">
        <v>10</v>
      </c>
    </row>
    <row r="140" spans="1:41" x14ac:dyDescent="0.2">
      <c r="A140" t="s">
        <v>933</v>
      </c>
      <c r="B140" t="s">
        <v>852</v>
      </c>
      <c r="C140" s="12">
        <f t="shared" si="6"/>
        <v>10</v>
      </c>
      <c r="D140" s="12">
        <f t="shared" si="7"/>
        <v>1</v>
      </c>
      <c r="AG140" s="12">
        <v>10</v>
      </c>
    </row>
    <row r="141" spans="1:41" x14ac:dyDescent="0.2">
      <c r="A141" t="s">
        <v>934</v>
      </c>
      <c r="B141" t="s">
        <v>935</v>
      </c>
      <c r="C141" s="12">
        <f t="shared" si="6"/>
        <v>20</v>
      </c>
      <c r="D141" s="12">
        <f t="shared" si="7"/>
        <v>1</v>
      </c>
      <c r="AO141" s="12">
        <v>20</v>
      </c>
    </row>
    <row r="142" spans="1:41" x14ac:dyDescent="0.2">
      <c r="A142" t="s">
        <v>936</v>
      </c>
      <c r="B142" t="s">
        <v>785</v>
      </c>
      <c r="C142" s="12">
        <f t="shared" si="6"/>
        <v>10</v>
      </c>
      <c r="D142" s="12">
        <f t="shared" si="7"/>
        <v>1</v>
      </c>
      <c r="AG142" s="12">
        <v>10</v>
      </c>
    </row>
    <row r="143" spans="1:41" x14ac:dyDescent="0.2">
      <c r="A143" t="s">
        <v>74</v>
      </c>
      <c r="B143" t="s">
        <v>75</v>
      </c>
      <c r="C143" s="12">
        <f t="shared" si="6"/>
        <v>20</v>
      </c>
      <c r="D143" s="12">
        <f t="shared" si="7"/>
        <v>1</v>
      </c>
      <c r="AO143" s="12">
        <v>20</v>
      </c>
    </row>
    <row r="144" spans="1:41" x14ac:dyDescent="0.2">
      <c r="A144" t="s">
        <v>937</v>
      </c>
      <c r="B144" t="s">
        <v>28</v>
      </c>
      <c r="C144" s="12">
        <f t="shared" si="6"/>
        <v>20</v>
      </c>
      <c r="D144" s="12">
        <f t="shared" si="7"/>
        <v>1</v>
      </c>
      <c r="AO144" s="12">
        <v>20</v>
      </c>
    </row>
    <row r="145" spans="1:47" x14ac:dyDescent="0.2">
      <c r="A145" t="s">
        <v>938</v>
      </c>
      <c r="B145" t="s">
        <v>75</v>
      </c>
      <c r="C145" s="12">
        <f t="shared" si="6"/>
        <v>10</v>
      </c>
      <c r="D145" s="12">
        <f t="shared" si="7"/>
        <v>1</v>
      </c>
      <c r="AG145" s="12">
        <v>10</v>
      </c>
    </row>
    <row r="146" spans="1:47" x14ac:dyDescent="0.2">
      <c r="A146" t="s">
        <v>939</v>
      </c>
      <c r="B146" t="s">
        <v>940</v>
      </c>
      <c r="C146" s="12">
        <f t="shared" si="6"/>
        <v>10</v>
      </c>
      <c r="D146" s="12">
        <f t="shared" si="7"/>
        <v>1</v>
      </c>
      <c r="AO146" s="12">
        <v>10</v>
      </c>
    </row>
    <row r="147" spans="1:47" x14ac:dyDescent="0.2">
      <c r="A147" t="s">
        <v>941</v>
      </c>
      <c r="B147" t="s">
        <v>942</v>
      </c>
      <c r="C147" s="12">
        <f t="shared" si="6"/>
        <v>10</v>
      </c>
      <c r="D147" s="12">
        <f t="shared" si="7"/>
        <v>1</v>
      </c>
      <c r="S147" s="12">
        <v>10</v>
      </c>
    </row>
    <row r="148" spans="1:47" x14ac:dyDescent="0.2">
      <c r="A148" t="s">
        <v>943</v>
      </c>
      <c r="B148" t="s">
        <v>944</v>
      </c>
      <c r="C148" s="12">
        <f t="shared" si="6"/>
        <v>10</v>
      </c>
      <c r="D148" s="12">
        <f t="shared" si="7"/>
        <v>1</v>
      </c>
      <c r="AD148" s="12">
        <v>10</v>
      </c>
    </row>
    <row r="149" spans="1:47" x14ac:dyDescent="0.2">
      <c r="A149" t="s">
        <v>945</v>
      </c>
      <c r="B149" t="s">
        <v>946</v>
      </c>
      <c r="C149" s="12">
        <f t="shared" si="6"/>
        <v>10</v>
      </c>
      <c r="D149" s="12">
        <f t="shared" si="7"/>
        <v>1</v>
      </c>
      <c r="AR149" s="12">
        <v>10</v>
      </c>
    </row>
    <row r="150" spans="1:47" x14ac:dyDescent="0.2">
      <c r="A150" t="s">
        <v>947</v>
      </c>
      <c r="B150" t="s">
        <v>948</v>
      </c>
      <c r="C150" s="12">
        <f t="shared" si="6"/>
        <v>10</v>
      </c>
      <c r="D150" s="12">
        <f t="shared" si="7"/>
        <v>1</v>
      </c>
      <c r="E150" s="12">
        <v>10</v>
      </c>
    </row>
    <row r="151" spans="1:47" x14ac:dyDescent="0.2">
      <c r="A151" t="s">
        <v>949</v>
      </c>
      <c r="B151" t="s">
        <v>950</v>
      </c>
      <c r="C151" s="12">
        <f t="shared" si="6"/>
        <v>10</v>
      </c>
      <c r="D151" s="12">
        <f t="shared" si="7"/>
        <v>1</v>
      </c>
      <c r="AR151" s="12">
        <v>10</v>
      </c>
    </row>
    <row r="152" spans="1:47" x14ac:dyDescent="0.2">
      <c r="A152" t="s">
        <v>951</v>
      </c>
      <c r="B152" t="s">
        <v>738</v>
      </c>
      <c r="C152" s="12">
        <f t="shared" si="6"/>
        <v>10</v>
      </c>
      <c r="D152" s="12">
        <f t="shared" si="7"/>
        <v>1</v>
      </c>
      <c r="AR152" s="12">
        <v>10</v>
      </c>
    </row>
    <row r="153" spans="1:47" x14ac:dyDescent="0.2">
      <c r="A153" t="s">
        <v>952</v>
      </c>
      <c r="B153" t="s">
        <v>953</v>
      </c>
      <c r="C153" s="12">
        <f t="shared" si="6"/>
        <v>10</v>
      </c>
      <c r="D153" s="12">
        <f t="shared" si="7"/>
        <v>1</v>
      </c>
      <c r="AD153" s="12">
        <v>10</v>
      </c>
    </row>
    <row r="154" spans="1:47" x14ac:dyDescent="0.2">
      <c r="A154" t="s">
        <v>954</v>
      </c>
      <c r="B154" t="s">
        <v>955</v>
      </c>
      <c r="C154" s="12">
        <f t="shared" si="6"/>
        <v>10</v>
      </c>
      <c r="D154" s="12">
        <f t="shared" si="7"/>
        <v>1</v>
      </c>
      <c r="O154" s="12">
        <v>10</v>
      </c>
    </row>
    <row r="155" spans="1:47" x14ac:dyDescent="0.2">
      <c r="A155" t="s">
        <v>956</v>
      </c>
      <c r="B155" t="s">
        <v>136</v>
      </c>
      <c r="C155" s="12">
        <f t="shared" si="6"/>
        <v>10</v>
      </c>
      <c r="D155" s="12">
        <f t="shared" si="7"/>
        <v>1</v>
      </c>
      <c r="AS155" s="12">
        <v>10</v>
      </c>
    </row>
    <row r="156" spans="1:47" x14ac:dyDescent="0.2">
      <c r="A156" t="s">
        <v>957</v>
      </c>
      <c r="B156" t="s">
        <v>958</v>
      </c>
      <c r="C156" s="12">
        <f t="shared" si="6"/>
        <v>10</v>
      </c>
      <c r="D156" s="12">
        <f t="shared" si="7"/>
        <v>1</v>
      </c>
      <c r="AU156" s="12">
        <v>10</v>
      </c>
    </row>
    <row r="157" spans="1:47" x14ac:dyDescent="0.2">
      <c r="A157" t="s">
        <v>959</v>
      </c>
      <c r="B157" t="s">
        <v>866</v>
      </c>
      <c r="C157" s="12">
        <f t="shared" si="6"/>
        <v>10</v>
      </c>
      <c r="D157" s="12">
        <f t="shared" si="7"/>
        <v>1</v>
      </c>
      <c r="AR157" s="12">
        <v>10</v>
      </c>
    </row>
    <row r="158" spans="1:47" x14ac:dyDescent="0.2">
      <c r="A158" t="s">
        <v>960</v>
      </c>
      <c r="B158" t="s">
        <v>961</v>
      </c>
      <c r="C158" s="12">
        <f t="shared" si="6"/>
        <v>10</v>
      </c>
      <c r="D158" s="12">
        <f t="shared" si="7"/>
        <v>1</v>
      </c>
      <c r="AQ158" s="12">
        <v>10</v>
      </c>
    </row>
    <row r="159" spans="1:47" x14ac:dyDescent="0.2">
      <c r="A159" t="s">
        <v>962</v>
      </c>
      <c r="B159" t="s">
        <v>963</v>
      </c>
      <c r="C159" s="12">
        <f t="shared" si="6"/>
        <v>10</v>
      </c>
      <c r="D159" s="12">
        <f t="shared" si="7"/>
        <v>1</v>
      </c>
      <c r="AM159" s="12">
        <v>10</v>
      </c>
    </row>
    <row r="160" spans="1:47" x14ac:dyDescent="0.2">
      <c r="A160" t="s">
        <v>964</v>
      </c>
      <c r="B160" t="s">
        <v>785</v>
      </c>
      <c r="C160" s="12">
        <f t="shared" si="6"/>
        <v>10</v>
      </c>
      <c r="D160" s="12">
        <f t="shared" si="7"/>
        <v>1</v>
      </c>
      <c r="AM160" s="12">
        <v>10</v>
      </c>
    </row>
    <row r="161" spans="1:41" x14ac:dyDescent="0.2">
      <c r="A161" t="s">
        <v>965</v>
      </c>
      <c r="B161" t="s">
        <v>136</v>
      </c>
      <c r="C161" s="12">
        <f t="shared" si="6"/>
        <v>10</v>
      </c>
      <c r="D161" s="12">
        <f t="shared" si="7"/>
        <v>1</v>
      </c>
      <c r="AO161" s="12">
        <v>10</v>
      </c>
    </row>
    <row r="162" spans="1:41" x14ac:dyDescent="0.2">
      <c r="A162" t="s">
        <v>966</v>
      </c>
      <c r="B162" t="s">
        <v>967</v>
      </c>
      <c r="C162" s="12">
        <f t="shared" si="6"/>
        <v>10</v>
      </c>
      <c r="D162" s="12">
        <f t="shared" si="7"/>
        <v>1</v>
      </c>
      <c r="AD162" s="12">
        <v>10</v>
      </c>
    </row>
    <row r="163" spans="1:41" x14ac:dyDescent="0.2">
      <c r="A163" t="s">
        <v>968</v>
      </c>
      <c r="B163" t="s">
        <v>99</v>
      </c>
      <c r="C163" s="12">
        <f t="shared" si="6"/>
        <v>10</v>
      </c>
      <c r="D163" s="12">
        <f t="shared" si="7"/>
        <v>1</v>
      </c>
      <c r="AG163" s="12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112"/>
  <sheetViews>
    <sheetView workbookViewId="0"/>
  </sheetViews>
  <sheetFormatPr baseColWidth="10" defaultRowHeight="16" x14ac:dyDescent="0.2"/>
  <cols>
    <col min="1" max="1" width="27.83203125" style="1" bestFit="1" customWidth="1"/>
    <col min="2" max="2" width="120.83203125" style="1" customWidth="1"/>
    <col min="3" max="3" width="7.1640625" style="1" bestFit="1" customWidth="1"/>
    <col min="4" max="4" width="7" style="1" bestFit="1" customWidth="1"/>
    <col min="5" max="5" width="8.83203125" style="1" bestFit="1" customWidth="1"/>
    <col min="6" max="6" width="8.1640625" style="1" bestFit="1" customWidth="1"/>
    <col min="7" max="7" width="8.6640625" style="1" bestFit="1" customWidth="1"/>
    <col min="8" max="8" width="32" style="1" bestFit="1" customWidth="1"/>
    <col min="9" max="56" width="7.5" style="1" bestFit="1" customWidth="1"/>
    <col min="57" max="68" width="7.6640625" style="90" bestFit="1" customWidth="1"/>
    <col min="69" max="83" width="8.6640625" style="90" bestFit="1" customWidth="1"/>
  </cols>
  <sheetData>
    <row r="1" spans="1:83" x14ac:dyDescent="0.2">
      <c r="A1" s="1" t="s">
        <v>0</v>
      </c>
      <c r="B1" s="1" t="s">
        <v>1</v>
      </c>
      <c r="C1" s="1" t="s">
        <v>254</v>
      </c>
      <c r="D1" s="1" t="s">
        <v>2</v>
      </c>
      <c r="E1" s="1" t="s">
        <v>971</v>
      </c>
      <c r="F1" s="34" t="s">
        <v>1788</v>
      </c>
      <c r="G1" s="34" t="s">
        <v>1095</v>
      </c>
      <c r="H1" s="34" t="s">
        <v>970</v>
      </c>
      <c r="I1" s="22" t="s">
        <v>1924</v>
      </c>
      <c r="J1" s="12" t="s">
        <v>1925</v>
      </c>
      <c r="K1" s="12" t="s">
        <v>1926</v>
      </c>
      <c r="L1" s="12" t="s">
        <v>1912</v>
      </c>
      <c r="M1" s="12" t="s">
        <v>1913</v>
      </c>
      <c r="N1" s="12" t="s">
        <v>1914</v>
      </c>
      <c r="O1" s="12" t="s">
        <v>1900</v>
      </c>
      <c r="P1" s="12" t="s">
        <v>1901</v>
      </c>
      <c r="Q1" s="12" t="s">
        <v>1902</v>
      </c>
      <c r="R1" s="12" t="s">
        <v>1888</v>
      </c>
      <c r="S1" s="12" t="s">
        <v>1889</v>
      </c>
      <c r="T1" s="12" t="s">
        <v>1890</v>
      </c>
      <c r="U1" s="40" t="s">
        <v>1927</v>
      </c>
      <c r="V1" s="12" t="s">
        <v>1928</v>
      </c>
      <c r="W1" s="12" t="s">
        <v>1969</v>
      </c>
      <c r="X1" s="12" t="s">
        <v>1915</v>
      </c>
      <c r="Y1" s="12" t="s">
        <v>1916</v>
      </c>
      <c r="Z1" s="12" t="s">
        <v>1917</v>
      </c>
      <c r="AA1" s="12" t="s">
        <v>1903</v>
      </c>
      <c r="AB1" s="12" t="s">
        <v>1904</v>
      </c>
      <c r="AC1" s="12" t="s">
        <v>1905</v>
      </c>
      <c r="AD1" s="12" t="s">
        <v>1891</v>
      </c>
      <c r="AE1" s="12" t="s">
        <v>1892</v>
      </c>
      <c r="AF1" s="12" t="s">
        <v>1893</v>
      </c>
      <c r="AG1" s="22" t="s">
        <v>1929</v>
      </c>
      <c r="AH1" s="12" t="s">
        <v>1930</v>
      </c>
      <c r="AI1" s="12" t="s">
        <v>1931</v>
      </c>
      <c r="AJ1" s="12" t="s">
        <v>1918</v>
      </c>
      <c r="AK1" s="12" t="s">
        <v>1919</v>
      </c>
      <c r="AL1" s="12" t="s">
        <v>1920</v>
      </c>
      <c r="AM1" s="12" t="s">
        <v>1906</v>
      </c>
      <c r="AN1" s="12" t="s">
        <v>1907</v>
      </c>
      <c r="AO1" s="12" t="s">
        <v>1908</v>
      </c>
      <c r="AP1" s="12" t="s">
        <v>1894</v>
      </c>
      <c r="AQ1" s="12" t="s">
        <v>1895</v>
      </c>
      <c r="AR1" s="12" t="s">
        <v>1896</v>
      </c>
      <c r="AS1" s="92" t="s">
        <v>1932</v>
      </c>
      <c r="AT1" s="41" t="s">
        <v>1933</v>
      </c>
      <c r="AU1" s="41" t="s">
        <v>1934</v>
      </c>
      <c r="AV1" s="12" t="s">
        <v>1921</v>
      </c>
      <c r="AW1" s="12" t="s">
        <v>1922</v>
      </c>
      <c r="AX1" s="12" t="s">
        <v>1923</v>
      </c>
      <c r="AY1" s="12" t="s">
        <v>1909</v>
      </c>
      <c r="AZ1" s="12" t="s">
        <v>1910</v>
      </c>
      <c r="BA1" s="12" t="s">
        <v>1911</v>
      </c>
      <c r="BB1" s="12" t="s">
        <v>1897</v>
      </c>
      <c r="BC1" s="12" t="s">
        <v>1898</v>
      </c>
      <c r="BD1" s="12" t="s">
        <v>1899</v>
      </c>
      <c r="BE1" s="90" t="s">
        <v>1087</v>
      </c>
      <c r="BF1" s="90" t="s">
        <v>1088</v>
      </c>
      <c r="BG1" s="90" t="s">
        <v>1859</v>
      </c>
      <c r="BH1" s="90" t="s">
        <v>1089</v>
      </c>
      <c r="BI1" s="90" t="s">
        <v>1090</v>
      </c>
      <c r="BJ1" s="90" t="s">
        <v>1860</v>
      </c>
      <c r="BK1" s="90" t="s">
        <v>1091</v>
      </c>
      <c r="BL1" s="90" t="s">
        <v>1092</v>
      </c>
      <c r="BM1" s="90" t="s">
        <v>1861</v>
      </c>
      <c r="BN1" s="90" t="s">
        <v>1093</v>
      </c>
      <c r="BO1" s="90" t="s">
        <v>1094</v>
      </c>
      <c r="BP1" s="90" t="s">
        <v>1862</v>
      </c>
      <c r="BQ1" s="90" t="s">
        <v>1863</v>
      </c>
      <c r="BR1" s="90" t="s">
        <v>1864</v>
      </c>
      <c r="BS1" s="90" t="s">
        <v>1865</v>
      </c>
      <c r="BT1" s="90" t="s">
        <v>1866</v>
      </c>
      <c r="BU1" s="90" t="s">
        <v>1867</v>
      </c>
      <c r="BV1" s="90" t="s">
        <v>1868</v>
      </c>
      <c r="BW1" s="90" t="s">
        <v>1869</v>
      </c>
      <c r="BX1" s="90" t="s">
        <v>1870</v>
      </c>
      <c r="BY1" s="90" t="s">
        <v>1871</v>
      </c>
      <c r="BZ1" s="90" t="s">
        <v>1872</v>
      </c>
      <c r="CA1" s="90" t="s">
        <v>1873</v>
      </c>
      <c r="CB1" s="90" t="s">
        <v>1874</v>
      </c>
      <c r="CC1" s="90" t="s">
        <v>1875</v>
      </c>
      <c r="CD1" s="90" t="s">
        <v>1876</v>
      </c>
      <c r="CE1" s="90" t="s">
        <v>1877</v>
      </c>
    </row>
    <row r="2" spans="1:83" x14ac:dyDescent="0.2">
      <c r="A2" s="1" t="s">
        <v>255</v>
      </c>
      <c r="B2" s="1" t="s">
        <v>256</v>
      </c>
      <c r="C2" s="2">
        <f t="shared" ref="C2:C33" si="0">SUM(I2:CQH2)</f>
        <v>376740</v>
      </c>
      <c r="D2" s="2">
        <f t="shared" ref="D2:D33" si="1">COUNT(I2:BD2)</f>
        <v>34</v>
      </c>
      <c r="E2" s="10" t="s">
        <v>5</v>
      </c>
      <c r="F2" s="15" t="s">
        <v>734</v>
      </c>
      <c r="G2" s="15" t="s">
        <v>734</v>
      </c>
      <c r="H2" s="15" t="s">
        <v>734</v>
      </c>
      <c r="I2" s="1">
        <v>1560</v>
      </c>
      <c r="J2" s="1">
        <v>1550</v>
      </c>
      <c r="K2" s="1">
        <v>5720</v>
      </c>
      <c r="L2" s="1">
        <v>5100</v>
      </c>
      <c r="M2" s="1">
        <v>5160</v>
      </c>
      <c r="N2" s="1">
        <v>5350</v>
      </c>
      <c r="O2" s="1">
        <v>710</v>
      </c>
      <c r="P2" s="1">
        <v>920</v>
      </c>
      <c r="Q2" s="1">
        <v>910</v>
      </c>
      <c r="R2" s="1">
        <v>3060</v>
      </c>
      <c r="S2" s="1">
        <v>1910</v>
      </c>
      <c r="T2" s="1">
        <v>4200</v>
      </c>
      <c r="U2" s="1">
        <v>60</v>
      </c>
      <c r="V2" s="1">
        <v>330</v>
      </c>
      <c r="W2" s="1">
        <v>730</v>
      </c>
      <c r="X2" s="1">
        <v>12310</v>
      </c>
      <c r="Y2" s="1">
        <v>11850</v>
      </c>
      <c r="Z2" s="1">
        <v>11350</v>
      </c>
      <c r="AA2" s="1">
        <v>3570</v>
      </c>
      <c r="AB2" s="1">
        <v>4230</v>
      </c>
      <c r="AC2" s="1">
        <v>4450</v>
      </c>
      <c r="AE2" s="1">
        <v>6990</v>
      </c>
      <c r="AF2" s="1">
        <v>2180</v>
      </c>
      <c r="AG2" s="1">
        <v>170</v>
      </c>
      <c r="AH2" s="1">
        <v>20</v>
      </c>
      <c r="AI2" s="1">
        <v>490</v>
      </c>
      <c r="AJ2" s="1">
        <v>60</v>
      </c>
      <c r="AK2" s="1">
        <v>220</v>
      </c>
      <c r="AL2" s="1">
        <v>30</v>
      </c>
      <c r="AM2" s="1">
        <v>180</v>
      </c>
      <c r="AO2" s="1">
        <v>220</v>
      </c>
      <c r="AP2" s="1">
        <v>350</v>
      </c>
      <c r="AQ2" s="1">
        <v>490</v>
      </c>
      <c r="AR2" s="1">
        <v>250</v>
      </c>
      <c r="BE2" s="90">
        <v>1080</v>
      </c>
      <c r="BF2" s="90">
        <v>3790</v>
      </c>
      <c r="BG2" s="90">
        <v>3990</v>
      </c>
      <c r="BH2" s="90">
        <v>3100</v>
      </c>
      <c r="BI2" s="90">
        <v>1260</v>
      </c>
      <c r="BJ2" s="90">
        <v>2000</v>
      </c>
      <c r="BK2" s="90">
        <v>110</v>
      </c>
      <c r="BL2" s="90">
        <v>220</v>
      </c>
      <c r="BM2" s="90">
        <v>20</v>
      </c>
      <c r="BQ2" s="90">
        <v>26800</v>
      </c>
      <c r="BR2" s="90">
        <v>11580</v>
      </c>
      <c r="BS2" s="90">
        <v>22600</v>
      </c>
      <c r="BT2" s="90">
        <v>17470</v>
      </c>
      <c r="BU2" s="90">
        <v>21430</v>
      </c>
      <c r="BV2" s="90">
        <v>23490</v>
      </c>
      <c r="BW2" s="90">
        <v>22620</v>
      </c>
      <c r="BX2" s="90">
        <v>22230</v>
      </c>
      <c r="BY2" s="90">
        <v>19830</v>
      </c>
      <c r="BZ2" s="90">
        <v>17440</v>
      </c>
      <c r="CA2" s="90">
        <v>17430</v>
      </c>
      <c r="CB2" s="90">
        <v>17160</v>
      </c>
      <c r="CC2" s="90">
        <v>9110</v>
      </c>
      <c r="CD2" s="90">
        <v>7900</v>
      </c>
      <c r="CE2" s="90">
        <v>7400</v>
      </c>
    </row>
    <row r="3" spans="1:83" x14ac:dyDescent="0.2">
      <c r="A3" s="1" t="s">
        <v>274</v>
      </c>
      <c r="B3" s="1" t="s">
        <v>275</v>
      </c>
      <c r="C3" s="2">
        <f t="shared" si="0"/>
        <v>430</v>
      </c>
      <c r="D3" s="2">
        <f t="shared" si="1"/>
        <v>28</v>
      </c>
      <c r="E3" s="10" t="s">
        <v>5</v>
      </c>
      <c r="F3" s="15" t="s">
        <v>734</v>
      </c>
      <c r="G3" s="15" t="s">
        <v>734</v>
      </c>
      <c r="H3" s="15" t="s">
        <v>734</v>
      </c>
      <c r="I3" s="1">
        <v>10</v>
      </c>
      <c r="J3" s="1">
        <v>10</v>
      </c>
      <c r="K3" s="1">
        <v>10</v>
      </c>
      <c r="L3" s="1">
        <v>10</v>
      </c>
      <c r="M3" s="1">
        <v>10</v>
      </c>
      <c r="N3" s="1">
        <v>10</v>
      </c>
      <c r="O3" s="1">
        <v>10</v>
      </c>
      <c r="P3" s="1">
        <v>10</v>
      </c>
      <c r="Q3" s="1">
        <v>10</v>
      </c>
      <c r="R3" s="1">
        <v>20</v>
      </c>
      <c r="T3" s="1">
        <v>10</v>
      </c>
      <c r="X3" s="1">
        <v>10</v>
      </c>
      <c r="AA3" s="1">
        <v>10</v>
      </c>
      <c r="AB3" s="1">
        <v>10</v>
      </c>
      <c r="AE3" s="1">
        <v>10</v>
      </c>
      <c r="AF3" s="1">
        <v>10</v>
      </c>
      <c r="AG3" s="1">
        <v>10</v>
      </c>
      <c r="AH3" s="1">
        <v>30</v>
      </c>
      <c r="AK3" s="1">
        <v>10</v>
      </c>
      <c r="AL3" s="1">
        <v>20</v>
      </c>
      <c r="AN3" s="1">
        <v>10</v>
      </c>
      <c r="AP3" s="1">
        <v>10</v>
      </c>
      <c r="AS3" s="1">
        <v>10</v>
      </c>
      <c r="AT3" s="1">
        <v>10</v>
      </c>
      <c r="AU3" s="1">
        <v>10</v>
      </c>
      <c r="AW3" s="1">
        <v>10</v>
      </c>
      <c r="AX3" s="1">
        <v>10</v>
      </c>
      <c r="BA3" s="1">
        <v>10</v>
      </c>
      <c r="BF3" s="90">
        <v>10</v>
      </c>
      <c r="BG3" s="90">
        <v>10</v>
      </c>
      <c r="BK3" s="90">
        <v>10</v>
      </c>
      <c r="BL3" s="90">
        <v>10</v>
      </c>
      <c r="BN3" s="90">
        <v>20</v>
      </c>
      <c r="BO3" s="90">
        <v>10</v>
      </c>
      <c r="BX3" s="90">
        <v>10</v>
      </c>
      <c r="BY3" s="90">
        <v>10</v>
      </c>
      <c r="CA3" s="90">
        <v>10</v>
      </c>
      <c r="CD3" s="90">
        <v>10</v>
      </c>
    </row>
    <row r="4" spans="1:83" x14ac:dyDescent="0.2">
      <c r="A4" s="1" t="s">
        <v>259</v>
      </c>
      <c r="B4" s="1" t="s">
        <v>260</v>
      </c>
      <c r="C4" s="2">
        <f t="shared" si="0"/>
        <v>34890</v>
      </c>
      <c r="D4" s="2">
        <f t="shared" si="1"/>
        <v>16</v>
      </c>
      <c r="E4" s="10" t="s">
        <v>5</v>
      </c>
      <c r="F4" s="15" t="s">
        <v>734</v>
      </c>
      <c r="G4" s="15" t="s">
        <v>734</v>
      </c>
      <c r="H4" s="15" t="s">
        <v>734</v>
      </c>
      <c r="P4" s="1">
        <v>10</v>
      </c>
      <c r="R4" s="1">
        <v>980</v>
      </c>
      <c r="S4" s="1">
        <v>640</v>
      </c>
      <c r="T4" s="1">
        <v>1200</v>
      </c>
      <c r="U4" s="1">
        <v>10</v>
      </c>
      <c r="V4" s="1">
        <v>10</v>
      </c>
      <c r="W4" s="1">
        <v>60</v>
      </c>
      <c r="AA4" s="1">
        <v>2410</v>
      </c>
      <c r="AB4" s="1">
        <v>2840</v>
      </c>
      <c r="AC4" s="1">
        <v>4280</v>
      </c>
      <c r="AE4" s="1">
        <v>3180</v>
      </c>
      <c r="AF4" s="1">
        <v>1970</v>
      </c>
      <c r="AL4" s="1">
        <v>10</v>
      </c>
      <c r="AP4" s="1">
        <v>620</v>
      </c>
      <c r="AQ4" s="1">
        <v>250</v>
      </c>
      <c r="AR4" s="1">
        <v>500</v>
      </c>
      <c r="BH4" s="90">
        <v>40</v>
      </c>
      <c r="BI4" s="90">
        <v>20</v>
      </c>
      <c r="BJ4" s="90">
        <v>20</v>
      </c>
      <c r="BK4" s="90">
        <v>10</v>
      </c>
      <c r="BL4" s="90">
        <v>10</v>
      </c>
      <c r="BM4" s="90">
        <v>30</v>
      </c>
      <c r="BN4" s="90">
        <v>10</v>
      </c>
      <c r="BP4" s="90">
        <v>10</v>
      </c>
      <c r="BQ4" s="90">
        <v>3920</v>
      </c>
      <c r="BR4" s="90">
        <v>3500</v>
      </c>
      <c r="BS4" s="90">
        <v>6040</v>
      </c>
      <c r="BT4" s="90">
        <v>40</v>
      </c>
      <c r="BU4" s="90">
        <v>100</v>
      </c>
      <c r="BV4" s="90">
        <v>100</v>
      </c>
      <c r="BW4" s="90">
        <v>50</v>
      </c>
      <c r="BX4" s="90">
        <v>90</v>
      </c>
      <c r="BY4" s="90">
        <v>70</v>
      </c>
      <c r="BZ4" s="90">
        <v>460</v>
      </c>
      <c r="CA4" s="90">
        <v>650</v>
      </c>
      <c r="CB4" s="90">
        <v>520</v>
      </c>
      <c r="CC4" s="90">
        <v>60</v>
      </c>
      <c r="CD4" s="90">
        <v>150</v>
      </c>
      <c r="CE4" s="90">
        <v>20</v>
      </c>
    </row>
    <row r="5" spans="1:83" s="1" customFormat="1" x14ac:dyDescent="0.2">
      <c r="A5" s="1" t="s">
        <v>1070</v>
      </c>
      <c r="B5" s="1" t="s">
        <v>1617</v>
      </c>
      <c r="C5" s="2">
        <f t="shared" si="0"/>
        <v>202820</v>
      </c>
      <c r="D5" s="2">
        <f t="shared" si="1"/>
        <v>13</v>
      </c>
      <c r="E5" s="10" t="s">
        <v>5</v>
      </c>
      <c r="F5" s="31" t="s">
        <v>735</v>
      </c>
      <c r="G5" s="31" t="s">
        <v>735</v>
      </c>
      <c r="H5" s="15" t="s">
        <v>734</v>
      </c>
      <c r="O5" s="1">
        <v>40</v>
      </c>
      <c r="AS5" s="1">
        <v>2080</v>
      </c>
      <c r="AT5" s="1">
        <v>1700</v>
      </c>
      <c r="AU5" s="1">
        <v>580</v>
      </c>
      <c r="AV5" s="1">
        <v>25960</v>
      </c>
      <c r="AW5" s="1">
        <v>14680</v>
      </c>
      <c r="AX5" s="1">
        <v>19220</v>
      </c>
      <c r="AY5" s="1">
        <v>12690</v>
      </c>
      <c r="AZ5" s="1">
        <v>22420</v>
      </c>
      <c r="BA5" s="1">
        <v>24610</v>
      </c>
      <c r="BB5" s="1">
        <v>15410</v>
      </c>
      <c r="BC5" s="1">
        <v>13410</v>
      </c>
      <c r="BD5" s="1">
        <v>17290</v>
      </c>
      <c r="BE5" s="90"/>
      <c r="BF5" s="90"/>
      <c r="BG5" s="90"/>
      <c r="BH5" s="90"/>
      <c r="BI5" s="90"/>
      <c r="BJ5" s="90"/>
      <c r="BK5" s="90"/>
      <c r="BL5" s="90"/>
      <c r="BM5" s="90"/>
      <c r="BN5" s="90">
        <v>10010</v>
      </c>
      <c r="BO5" s="90">
        <v>11570</v>
      </c>
      <c r="BP5" s="90">
        <v>10890</v>
      </c>
      <c r="BQ5" s="90"/>
      <c r="BR5" s="90"/>
      <c r="BS5" s="90"/>
      <c r="BT5" s="90"/>
      <c r="BU5" s="90"/>
      <c r="BV5" s="90">
        <v>80</v>
      </c>
      <c r="BW5" s="90"/>
      <c r="BX5" s="90"/>
      <c r="BY5" s="90">
        <v>10</v>
      </c>
      <c r="BZ5" s="90"/>
      <c r="CA5" s="90"/>
      <c r="CB5" s="90"/>
      <c r="CC5" s="90">
        <v>170</v>
      </c>
      <c r="CD5" s="90"/>
      <c r="CE5" s="90"/>
    </row>
    <row r="6" spans="1:83" s="1" customFormat="1" x14ac:dyDescent="0.2">
      <c r="A6" s="1" t="s">
        <v>257</v>
      </c>
      <c r="B6" s="1" t="s">
        <v>1882</v>
      </c>
      <c r="C6" s="2">
        <f t="shared" si="0"/>
        <v>50970</v>
      </c>
      <c r="D6" s="2">
        <f t="shared" si="1"/>
        <v>9</v>
      </c>
      <c r="E6" s="10" t="s">
        <v>5</v>
      </c>
      <c r="F6" s="15" t="s">
        <v>734</v>
      </c>
      <c r="G6" s="15" t="s">
        <v>734</v>
      </c>
      <c r="H6" s="15" t="s">
        <v>734</v>
      </c>
      <c r="I6" s="1">
        <v>160</v>
      </c>
      <c r="J6" s="1">
        <v>130</v>
      </c>
      <c r="K6" s="1">
        <v>120</v>
      </c>
      <c r="O6" s="1">
        <v>7680</v>
      </c>
      <c r="P6" s="1">
        <v>780</v>
      </c>
      <c r="Q6" s="1">
        <v>12620</v>
      </c>
      <c r="AP6" s="1">
        <v>4660</v>
      </c>
      <c r="AQ6" s="1">
        <v>2160</v>
      </c>
      <c r="AR6" s="1">
        <v>4080</v>
      </c>
      <c r="BE6" s="90">
        <v>12830</v>
      </c>
      <c r="BF6" s="90">
        <v>1290</v>
      </c>
      <c r="BG6" s="90">
        <v>4320</v>
      </c>
      <c r="BH6" s="90"/>
      <c r="BI6" s="90"/>
      <c r="BJ6" s="90"/>
      <c r="BK6" s="90"/>
      <c r="BL6" s="90"/>
      <c r="BM6" s="90"/>
      <c r="BN6" s="90"/>
      <c r="BO6" s="90"/>
      <c r="BP6" s="90"/>
      <c r="BQ6" s="90"/>
      <c r="BR6" s="90"/>
      <c r="BS6" s="90"/>
      <c r="BT6" s="90"/>
      <c r="BU6" s="90"/>
      <c r="BV6" s="90"/>
      <c r="BW6" s="90"/>
      <c r="BX6" s="90"/>
      <c r="BY6" s="90"/>
      <c r="BZ6" s="90">
        <v>50</v>
      </c>
      <c r="CA6" s="90">
        <v>40</v>
      </c>
      <c r="CB6" s="90">
        <v>40</v>
      </c>
      <c r="CC6" s="90">
        <v>10</v>
      </c>
      <c r="CD6" s="90"/>
      <c r="CE6" s="90"/>
    </row>
    <row r="7" spans="1:83" s="1" customFormat="1" x14ac:dyDescent="0.2">
      <c r="A7" s="1" t="s">
        <v>1069</v>
      </c>
      <c r="B7" s="1" t="s">
        <v>1883</v>
      </c>
      <c r="C7" s="2">
        <f t="shared" si="0"/>
        <v>11620</v>
      </c>
      <c r="D7" s="2">
        <f t="shared" si="1"/>
        <v>9</v>
      </c>
      <c r="E7" s="10" t="s">
        <v>5</v>
      </c>
      <c r="F7" s="31" t="s">
        <v>735</v>
      </c>
      <c r="G7" s="31" t="s">
        <v>735</v>
      </c>
      <c r="H7" s="15" t="s">
        <v>734</v>
      </c>
      <c r="I7" s="1">
        <v>30</v>
      </c>
      <c r="J7" s="1">
        <v>10</v>
      </c>
      <c r="K7" s="1">
        <v>10</v>
      </c>
      <c r="O7" s="1">
        <v>2040</v>
      </c>
      <c r="P7" s="1">
        <v>1950</v>
      </c>
      <c r="Q7" s="1">
        <v>2100</v>
      </c>
      <c r="AP7" s="1">
        <v>290</v>
      </c>
      <c r="AQ7" s="1">
        <v>180</v>
      </c>
      <c r="AR7" s="1">
        <v>370</v>
      </c>
      <c r="BE7" s="90">
        <v>1330</v>
      </c>
      <c r="BF7" s="90">
        <v>1410</v>
      </c>
      <c r="BG7" s="90">
        <v>1880</v>
      </c>
      <c r="BH7" s="90"/>
      <c r="BI7" s="90"/>
      <c r="BJ7" s="90"/>
      <c r="BK7" s="90"/>
      <c r="BL7" s="90"/>
      <c r="BM7" s="90"/>
      <c r="BN7" s="90"/>
      <c r="BO7" s="90"/>
      <c r="BP7" s="90"/>
      <c r="BQ7" s="90"/>
      <c r="BR7" s="90"/>
      <c r="BS7" s="90"/>
      <c r="BT7" s="90"/>
      <c r="BU7" s="90"/>
      <c r="BV7" s="90"/>
      <c r="BW7" s="90"/>
      <c r="BX7" s="90"/>
      <c r="BY7" s="90"/>
      <c r="BZ7" s="90"/>
      <c r="CA7" s="90"/>
      <c r="CB7" s="90"/>
      <c r="CC7" s="90">
        <v>20</v>
      </c>
      <c r="CD7" s="90"/>
      <c r="CE7" s="90"/>
    </row>
    <row r="8" spans="1:83" s="1" customFormat="1" x14ac:dyDescent="0.2">
      <c r="A8" s="1" t="s">
        <v>261</v>
      </c>
      <c r="B8" s="1" t="s">
        <v>969</v>
      </c>
      <c r="C8" s="2">
        <f t="shared" si="0"/>
        <v>1830</v>
      </c>
      <c r="D8" s="2">
        <f t="shared" si="1"/>
        <v>6</v>
      </c>
      <c r="E8" s="10" t="s">
        <v>5</v>
      </c>
      <c r="F8" s="15" t="s">
        <v>734</v>
      </c>
      <c r="G8" s="31" t="s">
        <v>735</v>
      </c>
      <c r="H8" s="15" t="s">
        <v>734</v>
      </c>
      <c r="L8" s="1">
        <v>90</v>
      </c>
      <c r="AA8" s="1">
        <v>580</v>
      </c>
      <c r="AB8" s="1">
        <v>590</v>
      </c>
      <c r="AC8" s="1">
        <v>480</v>
      </c>
      <c r="AE8" s="1">
        <v>50</v>
      </c>
      <c r="AF8" s="1">
        <v>40</v>
      </c>
      <c r="BE8" s="90"/>
      <c r="BF8" s="90"/>
      <c r="BG8" s="90"/>
      <c r="BH8" s="90"/>
      <c r="BI8" s="90"/>
      <c r="BJ8" s="90"/>
      <c r="BK8" s="90"/>
      <c r="BL8" s="90"/>
      <c r="BM8" s="90"/>
      <c r="BN8" s="90"/>
      <c r="BO8" s="90"/>
      <c r="BP8" s="90"/>
      <c r="BQ8" s="90"/>
      <c r="BR8" s="90"/>
      <c r="BS8" s="90"/>
      <c r="BT8" s="90"/>
      <c r="BU8" s="90"/>
      <c r="BV8" s="90"/>
      <c r="BW8" s="90"/>
      <c r="BX8" s="90"/>
      <c r="BY8" s="90"/>
      <c r="BZ8" s="90"/>
      <c r="CA8" s="90"/>
      <c r="CB8" s="90"/>
      <c r="CC8" s="90"/>
      <c r="CD8" s="90"/>
      <c r="CE8" s="90"/>
    </row>
    <row r="9" spans="1:83" s="1" customFormat="1" x14ac:dyDescent="0.2">
      <c r="A9" s="1" t="s">
        <v>262</v>
      </c>
      <c r="B9" s="1" t="s">
        <v>263</v>
      </c>
      <c r="C9" s="2">
        <f t="shared" si="0"/>
        <v>60</v>
      </c>
      <c r="D9" s="2">
        <f t="shared" si="1"/>
        <v>3</v>
      </c>
      <c r="E9" s="10" t="s">
        <v>5</v>
      </c>
      <c r="F9" s="15" t="s">
        <v>734</v>
      </c>
      <c r="G9" s="15" t="s">
        <v>734</v>
      </c>
      <c r="H9" s="15" t="s">
        <v>734</v>
      </c>
      <c r="AH9" s="1">
        <v>30</v>
      </c>
      <c r="AJ9" s="1">
        <v>10</v>
      </c>
      <c r="AM9" s="1">
        <v>20</v>
      </c>
      <c r="BE9" s="90"/>
      <c r="BF9" s="90"/>
      <c r="BG9" s="90"/>
      <c r="BH9" s="90"/>
      <c r="BI9" s="90"/>
      <c r="BJ9" s="90"/>
      <c r="BK9" s="90"/>
      <c r="BL9" s="90"/>
      <c r="BM9" s="90"/>
      <c r="BN9" s="90"/>
      <c r="BO9" s="90"/>
      <c r="BP9" s="90"/>
      <c r="BQ9" s="90"/>
      <c r="BR9" s="90"/>
      <c r="BS9" s="90"/>
      <c r="BT9" s="90"/>
      <c r="BU9" s="90"/>
      <c r="BV9" s="90"/>
      <c r="BW9" s="90"/>
      <c r="BX9" s="90"/>
      <c r="BY9" s="90"/>
      <c r="BZ9" s="90"/>
      <c r="CA9" s="90"/>
      <c r="CB9" s="90"/>
      <c r="CC9" s="90"/>
      <c r="CD9" s="90"/>
      <c r="CE9" s="90"/>
    </row>
    <row r="10" spans="1:83" s="1" customFormat="1" x14ac:dyDescent="0.2">
      <c r="A10" s="1" t="s">
        <v>270</v>
      </c>
      <c r="B10" s="1" t="s">
        <v>271</v>
      </c>
      <c r="C10" s="2">
        <f t="shared" si="0"/>
        <v>60</v>
      </c>
      <c r="D10" s="2">
        <f t="shared" si="1"/>
        <v>2</v>
      </c>
      <c r="E10" s="10" t="s">
        <v>5</v>
      </c>
      <c r="F10" s="15" t="s">
        <v>734</v>
      </c>
      <c r="G10" s="15" t="s">
        <v>734</v>
      </c>
      <c r="H10" s="31" t="s">
        <v>735</v>
      </c>
      <c r="K10" s="1">
        <v>30</v>
      </c>
      <c r="AJ10" s="1">
        <v>20</v>
      </c>
      <c r="BE10" s="90"/>
      <c r="BF10" s="90"/>
      <c r="BG10" s="90">
        <v>10</v>
      </c>
      <c r="BH10" s="90"/>
      <c r="BI10" s="90"/>
      <c r="BJ10" s="90"/>
      <c r="BK10" s="90"/>
      <c r="BL10" s="90"/>
      <c r="BM10" s="90"/>
      <c r="BN10" s="90"/>
      <c r="BO10" s="90"/>
      <c r="BP10" s="90"/>
      <c r="BQ10" s="90"/>
      <c r="BR10" s="90"/>
      <c r="BS10" s="90"/>
      <c r="BT10" s="90"/>
      <c r="BU10" s="90"/>
      <c r="BV10" s="90"/>
      <c r="BW10" s="90"/>
      <c r="BX10" s="90"/>
      <c r="BY10" s="90"/>
      <c r="BZ10" s="90"/>
      <c r="CA10" s="90"/>
      <c r="CB10" s="90"/>
      <c r="CC10" s="90"/>
      <c r="CD10" s="90"/>
      <c r="CE10" s="90"/>
    </row>
    <row r="11" spans="1:83" s="1" customFormat="1" ht="17" thickBot="1" x14ac:dyDescent="0.25">
      <c r="A11" s="105" t="s">
        <v>1066</v>
      </c>
      <c r="B11" s="105" t="s">
        <v>1065</v>
      </c>
      <c r="C11" s="25">
        <f t="shared" si="0"/>
        <v>20</v>
      </c>
      <c r="D11" s="25">
        <f t="shared" si="1"/>
        <v>2</v>
      </c>
      <c r="E11" s="11" t="s">
        <v>5</v>
      </c>
      <c r="F11" s="32" t="s">
        <v>735</v>
      </c>
      <c r="G11" s="32" t="s">
        <v>735</v>
      </c>
      <c r="H11" s="103" t="s">
        <v>734</v>
      </c>
      <c r="I11" s="105"/>
      <c r="J11" s="105"/>
      <c r="K11" s="105"/>
      <c r="L11" s="105"/>
      <c r="M11" s="105"/>
      <c r="N11" s="105"/>
      <c r="O11" s="105"/>
      <c r="P11" s="105"/>
      <c r="Q11" s="105"/>
      <c r="R11" s="105"/>
      <c r="S11" s="105"/>
      <c r="T11" s="105"/>
      <c r="U11" s="105"/>
      <c r="V11" s="105"/>
      <c r="W11" s="105"/>
      <c r="X11" s="105"/>
      <c r="Y11" s="105"/>
      <c r="Z11" s="105"/>
      <c r="AA11" s="105"/>
      <c r="AB11" s="105"/>
      <c r="AC11" s="105"/>
      <c r="AD11" s="105"/>
      <c r="AE11" s="105"/>
      <c r="AF11" s="105"/>
      <c r="AG11" s="105"/>
      <c r="AH11" s="105"/>
      <c r="AI11" s="105"/>
      <c r="AJ11" s="105"/>
      <c r="AK11" s="105"/>
      <c r="AL11" s="105"/>
      <c r="AM11" s="105"/>
      <c r="AN11" s="105"/>
      <c r="AO11" s="105"/>
      <c r="AP11" s="105"/>
      <c r="AQ11" s="105"/>
      <c r="AR11" s="105"/>
      <c r="AS11" s="105"/>
      <c r="AT11" s="105"/>
      <c r="AU11" s="105"/>
      <c r="AV11" s="105"/>
      <c r="AW11" s="105"/>
      <c r="AX11" s="105"/>
      <c r="AY11" s="105">
        <v>10</v>
      </c>
      <c r="AZ11" s="105"/>
      <c r="BA11" s="105"/>
      <c r="BB11" s="105"/>
      <c r="BC11" s="105"/>
      <c r="BD11" s="105">
        <v>10</v>
      </c>
      <c r="BE11" s="104"/>
      <c r="BF11" s="104"/>
      <c r="BG11" s="104"/>
      <c r="BH11" s="104"/>
      <c r="BI11" s="104"/>
      <c r="BJ11" s="104"/>
      <c r="BK11" s="104"/>
      <c r="BL11" s="104"/>
      <c r="BM11" s="104"/>
      <c r="BN11" s="104"/>
      <c r="BO11" s="104"/>
      <c r="BP11" s="104"/>
      <c r="BQ11" s="104"/>
      <c r="BR11" s="104"/>
      <c r="BS11" s="104"/>
      <c r="BT11" s="104"/>
      <c r="BU11" s="104"/>
      <c r="BV11" s="104"/>
      <c r="BW11" s="104"/>
      <c r="BX11" s="104"/>
      <c r="BY11" s="104"/>
      <c r="BZ11" s="104"/>
      <c r="CA11" s="104"/>
      <c r="CB11" s="104"/>
      <c r="CC11" s="104"/>
      <c r="CD11" s="104"/>
      <c r="CE11" s="104"/>
    </row>
    <row r="12" spans="1:83" ht="17" thickTop="1" x14ac:dyDescent="0.2">
      <c r="A12" s="1" t="s">
        <v>285</v>
      </c>
      <c r="B12" s="1" t="s">
        <v>286</v>
      </c>
      <c r="C12" s="2">
        <f t="shared" si="0"/>
        <v>270</v>
      </c>
      <c r="D12" s="2">
        <f t="shared" si="1"/>
        <v>3</v>
      </c>
      <c r="E12" s="102" t="s">
        <v>227</v>
      </c>
      <c r="F12" s="2"/>
      <c r="G12" s="2"/>
      <c r="H12" s="2"/>
      <c r="O12" s="1">
        <v>80</v>
      </c>
      <c r="P12" s="1">
        <v>150</v>
      </c>
      <c r="Q12" s="1">
        <v>40</v>
      </c>
    </row>
    <row r="13" spans="1:83" s="1" customFormat="1" x14ac:dyDescent="0.2">
      <c r="A13" s="1" t="s">
        <v>287</v>
      </c>
      <c r="B13" s="1" t="s">
        <v>1077</v>
      </c>
      <c r="C13" s="2">
        <f t="shared" si="0"/>
        <v>190</v>
      </c>
      <c r="D13" s="2">
        <f t="shared" si="1"/>
        <v>3</v>
      </c>
      <c r="E13" s="102" t="s">
        <v>227</v>
      </c>
      <c r="F13" s="2"/>
      <c r="G13" s="2"/>
      <c r="H13" s="2"/>
      <c r="O13" s="1">
        <v>40</v>
      </c>
      <c r="P13" s="1">
        <v>130</v>
      </c>
      <c r="Q13" s="1">
        <v>20</v>
      </c>
      <c r="BE13" s="90"/>
      <c r="BF13" s="90"/>
      <c r="BG13" s="90"/>
      <c r="BH13" s="90"/>
      <c r="BI13" s="90"/>
      <c r="BJ13" s="90"/>
      <c r="BK13" s="90"/>
      <c r="BL13" s="90"/>
      <c r="BM13" s="90"/>
      <c r="BN13" s="90"/>
      <c r="BO13" s="90"/>
      <c r="BP13" s="90"/>
      <c r="BQ13" s="90"/>
      <c r="BR13" s="90"/>
      <c r="BS13" s="90"/>
      <c r="BT13" s="90"/>
      <c r="BU13" s="90"/>
      <c r="BV13" s="90"/>
      <c r="BW13" s="90"/>
      <c r="BX13" s="90"/>
      <c r="BY13" s="90"/>
      <c r="BZ13" s="90"/>
      <c r="CA13" s="90"/>
      <c r="CB13" s="90"/>
      <c r="CC13" s="90"/>
      <c r="CD13" s="90"/>
      <c r="CE13" s="90"/>
    </row>
    <row r="14" spans="1:83" s="1" customFormat="1" x14ac:dyDescent="0.2">
      <c r="A14" s="1" t="s">
        <v>290</v>
      </c>
      <c r="B14" s="1" t="s">
        <v>286</v>
      </c>
      <c r="C14" s="2">
        <f t="shared" si="0"/>
        <v>110</v>
      </c>
      <c r="D14" s="2">
        <f t="shared" si="1"/>
        <v>3</v>
      </c>
      <c r="E14" s="102" t="s">
        <v>227</v>
      </c>
      <c r="F14" s="2"/>
      <c r="G14" s="2"/>
      <c r="H14" s="2"/>
      <c r="O14" s="1">
        <v>20</v>
      </c>
      <c r="P14" s="1">
        <v>60</v>
      </c>
      <c r="Q14" s="1">
        <v>30</v>
      </c>
      <c r="BE14" s="90"/>
      <c r="BF14" s="90"/>
      <c r="BG14" s="90"/>
      <c r="BH14" s="90"/>
      <c r="BI14" s="90"/>
      <c r="BJ14" s="90"/>
      <c r="BK14" s="90"/>
      <c r="BL14" s="90"/>
      <c r="BM14" s="90"/>
      <c r="BN14" s="90"/>
      <c r="BO14" s="90"/>
      <c r="BP14" s="90"/>
      <c r="BQ14" s="90"/>
      <c r="BR14" s="90"/>
      <c r="BS14" s="90"/>
      <c r="BT14" s="90"/>
      <c r="BU14" s="90"/>
      <c r="BV14" s="90"/>
      <c r="BW14" s="90"/>
      <c r="BX14" s="90"/>
      <c r="BY14" s="90"/>
      <c r="BZ14" s="90"/>
      <c r="CA14" s="90"/>
      <c r="CB14" s="90"/>
      <c r="CC14" s="90"/>
      <c r="CD14" s="90"/>
      <c r="CE14" s="90"/>
    </row>
    <row r="15" spans="1:83" s="1" customFormat="1" x14ac:dyDescent="0.2">
      <c r="A15" s="1" t="s">
        <v>266</v>
      </c>
      <c r="B15" s="1" t="s">
        <v>267</v>
      </c>
      <c r="C15" s="2">
        <f t="shared" si="0"/>
        <v>12980</v>
      </c>
      <c r="D15" s="2">
        <f t="shared" si="1"/>
        <v>2</v>
      </c>
      <c r="E15" s="102" t="s">
        <v>227</v>
      </c>
      <c r="F15" s="2"/>
      <c r="G15" s="2"/>
      <c r="H15" s="2"/>
      <c r="I15" s="1">
        <v>10</v>
      </c>
      <c r="K15" s="1">
        <v>40</v>
      </c>
      <c r="BE15" s="90">
        <v>1760</v>
      </c>
      <c r="BF15" s="90">
        <v>4290</v>
      </c>
      <c r="BG15" s="90">
        <v>6860</v>
      </c>
      <c r="BH15" s="90"/>
      <c r="BI15" s="90"/>
      <c r="BJ15" s="90"/>
      <c r="BK15" s="90"/>
      <c r="BL15" s="90"/>
      <c r="BM15" s="90"/>
      <c r="BN15" s="90"/>
      <c r="BO15" s="90"/>
      <c r="BP15" s="90"/>
      <c r="BQ15" s="90"/>
      <c r="BR15" s="90"/>
      <c r="BS15" s="90"/>
      <c r="BT15" s="90"/>
      <c r="BU15" s="90"/>
      <c r="BV15" s="90"/>
      <c r="BW15" s="90"/>
      <c r="BX15" s="90"/>
      <c r="BY15" s="90"/>
      <c r="BZ15" s="90"/>
      <c r="CA15" s="90"/>
      <c r="CB15" s="90"/>
      <c r="CC15" s="90">
        <v>20</v>
      </c>
      <c r="CD15" s="90"/>
      <c r="CE15" s="90"/>
    </row>
    <row r="16" spans="1:83" s="1" customFormat="1" x14ac:dyDescent="0.2">
      <c r="A16" s="1" t="s">
        <v>288</v>
      </c>
      <c r="B16" s="1" t="s">
        <v>289</v>
      </c>
      <c r="C16" s="2">
        <f t="shared" si="0"/>
        <v>380</v>
      </c>
      <c r="D16" s="2">
        <f t="shared" si="1"/>
        <v>2</v>
      </c>
      <c r="E16" s="102" t="s">
        <v>227</v>
      </c>
      <c r="F16" s="2"/>
      <c r="G16" s="2"/>
      <c r="H16" s="2"/>
      <c r="AP16" s="1">
        <v>170</v>
      </c>
      <c r="AQ16" s="1">
        <v>210</v>
      </c>
      <c r="BE16" s="90"/>
      <c r="BF16" s="90"/>
      <c r="BG16" s="90"/>
      <c r="BH16" s="90"/>
      <c r="BI16" s="90"/>
      <c r="BJ16" s="90"/>
      <c r="BK16" s="90"/>
      <c r="BL16" s="90"/>
      <c r="BM16" s="90"/>
      <c r="BN16" s="90"/>
      <c r="BO16" s="90"/>
      <c r="BP16" s="90"/>
      <c r="BQ16" s="90"/>
      <c r="BR16" s="90"/>
      <c r="BS16" s="90"/>
      <c r="BT16" s="90"/>
      <c r="BU16" s="90"/>
      <c r="BV16" s="90"/>
      <c r="BW16" s="90"/>
      <c r="BX16" s="90"/>
      <c r="BY16" s="90"/>
      <c r="BZ16" s="90"/>
      <c r="CA16" s="90"/>
      <c r="CB16" s="90"/>
      <c r="CC16" s="90"/>
      <c r="CD16" s="90"/>
      <c r="CE16" s="90"/>
    </row>
    <row r="17" spans="1:83" s="1" customFormat="1" x14ac:dyDescent="0.2">
      <c r="A17" s="1" t="s">
        <v>630</v>
      </c>
      <c r="B17" s="1" t="s">
        <v>631</v>
      </c>
      <c r="C17" s="2">
        <f t="shared" si="0"/>
        <v>60</v>
      </c>
      <c r="D17" s="2">
        <f t="shared" si="1"/>
        <v>1</v>
      </c>
      <c r="E17" s="7" t="s">
        <v>227</v>
      </c>
      <c r="F17" s="2"/>
      <c r="G17" s="2"/>
      <c r="H17" s="2"/>
      <c r="O17" s="1">
        <v>60</v>
      </c>
      <c r="BE17" s="90"/>
      <c r="BF17" s="90"/>
      <c r="BG17" s="90"/>
      <c r="BH17" s="90"/>
      <c r="BI17" s="90"/>
      <c r="BJ17" s="90"/>
      <c r="BK17" s="90"/>
      <c r="BL17" s="90"/>
      <c r="BM17" s="90"/>
      <c r="BN17" s="90"/>
      <c r="BO17" s="90"/>
      <c r="BP17" s="90"/>
      <c r="BQ17" s="90"/>
      <c r="BR17" s="90"/>
      <c r="BS17" s="90"/>
      <c r="BT17" s="90"/>
      <c r="BU17" s="90"/>
      <c r="BV17" s="90"/>
      <c r="BW17" s="90"/>
      <c r="BX17" s="90"/>
      <c r="BY17" s="90"/>
      <c r="BZ17" s="90"/>
      <c r="CA17" s="90"/>
      <c r="CB17" s="90"/>
      <c r="CC17" s="90"/>
      <c r="CD17" s="90"/>
      <c r="CE17" s="90"/>
    </row>
    <row r="18" spans="1:83" s="1" customFormat="1" x14ac:dyDescent="0.2">
      <c r="A18" s="1" t="s">
        <v>347</v>
      </c>
      <c r="B18" s="1" t="s">
        <v>348</v>
      </c>
      <c r="C18" s="2">
        <f t="shared" si="0"/>
        <v>60</v>
      </c>
      <c r="D18" s="2">
        <f t="shared" si="1"/>
        <v>1</v>
      </c>
      <c r="E18" s="7" t="s">
        <v>227</v>
      </c>
      <c r="F18" s="2"/>
      <c r="G18" s="2"/>
      <c r="H18" s="2"/>
      <c r="O18" s="1">
        <v>60</v>
      </c>
      <c r="BE18" s="90"/>
      <c r="BF18" s="90"/>
      <c r="BG18" s="90"/>
      <c r="BH18" s="90"/>
      <c r="BI18" s="90"/>
      <c r="BJ18" s="90"/>
      <c r="BK18" s="90"/>
      <c r="BL18" s="90"/>
      <c r="BM18" s="90"/>
      <c r="BN18" s="90"/>
      <c r="BO18" s="90"/>
      <c r="BP18" s="90"/>
      <c r="BQ18" s="90"/>
      <c r="BR18" s="90"/>
      <c r="BS18" s="90"/>
      <c r="BT18" s="90"/>
      <c r="BU18" s="90"/>
      <c r="BV18" s="90"/>
      <c r="BW18" s="90"/>
      <c r="BX18" s="90"/>
      <c r="BY18" s="90"/>
      <c r="BZ18" s="90"/>
      <c r="CA18" s="90"/>
      <c r="CB18" s="90"/>
      <c r="CC18" s="90"/>
      <c r="CD18" s="90"/>
      <c r="CE18" s="90"/>
    </row>
    <row r="19" spans="1:83" s="1" customFormat="1" x14ac:dyDescent="0.2">
      <c r="A19" s="1" t="s">
        <v>583</v>
      </c>
      <c r="B19" s="1" t="s">
        <v>584</v>
      </c>
      <c r="C19" s="2">
        <f t="shared" si="0"/>
        <v>20</v>
      </c>
      <c r="D19" s="2">
        <f t="shared" si="1"/>
        <v>1</v>
      </c>
      <c r="E19" s="7" t="s">
        <v>227</v>
      </c>
      <c r="F19" s="2"/>
      <c r="G19" s="2"/>
      <c r="H19" s="2"/>
      <c r="AH19" s="1">
        <v>20</v>
      </c>
      <c r="BE19" s="90"/>
      <c r="BF19" s="90"/>
      <c r="BG19" s="90"/>
      <c r="BH19" s="90"/>
      <c r="BI19" s="90"/>
      <c r="BJ19" s="90"/>
      <c r="BK19" s="90"/>
      <c r="BL19" s="90"/>
      <c r="BM19" s="90"/>
      <c r="BN19" s="90"/>
      <c r="BO19" s="90"/>
      <c r="BP19" s="90"/>
      <c r="BQ19" s="90"/>
      <c r="BR19" s="90"/>
      <c r="BS19" s="90"/>
      <c r="BT19" s="90"/>
      <c r="BU19" s="90"/>
      <c r="BV19" s="90"/>
      <c r="BW19" s="90"/>
      <c r="BX19" s="90"/>
      <c r="BY19" s="90"/>
      <c r="BZ19" s="90"/>
      <c r="CA19" s="90"/>
      <c r="CB19" s="90"/>
      <c r="CC19" s="90"/>
      <c r="CD19" s="90"/>
      <c r="CE19" s="90"/>
    </row>
    <row r="20" spans="1:83" s="1" customFormat="1" x14ac:dyDescent="0.2">
      <c r="A20" s="1" t="s">
        <v>1064</v>
      </c>
      <c r="B20" s="1" t="s">
        <v>1063</v>
      </c>
      <c r="C20" s="2">
        <f t="shared" si="0"/>
        <v>20</v>
      </c>
      <c r="D20" s="2">
        <f t="shared" si="1"/>
        <v>1</v>
      </c>
      <c r="E20" s="7" t="s">
        <v>227</v>
      </c>
      <c r="F20" s="2"/>
      <c r="G20" s="2"/>
      <c r="H20" s="2"/>
      <c r="AR20" s="1">
        <v>20</v>
      </c>
      <c r="BE20" s="90"/>
      <c r="BF20" s="90"/>
      <c r="BG20" s="90"/>
      <c r="BH20" s="90"/>
      <c r="BI20" s="90"/>
      <c r="BJ20" s="90"/>
      <c r="BK20" s="90"/>
      <c r="BL20" s="90"/>
      <c r="BM20" s="90"/>
      <c r="BN20" s="90"/>
      <c r="BO20" s="90"/>
      <c r="BP20" s="90"/>
      <c r="BQ20" s="90"/>
      <c r="BR20" s="90"/>
      <c r="BS20" s="90"/>
      <c r="BT20" s="90"/>
      <c r="BU20" s="90"/>
      <c r="BV20" s="90"/>
      <c r="BW20" s="90"/>
      <c r="BX20" s="90"/>
      <c r="BY20" s="90"/>
      <c r="BZ20" s="90"/>
      <c r="CA20" s="90"/>
      <c r="CB20" s="90"/>
      <c r="CC20" s="90"/>
      <c r="CD20" s="90"/>
      <c r="CE20" s="90"/>
    </row>
    <row r="21" spans="1:83" x14ac:dyDescent="0.2">
      <c r="A21" s="1" t="s">
        <v>1056</v>
      </c>
      <c r="B21" s="1" t="s">
        <v>1055</v>
      </c>
      <c r="C21" s="2">
        <f t="shared" si="0"/>
        <v>10</v>
      </c>
      <c r="D21" s="2">
        <f t="shared" si="1"/>
        <v>1</v>
      </c>
      <c r="E21" s="7" t="s">
        <v>227</v>
      </c>
      <c r="F21" s="2"/>
      <c r="G21" s="2"/>
      <c r="H21" s="2"/>
      <c r="S21" s="1">
        <v>10</v>
      </c>
    </row>
    <row r="22" spans="1:83" x14ac:dyDescent="0.2">
      <c r="A22" s="1" t="s">
        <v>345</v>
      </c>
      <c r="B22" s="1" t="s">
        <v>346</v>
      </c>
      <c r="C22" s="2">
        <f t="shared" si="0"/>
        <v>10</v>
      </c>
      <c r="D22" s="2">
        <f t="shared" si="1"/>
        <v>1</v>
      </c>
      <c r="E22" s="7" t="s">
        <v>227</v>
      </c>
      <c r="F22" s="2"/>
      <c r="G22" s="2"/>
      <c r="H22" s="2"/>
      <c r="O22" s="1">
        <v>10</v>
      </c>
    </row>
    <row r="23" spans="1:83" x14ac:dyDescent="0.2">
      <c r="A23" s="1" t="s">
        <v>1059</v>
      </c>
      <c r="B23" s="1" t="s">
        <v>1058</v>
      </c>
      <c r="C23" s="2">
        <f t="shared" si="0"/>
        <v>10</v>
      </c>
      <c r="D23" s="2">
        <f t="shared" si="1"/>
        <v>1</v>
      </c>
      <c r="E23" s="7" t="s">
        <v>227</v>
      </c>
      <c r="F23" s="2"/>
      <c r="G23" s="2"/>
      <c r="H23" s="2"/>
      <c r="S23" s="1">
        <v>10</v>
      </c>
    </row>
    <row r="24" spans="1:83" x14ac:dyDescent="0.2">
      <c r="A24" s="1" t="s">
        <v>1061</v>
      </c>
      <c r="B24" s="1" t="s">
        <v>505</v>
      </c>
      <c r="C24" s="2">
        <f t="shared" si="0"/>
        <v>10</v>
      </c>
      <c r="D24" s="2">
        <f t="shared" si="1"/>
        <v>1</v>
      </c>
      <c r="E24" s="7" t="s">
        <v>227</v>
      </c>
      <c r="F24" s="2"/>
      <c r="G24" s="2"/>
      <c r="H24" s="2"/>
      <c r="AJ24" s="1">
        <v>10</v>
      </c>
    </row>
    <row r="25" spans="1:83" x14ac:dyDescent="0.2">
      <c r="A25" s="1" t="s">
        <v>1057</v>
      </c>
      <c r="B25" s="1" t="s">
        <v>336</v>
      </c>
      <c r="C25" s="2">
        <f t="shared" si="0"/>
        <v>10</v>
      </c>
      <c r="D25" s="2">
        <f t="shared" si="1"/>
        <v>1</v>
      </c>
      <c r="E25" s="7" t="s">
        <v>227</v>
      </c>
      <c r="F25" s="2"/>
      <c r="G25" s="2"/>
      <c r="H25" s="2"/>
      <c r="AQ25" s="1">
        <v>10</v>
      </c>
    </row>
    <row r="26" spans="1:83" x14ac:dyDescent="0.2">
      <c r="A26" s="1" t="s">
        <v>1790</v>
      </c>
      <c r="B26" s="1" t="s">
        <v>328</v>
      </c>
      <c r="C26" s="2">
        <f t="shared" si="0"/>
        <v>10</v>
      </c>
      <c r="D26" s="2">
        <f t="shared" si="1"/>
        <v>1</v>
      </c>
      <c r="E26" s="7" t="s">
        <v>227</v>
      </c>
      <c r="F26" s="2"/>
      <c r="G26" s="2"/>
      <c r="H26" s="2"/>
      <c r="AD26" s="1">
        <v>10</v>
      </c>
    </row>
    <row r="27" spans="1:83" x14ac:dyDescent="0.2">
      <c r="A27" s="1" t="s">
        <v>1054</v>
      </c>
      <c r="B27" s="1" t="s">
        <v>328</v>
      </c>
      <c r="C27" s="2">
        <f t="shared" si="0"/>
        <v>10</v>
      </c>
      <c r="D27" s="2">
        <f t="shared" si="1"/>
        <v>1</v>
      </c>
      <c r="E27" s="7" t="s">
        <v>227</v>
      </c>
      <c r="F27" s="2"/>
      <c r="G27" s="2"/>
      <c r="H27" s="2"/>
      <c r="N27" s="1">
        <v>10</v>
      </c>
    </row>
    <row r="28" spans="1:83" x14ac:dyDescent="0.2">
      <c r="A28" s="1" t="s">
        <v>1062</v>
      </c>
      <c r="B28" s="1" t="s">
        <v>328</v>
      </c>
      <c r="C28" s="2">
        <f t="shared" si="0"/>
        <v>10</v>
      </c>
      <c r="D28" s="2">
        <f t="shared" si="1"/>
        <v>1</v>
      </c>
      <c r="E28" s="7" t="s">
        <v>227</v>
      </c>
      <c r="F28" s="2"/>
      <c r="G28" s="2"/>
      <c r="H28" s="2"/>
      <c r="AP28" s="1">
        <v>10</v>
      </c>
    </row>
    <row r="29" spans="1:83" x14ac:dyDescent="0.2">
      <c r="A29" s="100" t="s">
        <v>475</v>
      </c>
      <c r="B29" s="100" t="s">
        <v>476</v>
      </c>
      <c r="C29" s="99">
        <f t="shared" si="0"/>
        <v>270</v>
      </c>
      <c r="D29" s="99">
        <f t="shared" si="1"/>
        <v>0</v>
      </c>
      <c r="E29" s="99" t="s">
        <v>1881</v>
      </c>
      <c r="F29" s="99"/>
      <c r="G29" s="99"/>
      <c r="H29" s="99"/>
      <c r="I29" s="100"/>
      <c r="J29" s="100"/>
      <c r="K29" s="100"/>
      <c r="L29" s="100"/>
      <c r="M29" s="100"/>
      <c r="N29" s="100"/>
      <c r="O29" s="100"/>
      <c r="P29" s="100"/>
      <c r="Q29" s="100"/>
      <c r="R29" s="100"/>
      <c r="S29" s="100"/>
      <c r="T29" s="100"/>
      <c r="U29" s="100"/>
      <c r="V29" s="100"/>
      <c r="W29" s="100"/>
      <c r="X29" s="100"/>
      <c r="Y29" s="100"/>
      <c r="Z29" s="100"/>
      <c r="AA29" s="100"/>
      <c r="AB29" s="100"/>
      <c r="AC29" s="100"/>
      <c r="AD29" s="100"/>
      <c r="AE29" s="100"/>
      <c r="AF29" s="100"/>
      <c r="AG29" s="100"/>
      <c r="AH29" s="100"/>
      <c r="AI29" s="100"/>
      <c r="AJ29" s="100"/>
      <c r="AK29" s="100"/>
      <c r="AL29" s="100"/>
      <c r="AM29" s="100"/>
      <c r="AN29" s="100"/>
      <c r="AO29" s="100"/>
      <c r="AP29" s="100"/>
      <c r="AQ29" s="100"/>
      <c r="AR29" s="100"/>
      <c r="AS29" s="100"/>
      <c r="AT29" s="100"/>
      <c r="AU29" s="100"/>
      <c r="AV29" s="100"/>
      <c r="AW29" s="100"/>
      <c r="AX29" s="100"/>
      <c r="AY29" s="100"/>
      <c r="AZ29" s="100"/>
      <c r="BA29" s="100"/>
      <c r="BB29" s="100"/>
      <c r="BC29" s="100"/>
      <c r="BD29" s="100"/>
      <c r="BE29" s="101"/>
      <c r="BF29" s="101"/>
      <c r="BG29" s="101"/>
      <c r="BH29" s="101"/>
      <c r="BI29" s="101"/>
      <c r="BJ29" s="101"/>
      <c r="BK29" s="101"/>
      <c r="BL29" s="101"/>
      <c r="BM29" s="101"/>
      <c r="BN29" s="101"/>
      <c r="BO29" s="101"/>
      <c r="BP29" s="101">
        <v>240</v>
      </c>
      <c r="BQ29" s="101"/>
      <c r="BR29" s="101"/>
      <c r="BS29" s="101"/>
      <c r="BT29" s="101"/>
      <c r="BU29" s="101"/>
      <c r="BV29" s="101"/>
      <c r="BW29" s="101"/>
      <c r="BX29" s="101"/>
      <c r="BY29" s="101"/>
      <c r="BZ29" s="101"/>
      <c r="CA29" s="101"/>
      <c r="CB29" s="101"/>
      <c r="CC29" s="101"/>
      <c r="CD29" s="101">
        <v>30</v>
      </c>
      <c r="CE29" s="101"/>
    </row>
    <row r="30" spans="1:83" x14ac:dyDescent="0.2">
      <c r="A30" s="100" t="s">
        <v>504</v>
      </c>
      <c r="B30" s="100" t="s">
        <v>505</v>
      </c>
      <c r="C30" s="99">
        <f t="shared" si="0"/>
        <v>60</v>
      </c>
      <c r="D30" s="99">
        <f t="shared" si="1"/>
        <v>0</v>
      </c>
      <c r="E30" s="99" t="s">
        <v>1881</v>
      </c>
      <c r="F30" s="99"/>
      <c r="G30" s="99"/>
      <c r="H30" s="99"/>
      <c r="I30" s="100"/>
      <c r="J30" s="100"/>
      <c r="K30" s="100"/>
      <c r="L30" s="100"/>
      <c r="M30" s="100"/>
      <c r="N30" s="100"/>
      <c r="O30" s="100"/>
      <c r="P30" s="100"/>
      <c r="Q30" s="100"/>
      <c r="R30" s="100"/>
      <c r="S30" s="100"/>
      <c r="T30" s="100"/>
      <c r="U30" s="100"/>
      <c r="V30" s="100"/>
      <c r="W30" s="100"/>
      <c r="X30" s="100"/>
      <c r="Y30" s="100"/>
      <c r="Z30" s="100"/>
      <c r="AA30" s="100"/>
      <c r="AB30" s="100"/>
      <c r="AC30" s="100"/>
      <c r="AD30" s="100"/>
      <c r="AE30" s="100"/>
      <c r="AF30" s="100"/>
      <c r="AG30" s="100"/>
      <c r="AH30" s="100"/>
      <c r="AI30" s="100"/>
      <c r="AJ30" s="100"/>
      <c r="AK30" s="100"/>
      <c r="AL30" s="100"/>
      <c r="AM30" s="100"/>
      <c r="AN30" s="100"/>
      <c r="AO30" s="100"/>
      <c r="AP30" s="100"/>
      <c r="AQ30" s="100"/>
      <c r="AR30" s="100"/>
      <c r="AS30" s="100"/>
      <c r="AT30" s="100"/>
      <c r="AU30" s="100"/>
      <c r="AV30" s="100"/>
      <c r="AW30" s="100"/>
      <c r="AX30" s="100"/>
      <c r="AY30" s="100"/>
      <c r="AZ30" s="100"/>
      <c r="BA30" s="100"/>
      <c r="BB30" s="100"/>
      <c r="BC30" s="100"/>
      <c r="BD30" s="100"/>
      <c r="BE30" s="101"/>
      <c r="BF30" s="101"/>
      <c r="BG30" s="101"/>
      <c r="BH30" s="101"/>
      <c r="BI30" s="101"/>
      <c r="BJ30" s="101"/>
      <c r="BK30" s="101"/>
      <c r="BL30" s="101"/>
      <c r="BM30" s="101"/>
      <c r="BN30" s="101"/>
      <c r="BO30" s="101"/>
      <c r="BP30" s="101">
        <v>60</v>
      </c>
      <c r="BQ30" s="101"/>
      <c r="BR30" s="101"/>
      <c r="BS30" s="101"/>
      <c r="BT30" s="101"/>
      <c r="BU30" s="101"/>
      <c r="BV30" s="101"/>
      <c r="BW30" s="101"/>
      <c r="BX30" s="101"/>
      <c r="BY30" s="101"/>
      <c r="BZ30" s="101"/>
      <c r="CA30" s="101"/>
      <c r="CB30" s="101"/>
      <c r="CC30" s="101"/>
      <c r="CD30" s="101"/>
      <c r="CE30" s="101"/>
    </row>
    <row r="31" spans="1:83" x14ac:dyDescent="0.2">
      <c r="A31" s="100" t="s">
        <v>272</v>
      </c>
      <c r="B31" s="100" t="s">
        <v>273</v>
      </c>
      <c r="C31" s="99">
        <f t="shared" si="0"/>
        <v>40</v>
      </c>
      <c r="D31" s="99">
        <f t="shared" si="1"/>
        <v>0</v>
      </c>
      <c r="E31" s="99" t="s">
        <v>1881</v>
      </c>
      <c r="F31" s="99"/>
      <c r="G31" s="99"/>
      <c r="H31" s="99"/>
      <c r="I31" s="100"/>
      <c r="J31" s="100"/>
      <c r="K31" s="100"/>
      <c r="L31" s="100"/>
      <c r="M31" s="100"/>
      <c r="N31" s="100"/>
      <c r="O31" s="100"/>
      <c r="P31" s="100"/>
      <c r="Q31" s="100"/>
      <c r="R31" s="100"/>
      <c r="S31" s="100"/>
      <c r="T31" s="100"/>
      <c r="U31" s="100"/>
      <c r="V31" s="100"/>
      <c r="W31" s="100"/>
      <c r="X31" s="100"/>
      <c r="Y31" s="100"/>
      <c r="Z31" s="100"/>
      <c r="AA31" s="100"/>
      <c r="AB31" s="100"/>
      <c r="AC31" s="100"/>
      <c r="AD31" s="100"/>
      <c r="AE31" s="100"/>
      <c r="AF31" s="100"/>
      <c r="AG31" s="100"/>
      <c r="AH31" s="100"/>
      <c r="AI31" s="100"/>
      <c r="AJ31" s="100"/>
      <c r="AK31" s="100"/>
      <c r="AL31" s="100"/>
      <c r="AM31" s="100"/>
      <c r="AN31" s="100"/>
      <c r="AO31" s="100"/>
      <c r="AP31" s="100"/>
      <c r="AQ31" s="100"/>
      <c r="AR31" s="100"/>
      <c r="AS31" s="100"/>
      <c r="AT31" s="100"/>
      <c r="AU31" s="100"/>
      <c r="AV31" s="100"/>
      <c r="AW31" s="100"/>
      <c r="AX31" s="100"/>
      <c r="AY31" s="100"/>
      <c r="AZ31" s="100"/>
      <c r="BA31" s="100"/>
      <c r="BB31" s="100"/>
      <c r="BC31" s="100"/>
      <c r="BD31" s="100"/>
      <c r="BE31" s="101"/>
      <c r="BF31" s="101"/>
      <c r="BG31" s="101"/>
      <c r="BH31" s="101"/>
      <c r="BI31" s="101"/>
      <c r="BJ31" s="101"/>
      <c r="BK31" s="101"/>
      <c r="BL31" s="101"/>
      <c r="BM31" s="101"/>
      <c r="BN31" s="101"/>
      <c r="BO31" s="101"/>
      <c r="BP31" s="101"/>
      <c r="BQ31" s="101"/>
      <c r="BR31" s="101"/>
      <c r="BS31" s="101"/>
      <c r="BT31" s="101"/>
      <c r="BU31" s="101"/>
      <c r="BV31" s="101"/>
      <c r="BW31" s="101"/>
      <c r="BX31" s="101"/>
      <c r="BY31" s="101"/>
      <c r="BZ31" s="101">
        <v>40</v>
      </c>
      <c r="CA31" s="101"/>
      <c r="CB31" s="101"/>
      <c r="CC31" s="101"/>
      <c r="CD31" s="101"/>
      <c r="CE31" s="101"/>
    </row>
    <row r="32" spans="1:83" x14ac:dyDescent="0.2">
      <c r="A32" s="100" t="s">
        <v>508</v>
      </c>
      <c r="B32" s="100" t="s">
        <v>487</v>
      </c>
      <c r="C32" s="99">
        <f t="shared" si="0"/>
        <v>30</v>
      </c>
      <c r="D32" s="99">
        <f t="shared" si="1"/>
        <v>0</v>
      </c>
      <c r="E32" s="99" t="s">
        <v>1881</v>
      </c>
      <c r="F32" s="99"/>
      <c r="G32" s="99"/>
      <c r="H32" s="99"/>
      <c r="I32" s="100"/>
      <c r="J32" s="100"/>
      <c r="K32" s="100"/>
      <c r="L32" s="100"/>
      <c r="M32" s="100"/>
      <c r="N32" s="100"/>
      <c r="O32" s="100"/>
      <c r="P32" s="100"/>
      <c r="Q32" s="100"/>
      <c r="R32" s="100"/>
      <c r="S32" s="100"/>
      <c r="T32" s="100"/>
      <c r="U32" s="100"/>
      <c r="V32" s="100"/>
      <c r="W32" s="100"/>
      <c r="X32" s="100"/>
      <c r="Y32" s="100"/>
      <c r="Z32" s="100"/>
      <c r="AA32" s="100"/>
      <c r="AB32" s="100"/>
      <c r="AC32" s="100"/>
      <c r="AD32" s="100"/>
      <c r="AE32" s="100"/>
      <c r="AF32" s="100"/>
      <c r="AG32" s="100"/>
      <c r="AH32" s="100"/>
      <c r="AI32" s="100"/>
      <c r="AJ32" s="100"/>
      <c r="AK32" s="100"/>
      <c r="AL32" s="100"/>
      <c r="AM32" s="100"/>
      <c r="AN32" s="100"/>
      <c r="AO32" s="100"/>
      <c r="AP32" s="100"/>
      <c r="AQ32" s="100"/>
      <c r="AR32" s="100"/>
      <c r="AS32" s="100"/>
      <c r="AT32" s="100"/>
      <c r="AU32" s="100"/>
      <c r="AV32" s="100"/>
      <c r="AW32" s="100"/>
      <c r="AX32" s="100"/>
      <c r="AY32" s="100"/>
      <c r="AZ32" s="100"/>
      <c r="BA32" s="100"/>
      <c r="BB32" s="100"/>
      <c r="BC32" s="100"/>
      <c r="BD32" s="100"/>
      <c r="BE32" s="101"/>
      <c r="BF32" s="101"/>
      <c r="BG32" s="101"/>
      <c r="BH32" s="101"/>
      <c r="BI32" s="101"/>
      <c r="BJ32" s="101"/>
      <c r="BK32" s="101"/>
      <c r="BL32" s="101"/>
      <c r="BM32" s="101">
        <v>30</v>
      </c>
      <c r="BN32" s="101"/>
      <c r="BO32" s="101"/>
      <c r="BP32" s="101"/>
      <c r="BQ32" s="101"/>
      <c r="BR32" s="101"/>
      <c r="BS32" s="101"/>
      <c r="BT32" s="101"/>
      <c r="BU32" s="101"/>
      <c r="BV32" s="101"/>
      <c r="BW32" s="101"/>
      <c r="BX32" s="101"/>
      <c r="BY32" s="101"/>
      <c r="BZ32" s="101"/>
      <c r="CA32" s="101"/>
      <c r="CB32" s="101"/>
      <c r="CC32" s="101"/>
      <c r="CD32" s="101"/>
      <c r="CE32" s="101"/>
    </row>
    <row r="33" spans="1:83" x14ac:dyDescent="0.2">
      <c r="A33" s="100" t="s">
        <v>692</v>
      </c>
      <c r="B33" s="100" t="s">
        <v>693</v>
      </c>
      <c r="C33" s="99">
        <f t="shared" si="0"/>
        <v>10</v>
      </c>
      <c r="D33" s="99">
        <f t="shared" si="1"/>
        <v>0</v>
      </c>
      <c r="E33" s="99" t="s">
        <v>1881</v>
      </c>
      <c r="F33" s="99"/>
      <c r="G33" s="99"/>
      <c r="H33" s="99"/>
      <c r="I33" s="100"/>
      <c r="J33" s="100"/>
      <c r="K33" s="100"/>
      <c r="L33" s="100"/>
      <c r="M33" s="100"/>
      <c r="N33" s="100"/>
      <c r="O33" s="100"/>
      <c r="P33" s="100"/>
      <c r="Q33" s="100"/>
      <c r="R33" s="100"/>
      <c r="S33" s="100"/>
      <c r="T33" s="100"/>
      <c r="U33" s="100"/>
      <c r="V33" s="100"/>
      <c r="W33" s="100"/>
      <c r="X33" s="100"/>
      <c r="Y33" s="100"/>
      <c r="Z33" s="100"/>
      <c r="AA33" s="100"/>
      <c r="AB33" s="100"/>
      <c r="AC33" s="100"/>
      <c r="AD33" s="100"/>
      <c r="AE33" s="100"/>
      <c r="AF33" s="100"/>
      <c r="AG33" s="100"/>
      <c r="AH33" s="100"/>
      <c r="AI33" s="100"/>
      <c r="AJ33" s="100"/>
      <c r="AK33" s="100"/>
      <c r="AL33" s="100"/>
      <c r="AM33" s="100"/>
      <c r="AN33" s="100"/>
      <c r="AO33" s="100"/>
      <c r="AP33" s="100"/>
      <c r="AQ33" s="100"/>
      <c r="AR33" s="100"/>
      <c r="AS33" s="100"/>
      <c r="AT33" s="100"/>
      <c r="AU33" s="100"/>
      <c r="AV33" s="100"/>
      <c r="AW33" s="100"/>
      <c r="AX33" s="100"/>
      <c r="AY33" s="100"/>
      <c r="AZ33" s="100"/>
      <c r="BA33" s="100"/>
      <c r="BB33" s="100"/>
      <c r="BC33" s="100"/>
      <c r="BD33" s="100"/>
      <c r="BE33" s="101"/>
      <c r="BF33" s="101"/>
      <c r="BG33" s="101"/>
      <c r="BH33" s="101"/>
      <c r="BI33" s="101"/>
      <c r="BJ33" s="101"/>
      <c r="BK33" s="101">
        <v>10</v>
      </c>
      <c r="BL33" s="101"/>
      <c r="BM33" s="101"/>
      <c r="BN33" s="101"/>
      <c r="BO33" s="101"/>
      <c r="BP33" s="101"/>
      <c r="BQ33" s="101"/>
      <c r="BR33" s="101"/>
      <c r="BS33" s="101"/>
      <c r="BT33" s="101"/>
      <c r="BU33" s="101"/>
      <c r="BV33" s="101"/>
      <c r="BW33" s="101"/>
      <c r="BX33" s="101"/>
      <c r="BY33" s="101"/>
      <c r="BZ33" s="101"/>
      <c r="CA33" s="101"/>
      <c r="CB33" s="101"/>
      <c r="CC33" s="101"/>
      <c r="CD33" s="101"/>
      <c r="CE33" s="101"/>
    </row>
    <row r="34" spans="1:83" x14ac:dyDescent="0.2">
      <c r="A34" s="100" t="s">
        <v>502</v>
      </c>
      <c r="B34" s="100" t="s">
        <v>503</v>
      </c>
      <c r="C34" s="99">
        <f t="shared" ref="C34:C65" si="2">SUM(I34:CQH34)</f>
        <v>10</v>
      </c>
      <c r="D34" s="99">
        <f t="shared" ref="D34:D65" si="3">COUNT(I34:BD34)</f>
        <v>0</v>
      </c>
      <c r="E34" s="99" t="s">
        <v>1881</v>
      </c>
      <c r="F34" s="99"/>
      <c r="G34" s="99"/>
      <c r="H34" s="99"/>
      <c r="I34" s="100"/>
      <c r="J34" s="100"/>
      <c r="K34" s="100"/>
      <c r="L34" s="100"/>
      <c r="M34" s="100"/>
      <c r="N34" s="100"/>
      <c r="O34" s="100"/>
      <c r="P34" s="100"/>
      <c r="Q34" s="100"/>
      <c r="R34" s="100"/>
      <c r="S34" s="100"/>
      <c r="T34" s="100"/>
      <c r="U34" s="100"/>
      <c r="V34" s="100"/>
      <c r="W34" s="100"/>
      <c r="X34" s="100"/>
      <c r="Y34" s="100"/>
      <c r="Z34" s="100"/>
      <c r="AA34" s="100"/>
      <c r="AB34" s="100"/>
      <c r="AC34" s="100"/>
      <c r="AD34" s="100"/>
      <c r="AE34" s="100"/>
      <c r="AF34" s="100"/>
      <c r="AG34" s="100"/>
      <c r="AH34" s="100"/>
      <c r="AI34" s="100"/>
      <c r="AJ34" s="100"/>
      <c r="AK34" s="100"/>
      <c r="AL34" s="100"/>
      <c r="AM34" s="100"/>
      <c r="AN34" s="100"/>
      <c r="AO34" s="100"/>
      <c r="AP34" s="100"/>
      <c r="AQ34" s="100"/>
      <c r="AR34" s="100"/>
      <c r="AS34" s="100"/>
      <c r="AT34" s="100"/>
      <c r="AU34" s="100"/>
      <c r="AV34" s="100"/>
      <c r="AW34" s="100"/>
      <c r="AX34" s="100"/>
      <c r="AY34" s="100"/>
      <c r="AZ34" s="100"/>
      <c r="BA34" s="100"/>
      <c r="BB34" s="100"/>
      <c r="BC34" s="100"/>
      <c r="BD34" s="100"/>
      <c r="BE34" s="101"/>
      <c r="BF34" s="101"/>
      <c r="BG34" s="101"/>
      <c r="BH34" s="101"/>
      <c r="BI34" s="101"/>
      <c r="BJ34" s="101"/>
      <c r="BK34" s="101"/>
      <c r="BL34" s="101"/>
      <c r="BM34" s="101"/>
      <c r="BN34" s="101"/>
      <c r="BO34" s="101"/>
      <c r="BP34" s="101"/>
      <c r="BQ34" s="101"/>
      <c r="BR34" s="101"/>
      <c r="BS34" s="101"/>
      <c r="BT34" s="101"/>
      <c r="BU34" s="101"/>
      <c r="BV34" s="101"/>
      <c r="BW34" s="101"/>
      <c r="BX34" s="101"/>
      <c r="BY34" s="101"/>
      <c r="BZ34" s="101"/>
      <c r="CA34" s="101"/>
      <c r="CB34" s="101"/>
      <c r="CC34" s="101"/>
      <c r="CD34" s="101">
        <v>10</v>
      </c>
      <c r="CE34" s="101"/>
    </row>
    <row r="35" spans="1:83" x14ac:dyDescent="0.2">
      <c r="A35" s="100" t="s">
        <v>1791</v>
      </c>
      <c r="B35" s="100" t="s">
        <v>1792</v>
      </c>
      <c r="C35" s="99">
        <f t="shared" si="2"/>
        <v>10</v>
      </c>
      <c r="D35" s="99">
        <f t="shared" si="3"/>
        <v>0</v>
      </c>
      <c r="E35" s="99" t="s">
        <v>1881</v>
      </c>
      <c r="F35" s="99"/>
      <c r="G35" s="99"/>
      <c r="H35" s="99"/>
      <c r="I35" s="100"/>
      <c r="J35" s="100"/>
      <c r="K35" s="100"/>
      <c r="L35" s="100"/>
      <c r="M35" s="100"/>
      <c r="N35" s="100"/>
      <c r="O35" s="100"/>
      <c r="P35" s="100"/>
      <c r="Q35" s="100"/>
      <c r="R35" s="100"/>
      <c r="S35" s="100"/>
      <c r="T35" s="100"/>
      <c r="U35" s="100"/>
      <c r="V35" s="100"/>
      <c r="W35" s="100"/>
      <c r="X35" s="100"/>
      <c r="Y35" s="100"/>
      <c r="Z35" s="100"/>
      <c r="AA35" s="100"/>
      <c r="AB35" s="100"/>
      <c r="AC35" s="100"/>
      <c r="AD35" s="100"/>
      <c r="AE35" s="100"/>
      <c r="AF35" s="100"/>
      <c r="AG35" s="100"/>
      <c r="AH35" s="100"/>
      <c r="AI35" s="100"/>
      <c r="AJ35" s="100"/>
      <c r="AK35" s="100"/>
      <c r="AL35" s="100"/>
      <c r="AM35" s="100"/>
      <c r="AN35" s="100"/>
      <c r="AO35" s="100"/>
      <c r="AP35" s="100"/>
      <c r="AQ35" s="100"/>
      <c r="AR35" s="100"/>
      <c r="AS35" s="100"/>
      <c r="AT35" s="100"/>
      <c r="AU35" s="100"/>
      <c r="AV35" s="100"/>
      <c r="AW35" s="100"/>
      <c r="AX35" s="100"/>
      <c r="AY35" s="100"/>
      <c r="AZ35" s="100"/>
      <c r="BA35" s="100"/>
      <c r="BB35" s="100"/>
      <c r="BC35" s="100"/>
      <c r="BD35" s="100"/>
      <c r="BE35" s="101"/>
      <c r="BF35" s="101"/>
      <c r="BG35" s="101"/>
      <c r="BH35" s="101"/>
      <c r="BI35" s="101"/>
      <c r="BJ35" s="101"/>
      <c r="BK35" s="101"/>
      <c r="BL35" s="101"/>
      <c r="BM35" s="101"/>
      <c r="BN35" s="101"/>
      <c r="BO35" s="101"/>
      <c r="BP35" s="101"/>
      <c r="BQ35" s="101"/>
      <c r="BR35" s="101"/>
      <c r="BS35" s="101"/>
      <c r="BT35" s="101"/>
      <c r="BU35" s="101"/>
      <c r="BV35" s="101"/>
      <c r="BW35" s="101"/>
      <c r="BX35" s="101">
        <v>10</v>
      </c>
      <c r="BY35" s="101"/>
      <c r="BZ35" s="101"/>
      <c r="CA35" s="101"/>
      <c r="CB35" s="101"/>
      <c r="CC35" s="101"/>
      <c r="CD35" s="101"/>
      <c r="CE35" s="101"/>
    </row>
    <row r="36" spans="1:83" x14ac:dyDescent="0.2">
      <c r="A36" s="94" t="s">
        <v>377</v>
      </c>
      <c r="B36" s="94" t="s">
        <v>378</v>
      </c>
      <c r="C36" s="95">
        <f t="shared" si="2"/>
        <v>20</v>
      </c>
      <c r="D36" s="95">
        <f t="shared" si="3"/>
        <v>0</v>
      </c>
      <c r="E36" s="95" t="s">
        <v>1878</v>
      </c>
      <c r="F36" s="95"/>
      <c r="G36" s="95"/>
      <c r="H36" s="95"/>
      <c r="I36" s="94"/>
      <c r="J36" s="94"/>
      <c r="K36" s="94"/>
      <c r="L36" s="94"/>
      <c r="M36" s="94"/>
      <c r="N36" s="94"/>
      <c r="O36" s="94"/>
      <c r="P36" s="94"/>
      <c r="Q36" s="94"/>
      <c r="R36" s="94"/>
      <c r="S36" s="94"/>
      <c r="T36" s="94"/>
      <c r="U36" s="94"/>
      <c r="V36" s="94"/>
      <c r="W36" s="94"/>
      <c r="X36" s="94"/>
      <c r="Y36" s="94"/>
      <c r="Z36" s="94"/>
      <c r="AA36" s="94"/>
      <c r="AB36" s="94"/>
      <c r="AC36" s="94"/>
      <c r="AD36" s="94"/>
      <c r="AE36" s="94"/>
      <c r="AF36" s="94"/>
      <c r="AG36" s="94"/>
      <c r="AH36" s="94"/>
      <c r="AI36" s="94"/>
      <c r="AJ36" s="94"/>
      <c r="AK36" s="94"/>
      <c r="AL36" s="94"/>
      <c r="AM36" s="94"/>
      <c r="AN36" s="94"/>
      <c r="AO36" s="94"/>
      <c r="AP36" s="94"/>
      <c r="AQ36" s="94"/>
      <c r="AR36" s="94"/>
      <c r="AS36" s="94"/>
      <c r="AT36" s="94"/>
      <c r="AU36" s="94"/>
      <c r="AV36" s="94"/>
      <c r="AW36" s="94"/>
      <c r="AX36" s="94"/>
      <c r="AY36" s="94"/>
      <c r="AZ36" s="94"/>
      <c r="BA36" s="94"/>
      <c r="BB36" s="94"/>
      <c r="BC36" s="94"/>
      <c r="BD36" s="94"/>
      <c r="BE36" s="96">
        <v>10</v>
      </c>
      <c r="BF36" s="96"/>
      <c r="BG36" s="96"/>
      <c r="BH36" s="96"/>
      <c r="BI36" s="96"/>
      <c r="BJ36" s="96"/>
      <c r="BK36" s="96"/>
      <c r="BL36" s="96"/>
      <c r="BM36" s="96"/>
      <c r="BN36" s="96"/>
      <c r="BO36" s="96"/>
      <c r="BP36" s="96"/>
      <c r="BQ36" s="96"/>
      <c r="BR36" s="96"/>
      <c r="BS36" s="96"/>
      <c r="BT36" s="96"/>
      <c r="BU36" s="96"/>
      <c r="BV36" s="96"/>
      <c r="BW36" s="96"/>
      <c r="BX36" s="96"/>
      <c r="BY36" s="96"/>
      <c r="BZ36" s="96"/>
      <c r="CA36" s="96">
        <v>10</v>
      </c>
      <c r="CB36" s="96"/>
      <c r="CC36" s="96"/>
      <c r="CD36" s="96"/>
      <c r="CE36" s="96"/>
    </row>
    <row r="37" spans="1:83" x14ac:dyDescent="0.2">
      <c r="A37" s="94" t="s">
        <v>379</v>
      </c>
      <c r="B37" s="94" t="s">
        <v>380</v>
      </c>
      <c r="C37" s="95">
        <f t="shared" si="2"/>
        <v>410</v>
      </c>
      <c r="D37" s="95">
        <f t="shared" si="3"/>
        <v>1</v>
      </c>
      <c r="E37" s="95" t="s">
        <v>1878</v>
      </c>
      <c r="F37" s="95"/>
      <c r="G37" s="95"/>
      <c r="H37" s="95"/>
      <c r="I37" s="94"/>
      <c r="J37" s="94"/>
      <c r="K37" s="94"/>
      <c r="L37" s="94"/>
      <c r="M37" s="94"/>
      <c r="N37" s="94"/>
      <c r="O37" s="94"/>
      <c r="P37" s="94"/>
      <c r="Q37" s="94"/>
      <c r="R37" s="94"/>
      <c r="S37" s="94"/>
      <c r="T37" s="94"/>
      <c r="U37" s="94"/>
      <c r="V37" s="94"/>
      <c r="W37" s="94"/>
      <c r="X37" s="94"/>
      <c r="Y37" s="94"/>
      <c r="Z37" s="94"/>
      <c r="AA37" s="94"/>
      <c r="AB37" s="94"/>
      <c r="AC37" s="94"/>
      <c r="AD37" s="94"/>
      <c r="AE37" s="94"/>
      <c r="AF37" s="94"/>
      <c r="AG37" s="94">
        <v>280</v>
      </c>
      <c r="AH37" s="94"/>
      <c r="AI37" s="94"/>
      <c r="AJ37" s="94"/>
      <c r="AK37" s="94"/>
      <c r="AL37" s="94"/>
      <c r="AM37" s="94"/>
      <c r="AN37" s="94"/>
      <c r="AO37" s="94"/>
      <c r="AP37" s="94"/>
      <c r="AQ37" s="94"/>
      <c r="AR37" s="94"/>
      <c r="AS37" s="94"/>
      <c r="AT37" s="94"/>
      <c r="AU37" s="94"/>
      <c r="AV37" s="94"/>
      <c r="AW37" s="94"/>
      <c r="AX37" s="94"/>
      <c r="AY37" s="94"/>
      <c r="AZ37" s="94"/>
      <c r="BA37" s="94"/>
      <c r="BB37" s="94"/>
      <c r="BC37" s="94"/>
      <c r="BD37" s="94"/>
      <c r="BE37" s="96"/>
      <c r="BF37" s="96"/>
      <c r="BG37" s="96"/>
      <c r="BH37" s="96"/>
      <c r="BI37" s="96"/>
      <c r="BJ37" s="96"/>
      <c r="BK37" s="96"/>
      <c r="BL37" s="96">
        <v>40</v>
      </c>
      <c r="BM37" s="96">
        <v>90</v>
      </c>
      <c r="BN37" s="96"/>
      <c r="BO37" s="96"/>
      <c r="BP37" s="96"/>
      <c r="BQ37" s="96"/>
      <c r="BR37" s="96"/>
      <c r="BS37" s="96"/>
      <c r="BT37" s="96"/>
      <c r="BU37" s="96"/>
      <c r="BV37" s="96"/>
      <c r="BW37" s="96"/>
      <c r="BX37" s="96"/>
      <c r="BY37" s="96"/>
      <c r="BZ37" s="96"/>
      <c r="CA37" s="96"/>
      <c r="CB37" s="96"/>
      <c r="CC37" s="96"/>
      <c r="CD37" s="96"/>
      <c r="CE37" s="96"/>
    </row>
    <row r="38" spans="1:83" x14ac:dyDescent="0.2">
      <c r="A38" s="94" t="s">
        <v>1841</v>
      </c>
      <c r="B38" s="94" t="s">
        <v>1842</v>
      </c>
      <c r="C38" s="95">
        <f t="shared" si="2"/>
        <v>10</v>
      </c>
      <c r="D38" s="95">
        <f t="shared" si="3"/>
        <v>1</v>
      </c>
      <c r="E38" s="95" t="s">
        <v>1878</v>
      </c>
      <c r="F38" s="95"/>
      <c r="G38" s="95"/>
      <c r="H38" s="95"/>
      <c r="I38" s="94"/>
      <c r="J38" s="94"/>
      <c r="K38" s="94"/>
      <c r="L38" s="94"/>
      <c r="M38" s="94"/>
      <c r="N38" s="94"/>
      <c r="O38" s="94"/>
      <c r="P38" s="94"/>
      <c r="Q38" s="94"/>
      <c r="R38" s="94"/>
      <c r="S38" s="94"/>
      <c r="T38" s="94"/>
      <c r="U38" s="94"/>
      <c r="V38" s="94"/>
      <c r="W38" s="94"/>
      <c r="X38" s="94"/>
      <c r="Y38" s="94"/>
      <c r="Z38" s="94"/>
      <c r="AA38" s="94"/>
      <c r="AB38" s="94"/>
      <c r="AC38" s="94"/>
      <c r="AD38" s="94"/>
      <c r="AE38" s="94"/>
      <c r="AF38" s="94"/>
      <c r="AG38" s="94"/>
      <c r="AH38" s="94"/>
      <c r="AI38" s="94"/>
      <c r="AJ38" s="94"/>
      <c r="AK38" s="94"/>
      <c r="AL38" s="94"/>
      <c r="AM38" s="94"/>
      <c r="AN38" s="94"/>
      <c r="AO38" s="94"/>
      <c r="AP38" s="94"/>
      <c r="AQ38" s="94"/>
      <c r="AR38" s="94">
        <v>10</v>
      </c>
      <c r="AS38" s="94"/>
      <c r="AT38" s="94"/>
      <c r="AU38" s="94"/>
      <c r="AV38" s="94"/>
      <c r="AW38" s="94"/>
      <c r="AX38" s="94"/>
      <c r="AY38" s="94"/>
      <c r="AZ38" s="94"/>
      <c r="BA38" s="94"/>
      <c r="BB38" s="94"/>
      <c r="BC38" s="94"/>
      <c r="BD38" s="94"/>
      <c r="BE38" s="96"/>
      <c r="BF38" s="96"/>
      <c r="BG38" s="96"/>
      <c r="BH38" s="96"/>
      <c r="BI38" s="96"/>
      <c r="BJ38" s="96"/>
      <c r="BK38" s="96"/>
      <c r="BL38" s="96"/>
      <c r="BM38" s="96"/>
      <c r="BN38" s="96"/>
      <c r="BO38" s="96"/>
      <c r="BP38" s="96"/>
      <c r="BQ38" s="96"/>
      <c r="BR38" s="96"/>
      <c r="BS38" s="96"/>
      <c r="BT38" s="96"/>
      <c r="BU38" s="96"/>
      <c r="BV38" s="96"/>
      <c r="BW38" s="96"/>
      <c r="BX38" s="96"/>
      <c r="BY38" s="96"/>
      <c r="BZ38" s="96"/>
      <c r="CA38" s="96"/>
      <c r="CB38" s="96"/>
      <c r="CC38" s="96"/>
      <c r="CD38" s="96"/>
      <c r="CE38" s="96"/>
    </row>
    <row r="39" spans="1:83" x14ac:dyDescent="0.2">
      <c r="A39" s="94" t="s">
        <v>1843</v>
      </c>
      <c r="B39" s="94" t="s">
        <v>1844</v>
      </c>
      <c r="C39" s="95">
        <f t="shared" si="2"/>
        <v>10</v>
      </c>
      <c r="D39" s="95">
        <f t="shared" si="3"/>
        <v>0</v>
      </c>
      <c r="E39" s="95" t="s">
        <v>1878</v>
      </c>
      <c r="F39" s="95"/>
      <c r="G39" s="95"/>
      <c r="H39" s="95"/>
      <c r="I39" s="94"/>
      <c r="J39" s="94"/>
      <c r="K39" s="94"/>
      <c r="L39" s="94"/>
      <c r="M39" s="94"/>
      <c r="N39" s="94"/>
      <c r="O39" s="94"/>
      <c r="P39" s="94"/>
      <c r="Q39" s="94"/>
      <c r="R39" s="94"/>
      <c r="S39" s="94"/>
      <c r="T39" s="94"/>
      <c r="U39" s="94"/>
      <c r="V39" s="94"/>
      <c r="W39" s="94"/>
      <c r="X39" s="94"/>
      <c r="Y39" s="94"/>
      <c r="Z39" s="94"/>
      <c r="AA39" s="94"/>
      <c r="AB39" s="94"/>
      <c r="AC39" s="94"/>
      <c r="AD39" s="94"/>
      <c r="AE39" s="94"/>
      <c r="AF39" s="94"/>
      <c r="AG39" s="94"/>
      <c r="AH39" s="94"/>
      <c r="AI39" s="94"/>
      <c r="AJ39" s="94"/>
      <c r="AK39" s="94"/>
      <c r="AL39" s="94"/>
      <c r="AM39" s="94"/>
      <c r="AN39" s="94"/>
      <c r="AO39" s="94"/>
      <c r="AP39" s="94"/>
      <c r="AQ39" s="94"/>
      <c r="AR39" s="94"/>
      <c r="AS39" s="94"/>
      <c r="AT39" s="94"/>
      <c r="AU39" s="94"/>
      <c r="AV39" s="94"/>
      <c r="AW39" s="94"/>
      <c r="AX39" s="94"/>
      <c r="AY39" s="94"/>
      <c r="AZ39" s="94"/>
      <c r="BA39" s="94"/>
      <c r="BB39" s="94"/>
      <c r="BC39" s="94"/>
      <c r="BD39" s="94"/>
      <c r="BE39" s="96"/>
      <c r="BF39" s="96"/>
      <c r="BG39" s="96"/>
      <c r="BH39" s="96"/>
      <c r="BI39" s="96"/>
      <c r="BJ39" s="96"/>
      <c r="BK39" s="96"/>
      <c r="BL39" s="96">
        <v>10</v>
      </c>
      <c r="BM39" s="96"/>
      <c r="BN39" s="96"/>
      <c r="BO39" s="96"/>
      <c r="BP39" s="96"/>
      <c r="BQ39" s="96"/>
      <c r="BR39" s="96"/>
      <c r="BS39" s="96"/>
      <c r="BT39" s="96"/>
      <c r="BU39" s="96"/>
      <c r="BV39" s="96"/>
      <c r="BW39" s="96"/>
      <c r="BX39" s="96"/>
      <c r="BY39" s="96"/>
      <c r="BZ39" s="96"/>
      <c r="CA39" s="96"/>
      <c r="CB39" s="96"/>
      <c r="CC39" s="96"/>
      <c r="CD39" s="96"/>
      <c r="CE39" s="96"/>
    </row>
    <row r="40" spans="1:83" x14ac:dyDescent="0.2">
      <c r="A40" s="94" t="s">
        <v>383</v>
      </c>
      <c r="B40" s="94" t="s">
        <v>384</v>
      </c>
      <c r="C40" s="95">
        <f t="shared" si="2"/>
        <v>70</v>
      </c>
      <c r="D40" s="95">
        <f t="shared" si="3"/>
        <v>0</v>
      </c>
      <c r="E40" s="95" t="s">
        <v>1878</v>
      </c>
      <c r="F40" s="95"/>
      <c r="G40" s="95"/>
      <c r="H40" s="95"/>
      <c r="I40" s="94"/>
      <c r="J40" s="94"/>
      <c r="K40" s="94"/>
      <c r="L40" s="94"/>
      <c r="M40" s="94"/>
      <c r="N40" s="94"/>
      <c r="O40" s="94"/>
      <c r="P40" s="94"/>
      <c r="Q40" s="94"/>
      <c r="R40" s="94"/>
      <c r="S40" s="94"/>
      <c r="T40" s="94"/>
      <c r="U40" s="94"/>
      <c r="V40" s="94"/>
      <c r="W40" s="94"/>
      <c r="X40" s="94"/>
      <c r="Y40" s="94"/>
      <c r="Z40" s="94"/>
      <c r="AA40" s="94"/>
      <c r="AB40" s="94"/>
      <c r="AC40" s="94"/>
      <c r="AD40" s="94"/>
      <c r="AE40" s="94"/>
      <c r="AF40" s="94"/>
      <c r="AG40" s="94"/>
      <c r="AH40" s="94"/>
      <c r="AI40" s="94"/>
      <c r="AJ40" s="94"/>
      <c r="AK40" s="94"/>
      <c r="AL40" s="94"/>
      <c r="AM40" s="94"/>
      <c r="AN40" s="94"/>
      <c r="AO40" s="94"/>
      <c r="AP40" s="94"/>
      <c r="AQ40" s="94"/>
      <c r="AR40" s="94"/>
      <c r="AS40" s="94"/>
      <c r="AT40" s="94"/>
      <c r="AU40" s="94"/>
      <c r="AV40" s="94"/>
      <c r="AW40" s="94"/>
      <c r="AX40" s="94"/>
      <c r="AY40" s="94"/>
      <c r="AZ40" s="94"/>
      <c r="BA40" s="94"/>
      <c r="BB40" s="94"/>
      <c r="BC40" s="94"/>
      <c r="BD40" s="94"/>
      <c r="BE40" s="96">
        <v>10</v>
      </c>
      <c r="BF40" s="96"/>
      <c r="BG40" s="96"/>
      <c r="BH40" s="96"/>
      <c r="BI40" s="96"/>
      <c r="BJ40" s="96"/>
      <c r="BK40" s="96"/>
      <c r="BL40" s="96"/>
      <c r="BM40" s="96"/>
      <c r="BN40" s="96"/>
      <c r="BO40" s="96"/>
      <c r="BP40" s="96"/>
      <c r="BQ40" s="96"/>
      <c r="BR40" s="96"/>
      <c r="BS40" s="96"/>
      <c r="BT40" s="96"/>
      <c r="BU40" s="96"/>
      <c r="BV40" s="96"/>
      <c r="BW40" s="96">
        <v>50</v>
      </c>
      <c r="BX40" s="96">
        <v>10</v>
      </c>
      <c r="BY40" s="96"/>
      <c r="BZ40" s="96"/>
      <c r="CA40" s="96"/>
      <c r="CB40" s="96"/>
      <c r="CC40" s="96"/>
      <c r="CD40" s="96"/>
      <c r="CE40" s="96"/>
    </row>
    <row r="41" spans="1:83" x14ac:dyDescent="0.2">
      <c r="A41" s="94" t="s">
        <v>387</v>
      </c>
      <c r="B41" s="94" t="s">
        <v>388</v>
      </c>
      <c r="C41" s="95">
        <f t="shared" si="2"/>
        <v>16790</v>
      </c>
      <c r="D41" s="95">
        <f t="shared" si="3"/>
        <v>6</v>
      </c>
      <c r="E41" s="95" t="s">
        <v>1878</v>
      </c>
      <c r="F41" s="95"/>
      <c r="G41" s="95"/>
      <c r="H41" s="95"/>
      <c r="I41" s="94"/>
      <c r="J41" s="94"/>
      <c r="K41" s="94"/>
      <c r="L41" s="94">
        <v>20</v>
      </c>
      <c r="M41" s="94">
        <v>20</v>
      </c>
      <c r="N41" s="94">
        <v>20</v>
      </c>
      <c r="O41" s="94"/>
      <c r="P41" s="94"/>
      <c r="Q41" s="94"/>
      <c r="R41" s="94"/>
      <c r="S41" s="94"/>
      <c r="T41" s="94"/>
      <c r="U41" s="94">
        <v>380</v>
      </c>
      <c r="V41" s="94">
        <v>300</v>
      </c>
      <c r="W41" s="94">
        <v>570</v>
      </c>
      <c r="X41" s="94"/>
      <c r="Y41" s="94"/>
      <c r="Z41" s="94"/>
      <c r="AA41" s="94"/>
      <c r="AB41" s="94"/>
      <c r="AC41" s="94"/>
      <c r="AD41" s="94"/>
      <c r="AE41" s="94"/>
      <c r="AF41" s="94"/>
      <c r="AG41" s="94"/>
      <c r="AH41" s="94"/>
      <c r="AI41" s="94"/>
      <c r="AJ41" s="94"/>
      <c r="AK41" s="94"/>
      <c r="AL41" s="94"/>
      <c r="AM41" s="94"/>
      <c r="AN41" s="94"/>
      <c r="AO41" s="94"/>
      <c r="AP41" s="94"/>
      <c r="AQ41" s="94"/>
      <c r="AR41" s="94"/>
      <c r="AS41" s="94"/>
      <c r="AT41" s="94"/>
      <c r="AU41" s="94"/>
      <c r="AV41" s="94"/>
      <c r="AW41" s="94"/>
      <c r="AX41" s="94"/>
      <c r="AY41" s="94"/>
      <c r="AZ41" s="94"/>
      <c r="BA41" s="94"/>
      <c r="BB41" s="94"/>
      <c r="BC41" s="94"/>
      <c r="BD41" s="94"/>
      <c r="BE41" s="96"/>
      <c r="BF41" s="96"/>
      <c r="BG41" s="96"/>
      <c r="BH41" s="96">
        <v>3770</v>
      </c>
      <c r="BI41" s="96">
        <v>6780</v>
      </c>
      <c r="BJ41" s="96">
        <v>4920</v>
      </c>
      <c r="BK41" s="96"/>
      <c r="BL41" s="96"/>
      <c r="BM41" s="96"/>
      <c r="BN41" s="96"/>
      <c r="BO41" s="96"/>
      <c r="BP41" s="96"/>
      <c r="BQ41" s="96"/>
      <c r="BR41" s="96"/>
      <c r="BS41" s="96"/>
      <c r="BT41" s="96"/>
      <c r="BU41" s="96">
        <v>10</v>
      </c>
      <c r="BV41" s="96"/>
      <c r="BW41" s="96"/>
      <c r="BX41" s="96"/>
      <c r="BY41" s="96"/>
      <c r="BZ41" s="96"/>
      <c r="CA41" s="96"/>
      <c r="CB41" s="96"/>
      <c r="CC41" s="96"/>
      <c r="CD41" s="96"/>
      <c r="CE41" s="96"/>
    </row>
    <row r="42" spans="1:83" x14ac:dyDescent="0.2">
      <c r="A42" s="94" t="s">
        <v>1845</v>
      </c>
      <c r="B42" s="94" t="s">
        <v>1846</v>
      </c>
      <c r="C42" s="95">
        <f t="shared" si="2"/>
        <v>10</v>
      </c>
      <c r="D42" s="95">
        <f t="shared" si="3"/>
        <v>1</v>
      </c>
      <c r="E42" s="95" t="s">
        <v>1878</v>
      </c>
      <c r="F42" s="95"/>
      <c r="G42" s="95"/>
      <c r="H42" s="95"/>
      <c r="I42" s="94"/>
      <c r="J42" s="94"/>
      <c r="K42" s="94"/>
      <c r="L42" s="94"/>
      <c r="M42" s="94"/>
      <c r="N42" s="94"/>
      <c r="O42" s="94"/>
      <c r="P42" s="94"/>
      <c r="Q42" s="94"/>
      <c r="R42" s="94"/>
      <c r="S42" s="94"/>
      <c r="T42" s="94"/>
      <c r="U42" s="94"/>
      <c r="V42" s="94"/>
      <c r="W42" s="94"/>
      <c r="X42" s="94"/>
      <c r="Y42" s="94"/>
      <c r="Z42" s="94"/>
      <c r="AA42" s="94"/>
      <c r="AB42" s="94"/>
      <c r="AC42" s="94"/>
      <c r="AD42" s="94"/>
      <c r="AE42" s="94"/>
      <c r="AF42" s="94"/>
      <c r="AG42" s="94"/>
      <c r="AH42" s="94"/>
      <c r="AI42" s="94">
        <v>10</v>
      </c>
      <c r="AJ42" s="94"/>
      <c r="AK42" s="94"/>
      <c r="AL42" s="94"/>
      <c r="AM42" s="94"/>
      <c r="AN42" s="94"/>
      <c r="AO42" s="94"/>
      <c r="AP42" s="94"/>
      <c r="AQ42" s="94"/>
      <c r="AR42" s="94"/>
      <c r="AS42" s="94"/>
      <c r="AT42" s="94"/>
      <c r="AU42" s="94"/>
      <c r="AV42" s="94"/>
      <c r="AW42" s="94"/>
      <c r="AX42" s="94"/>
      <c r="AY42" s="94"/>
      <c r="AZ42" s="94"/>
      <c r="BA42" s="94"/>
      <c r="BB42" s="94"/>
      <c r="BC42" s="94"/>
      <c r="BD42" s="94"/>
      <c r="BE42" s="96"/>
      <c r="BF42" s="96"/>
      <c r="BG42" s="96"/>
      <c r="BH42" s="96"/>
      <c r="BI42" s="96"/>
      <c r="BJ42" s="96"/>
      <c r="BK42" s="96"/>
      <c r="BL42" s="96"/>
      <c r="BM42" s="96"/>
      <c r="BN42" s="96"/>
      <c r="BO42" s="96"/>
      <c r="BP42" s="96"/>
      <c r="BQ42" s="96"/>
      <c r="BR42" s="96"/>
      <c r="BS42" s="96"/>
      <c r="BT42" s="96"/>
      <c r="BU42" s="96"/>
      <c r="BV42" s="96"/>
      <c r="BW42" s="96"/>
      <c r="BX42" s="96"/>
      <c r="BY42" s="96"/>
      <c r="BZ42" s="96"/>
      <c r="CA42" s="96"/>
      <c r="CB42" s="96"/>
      <c r="CC42" s="96"/>
      <c r="CD42" s="96"/>
      <c r="CE42" s="96"/>
    </row>
    <row r="43" spans="1:83" x14ac:dyDescent="0.2">
      <c r="A43" s="94" t="s">
        <v>1847</v>
      </c>
      <c r="B43" s="94" t="s">
        <v>1848</v>
      </c>
      <c r="C43" s="95">
        <f t="shared" si="2"/>
        <v>10</v>
      </c>
      <c r="D43" s="95">
        <f t="shared" si="3"/>
        <v>1</v>
      </c>
      <c r="E43" s="95" t="s">
        <v>1878</v>
      </c>
      <c r="F43" s="95"/>
      <c r="G43" s="95"/>
      <c r="H43" s="95"/>
      <c r="I43" s="94"/>
      <c r="J43" s="94"/>
      <c r="K43" s="94"/>
      <c r="L43" s="94"/>
      <c r="M43" s="94"/>
      <c r="N43" s="94"/>
      <c r="O43" s="94"/>
      <c r="P43" s="94"/>
      <c r="Q43" s="94"/>
      <c r="R43" s="94"/>
      <c r="S43" s="94"/>
      <c r="T43" s="94"/>
      <c r="U43" s="94"/>
      <c r="V43" s="94"/>
      <c r="W43" s="94"/>
      <c r="X43" s="94"/>
      <c r="Y43" s="94"/>
      <c r="Z43" s="94"/>
      <c r="AA43" s="94"/>
      <c r="AB43" s="94"/>
      <c r="AC43" s="94"/>
      <c r="AD43" s="94"/>
      <c r="AE43" s="94"/>
      <c r="AF43" s="94"/>
      <c r="AG43" s="94"/>
      <c r="AH43" s="94">
        <v>10</v>
      </c>
      <c r="AI43" s="94"/>
      <c r="AJ43" s="94"/>
      <c r="AK43" s="94"/>
      <c r="AL43" s="94"/>
      <c r="AM43" s="94"/>
      <c r="AN43" s="94"/>
      <c r="AO43" s="94"/>
      <c r="AP43" s="94"/>
      <c r="AQ43" s="94"/>
      <c r="AR43" s="94"/>
      <c r="AS43" s="94"/>
      <c r="AT43" s="94"/>
      <c r="AU43" s="94"/>
      <c r="AV43" s="94"/>
      <c r="AW43" s="94"/>
      <c r="AX43" s="94"/>
      <c r="AY43" s="94"/>
      <c r="AZ43" s="94"/>
      <c r="BA43" s="94"/>
      <c r="BB43" s="94"/>
      <c r="BC43" s="94"/>
      <c r="BD43" s="94"/>
      <c r="BE43" s="96"/>
      <c r="BF43" s="96"/>
      <c r="BG43" s="96"/>
      <c r="BH43" s="96"/>
      <c r="BI43" s="96"/>
      <c r="BJ43" s="96"/>
      <c r="BK43" s="96"/>
      <c r="BL43" s="96"/>
      <c r="BM43" s="96"/>
      <c r="BN43" s="96"/>
      <c r="BO43" s="96"/>
      <c r="BP43" s="96"/>
      <c r="BQ43" s="96"/>
      <c r="BR43" s="96"/>
      <c r="BS43" s="96"/>
      <c r="BT43" s="96"/>
      <c r="BU43" s="96"/>
      <c r="BV43" s="96"/>
      <c r="BW43" s="96"/>
      <c r="BX43" s="96"/>
      <c r="BY43" s="96"/>
      <c r="BZ43" s="96"/>
      <c r="CA43" s="96"/>
      <c r="CB43" s="96"/>
      <c r="CC43" s="96"/>
      <c r="CD43" s="96"/>
      <c r="CE43" s="96"/>
    </row>
    <row r="44" spans="1:83" x14ac:dyDescent="0.2">
      <c r="A44" s="94" t="s">
        <v>389</v>
      </c>
      <c r="B44" s="94" t="s">
        <v>390</v>
      </c>
      <c r="C44" s="95">
        <f t="shared" si="2"/>
        <v>160</v>
      </c>
      <c r="D44" s="95">
        <f t="shared" si="3"/>
        <v>0</v>
      </c>
      <c r="E44" s="95" t="s">
        <v>1878</v>
      </c>
      <c r="F44" s="95"/>
      <c r="G44" s="95"/>
      <c r="H44" s="95"/>
      <c r="I44" s="94"/>
      <c r="J44" s="94"/>
      <c r="K44" s="94"/>
      <c r="L44" s="94"/>
      <c r="M44" s="94"/>
      <c r="N44" s="94"/>
      <c r="O44" s="94"/>
      <c r="P44" s="94"/>
      <c r="Q44" s="94"/>
      <c r="R44" s="94"/>
      <c r="S44" s="94"/>
      <c r="T44" s="94"/>
      <c r="U44" s="94"/>
      <c r="V44" s="94"/>
      <c r="W44" s="94"/>
      <c r="X44" s="94"/>
      <c r="Y44" s="94"/>
      <c r="Z44" s="94"/>
      <c r="AA44" s="94"/>
      <c r="AB44" s="94"/>
      <c r="AC44" s="94"/>
      <c r="AD44" s="94"/>
      <c r="AE44" s="94"/>
      <c r="AF44" s="94"/>
      <c r="AG44" s="94"/>
      <c r="AH44" s="94"/>
      <c r="AI44" s="94"/>
      <c r="AJ44" s="94"/>
      <c r="AK44" s="94"/>
      <c r="AL44" s="94"/>
      <c r="AM44" s="94"/>
      <c r="AN44" s="94"/>
      <c r="AO44" s="94"/>
      <c r="AP44" s="94"/>
      <c r="AQ44" s="94"/>
      <c r="AR44" s="94"/>
      <c r="AS44" s="94"/>
      <c r="AT44" s="94"/>
      <c r="AU44" s="94"/>
      <c r="AV44" s="94"/>
      <c r="AW44" s="94"/>
      <c r="AX44" s="94"/>
      <c r="AY44" s="94"/>
      <c r="AZ44" s="94"/>
      <c r="BA44" s="94"/>
      <c r="BB44" s="94"/>
      <c r="BC44" s="94"/>
      <c r="BD44" s="94"/>
      <c r="BE44" s="96"/>
      <c r="BF44" s="96"/>
      <c r="BG44" s="96"/>
      <c r="BH44" s="96"/>
      <c r="BI44" s="96"/>
      <c r="BJ44" s="96"/>
      <c r="BK44" s="96"/>
      <c r="BL44" s="96"/>
      <c r="BM44" s="96"/>
      <c r="BN44" s="96"/>
      <c r="BO44" s="96"/>
      <c r="BP44" s="96"/>
      <c r="BQ44" s="96"/>
      <c r="BR44" s="96"/>
      <c r="BS44" s="96"/>
      <c r="BT44" s="96">
        <v>100</v>
      </c>
      <c r="BU44" s="96">
        <v>30</v>
      </c>
      <c r="BV44" s="96">
        <v>30</v>
      </c>
      <c r="BW44" s="96"/>
      <c r="BX44" s="96"/>
      <c r="BY44" s="96"/>
      <c r="BZ44" s="96"/>
      <c r="CA44" s="96"/>
      <c r="CB44" s="96"/>
      <c r="CC44" s="96"/>
      <c r="CD44" s="96"/>
      <c r="CE44" s="96"/>
    </row>
    <row r="45" spans="1:83" x14ac:dyDescent="0.2">
      <c r="A45" s="94" t="s">
        <v>391</v>
      </c>
      <c r="B45" s="94" t="s">
        <v>392</v>
      </c>
      <c r="C45" s="95">
        <f t="shared" si="2"/>
        <v>5300</v>
      </c>
      <c r="D45" s="95">
        <f t="shared" si="3"/>
        <v>2</v>
      </c>
      <c r="E45" s="95" t="s">
        <v>1878</v>
      </c>
      <c r="F45" s="95"/>
      <c r="G45" s="95"/>
      <c r="H45" s="95"/>
      <c r="I45" s="94"/>
      <c r="J45" s="94"/>
      <c r="K45" s="94">
        <v>10</v>
      </c>
      <c r="L45" s="94"/>
      <c r="M45" s="94"/>
      <c r="N45" s="94"/>
      <c r="O45" s="94"/>
      <c r="P45" s="94"/>
      <c r="Q45" s="94"/>
      <c r="R45" s="94"/>
      <c r="S45" s="94"/>
      <c r="T45" s="94"/>
      <c r="U45" s="94"/>
      <c r="V45" s="94"/>
      <c r="W45" s="94"/>
      <c r="X45" s="94"/>
      <c r="Y45" s="94"/>
      <c r="Z45" s="94"/>
      <c r="AA45" s="94"/>
      <c r="AB45" s="94"/>
      <c r="AC45" s="94"/>
      <c r="AD45" s="94"/>
      <c r="AE45" s="94"/>
      <c r="AF45" s="94"/>
      <c r="AG45" s="94"/>
      <c r="AH45" s="94"/>
      <c r="AI45" s="94">
        <v>10</v>
      </c>
      <c r="AJ45" s="94"/>
      <c r="AK45" s="94"/>
      <c r="AL45" s="94"/>
      <c r="AM45" s="94"/>
      <c r="AN45" s="94"/>
      <c r="AO45" s="94"/>
      <c r="AP45" s="94"/>
      <c r="AQ45" s="94"/>
      <c r="AR45" s="94"/>
      <c r="AS45" s="94"/>
      <c r="AT45" s="94"/>
      <c r="AU45" s="94"/>
      <c r="AV45" s="94"/>
      <c r="AW45" s="94"/>
      <c r="AX45" s="94"/>
      <c r="AY45" s="94"/>
      <c r="AZ45" s="94"/>
      <c r="BA45" s="94"/>
      <c r="BB45" s="94"/>
      <c r="BC45" s="94"/>
      <c r="BD45" s="94"/>
      <c r="BE45" s="96">
        <v>110</v>
      </c>
      <c r="BF45" s="96">
        <v>250</v>
      </c>
      <c r="BG45" s="96">
        <v>270</v>
      </c>
      <c r="BH45" s="96"/>
      <c r="BI45" s="96"/>
      <c r="BJ45" s="96"/>
      <c r="BK45" s="96"/>
      <c r="BL45" s="96"/>
      <c r="BM45" s="96">
        <v>20</v>
      </c>
      <c r="BN45" s="96"/>
      <c r="BO45" s="96"/>
      <c r="BP45" s="96"/>
      <c r="BQ45" s="96"/>
      <c r="BR45" s="96"/>
      <c r="BS45" s="96"/>
      <c r="BT45" s="96"/>
      <c r="BU45" s="96"/>
      <c r="BV45" s="96"/>
      <c r="BW45" s="96"/>
      <c r="BX45" s="96"/>
      <c r="BY45" s="96"/>
      <c r="BZ45" s="96"/>
      <c r="CA45" s="96"/>
      <c r="CB45" s="96"/>
      <c r="CC45" s="96">
        <v>990</v>
      </c>
      <c r="CD45" s="96">
        <v>1950</v>
      </c>
      <c r="CE45" s="96">
        <v>1690</v>
      </c>
    </row>
    <row r="46" spans="1:83" x14ac:dyDescent="0.2">
      <c r="A46" s="94" t="s">
        <v>398</v>
      </c>
      <c r="B46" s="94" t="s">
        <v>399</v>
      </c>
      <c r="C46" s="95">
        <f t="shared" si="2"/>
        <v>120</v>
      </c>
      <c r="D46" s="95">
        <f t="shared" si="3"/>
        <v>3</v>
      </c>
      <c r="E46" s="95" t="s">
        <v>1878</v>
      </c>
      <c r="F46" s="95"/>
      <c r="G46" s="95"/>
      <c r="H46" s="95"/>
      <c r="I46" s="94"/>
      <c r="J46" s="94"/>
      <c r="K46" s="94"/>
      <c r="L46" s="94">
        <v>20</v>
      </c>
      <c r="M46" s="94">
        <v>80</v>
      </c>
      <c r="N46" s="94">
        <v>20</v>
      </c>
      <c r="O46" s="94"/>
      <c r="P46" s="94"/>
      <c r="Q46" s="94"/>
      <c r="R46" s="94"/>
      <c r="S46" s="94"/>
      <c r="T46" s="94"/>
      <c r="U46" s="94"/>
      <c r="V46" s="94"/>
      <c r="W46" s="94"/>
      <c r="X46" s="94"/>
      <c r="Y46" s="94"/>
      <c r="Z46" s="94"/>
      <c r="AA46" s="94"/>
      <c r="AB46" s="94"/>
      <c r="AC46" s="94"/>
      <c r="AD46" s="94"/>
      <c r="AE46" s="94"/>
      <c r="AF46" s="94"/>
      <c r="AG46" s="94"/>
      <c r="AH46" s="94"/>
      <c r="AI46" s="94"/>
      <c r="AJ46" s="94"/>
      <c r="AK46" s="94"/>
      <c r="AL46" s="94"/>
      <c r="AM46" s="94"/>
      <c r="AN46" s="94"/>
      <c r="AO46" s="94"/>
      <c r="AP46" s="94"/>
      <c r="AQ46" s="94"/>
      <c r="AR46" s="94"/>
      <c r="AS46" s="94"/>
      <c r="AT46" s="94"/>
      <c r="AU46" s="94"/>
      <c r="AV46" s="94"/>
      <c r="AW46" s="94"/>
      <c r="AX46" s="94"/>
      <c r="AY46" s="94"/>
      <c r="AZ46" s="94"/>
      <c r="BA46" s="94"/>
      <c r="BB46" s="94"/>
      <c r="BC46" s="94"/>
      <c r="BD46" s="94"/>
      <c r="BE46" s="96"/>
      <c r="BF46" s="96"/>
      <c r="BG46" s="96"/>
      <c r="BH46" s="96"/>
      <c r="BI46" s="96"/>
      <c r="BJ46" s="96"/>
      <c r="BK46" s="96"/>
      <c r="BL46" s="96"/>
      <c r="BM46" s="96"/>
      <c r="BN46" s="96"/>
      <c r="BO46" s="96"/>
      <c r="BP46" s="96"/>
      <c r="BQ46" s="96"/>
      <c r="BR46" s="96"/>
      <c r="BS46" s="96"/>
      <c r="BT46" s="96"/>
      <c r="BU46" s="96"/>
      <c r="BV46" s="96"/>
      <c r="BW46" s="96"/>
      <c r="BX46" s="96"/>
      <c r="BY46" s="96"/>
      <c r="BZ46" s="96"/>
      <c r="CA46" s="96"/>
      <c r="CB46" s="96"/>
      <c r="CC46" s="96"/>
      <c r="CD46" s="96"/>
      <c r="CE46" s="96"/>
    </row>
    <row r="47" spans="1:83" x14ac:dyDescent="0.2">
      <c r="A47" s="94" t="s">
        <v>1837</v>
      </c>
      <c r="B47" s="94" t="s">
        <v>1838</v>
      </c>
      <c r="C47" s="95">
        <f t="shared" si="2"/>
        <v>20</v>
      </c>
      <c r="D47" s="95">
        <f t="shared" si="3"/>
        <v>0</v>
      </c>
      <c r="E47" s="95" t="s">
        <v>1878</v>
      </c>
      <c r="F47" s="95"/>
      <c r="G47" s="95"/>
      <c r="H47" s="95"/>
      <c r="I47" s="94"/>
      <c r="J47" s="94"/>
      <c r="K47" s="94"/>
      <c r="L47" s="94"/>
      <c r="M47" s="94"/>
      <c r="N47" s="94"/>
      <c r="O47" s="94"/>
      <c r="P47" s="94"/>
      <c r="Q47" s="94"/>
      <c r="R47" s="94"/>
      <c r="S47" s="94"/>
      <c r="T47" s="94"/>
      <c r="U47" s="94"/>
      <c r="V47" s="94"/>
      <c r="W47" s="94"/>
      <c r="X47" s="94"/>
      <c r="Y47" s="94"/>
      <c r="Z47" s="94"/>
      <c r="AA47" s="94"/>
      <c r="AB47" s="94"/>
      <c r="AC47" s="94"/>
      <c r="AD47" s="94"/>
      <c r="AE47" s="94"/>
      <c r="AF47" s="94"/>
      <c r="AG47" s="94"/>
      <c r="AH47" s="94"/>
      <c r="AI47" s="94"/>
      <c r="AJ47" s="94"/>
      <c r="AK47" s="94"/>
      <c r="AL47" s="94"/>
      <c r="AM47" s="94"/>
      <c r="AN47" s="94"/>
      <c r="AO47" s="94"/>
      <c r="AP47" s="94"/>
      <c r="AQ47" s="94"/>
      <c r="AR47" s="94"/>
      <c r="AS47" s="94"/>
      <c r="AT47" s="94"/>
      <c r="AU47" s="94"/>
      <c r="AV47" s="94"/>
      <c r="AW47" s="94"/>
      <c r="AX47" s="94"/>
      <c r="AY47" s="94"/>
      <c r="AZ47" s="94"/>
      <c r="BA47" s="94"/>
      <c r="BB47" s="94"/>
      <c r="BC47" s="94"/>
      <c r="BD47" s="94"/>
      <c r="BE47" s="96"/>
      <c r="BF47" s="96"/>
      <c r="BG47" s="96">
        <v>10</v>
      </c>
      <c r="BH47" s="96"/>
      <c r="BI47" s="96"/>
      <c r="BJ47" s="96"/>
      <c r="BK47" s="96"/>
      <c r="BL47" s="96"/>
      <c r="BM47" s="96"/>
      <c r="BN47" s="96"/>
      <c r="BO47" s="96"/>
      <c r="BP47" s="96"/>
      <c r="BQ47" s="96"/>
      <c r="BR47" s="96"/>
      <c r="BS47" s="96"/>
      <c r="BT47" s="96"/>
      <c r="BU47" s="96"/>
      <c r="BV47" s="96"/>
      <c r="BW47" s="96"/>
      <c r="BX47" s="96"/>
      <c r="BY47" s="96"/>
      <c r="BZ47" s="96"/>
      <c r="CA47" s="96"/>
      <c r="CB47" s="96"/>
      <c r="CC47" s="96">
        <v>10</v>
      </c>
      <c r="CD47" s="96"/>
      <c r="CE47" s="96"/>
    </row>
    <row r="48" spans="1:83" x14ac:dyDescent="0.2">
      <c r="A48" s="94" t="s">
        <v>402</v>
      </c>
      <c r="B48" s="94" t="s">
        <v>403</v>
      </c>
      <c r="C48" s="95">
        <f t="shared" si="2"/>
        <v>1570</v>
      </c>
      <c r="D48" s="95">
        <f t="shared" si="3"/>
        <v>2</v>
      </c>
      <c r="E48" s="95" t="s">
        <v>1878</v>
      </c>
      <c r="F48" s="95"/>
      <c r="G48" s="95"/>
      <c r="H48" s="95"/>
      <c r="I48" s="94">
        <v>10</v>
      </c>
      <c r="J48" s="94">
        <v>10</v>
      </c>
      <c r="K48" s="94"/>
      <c r="L48" s="94"/>
      <c r="M48" s="94"/>
      <c r="N48" s="94"/>
      <c r="O48" s="94"/>
      <c r="P48" s="94"/>
      <c r="Q48" s="94"/>
      <c r="R48" s="94"/>
      <c r="S48" s="94"/>
      <c r="T48" s="94"/>
      <c r="U48" s="94"/>
      <c r="V48" s="94"/>
      <c r="W48" s="94"/>
      <c r="X48" s="94"/>
      <c r="Y48" s="94"/>
      <c r="Z48" s="94"/>
      <c r="AA48" s="94"/>
      <c r="AB48" s="94"/>
      <c r="AC48" s="94"/>
      <c r="AD48" s="94"/>
      <c r="AE48" s="94"/>
      <c r="AF48" s="94"/>
      <c r="AG48" s="94"/>
      <c r="AH48" s="94"/>
      <c r="AI48" s="94"/>
      <c r="AJ48" s="94"/>
      <c r="AK48" s="94"/>
      <c r="AL48" s="94"/>
      <c r="AM48" s="94"/>
      <c r="AN48" s="94"/>
      <c r="AO48" s="94"/>
      <c r="AP48" s="94"/>
      <c r="AQ48" s="94"/>
      <c r="AR48" s="94"/>
      <c r="AS48" s="94"/>
      <c r="AT48" s="94"/>
      <c r="AU48" s="94"/>
      <c r="AV48" s="94"/>
      <c r="AW48" s="94"/>
      <c r="AX48" s="94"/>
      <c r="AY48" s="94"/>
      <c r="AZ48" s="94"/>
      <c r="BA48" s="94"/>
      <c r="BB48" s="94"/>
      <c r="BC48" s="94"/>
      <c r="BD48" s="94"/>
      <c r="BE48" s="96">
        <v>530</v>
      </c>
      <c r="BF48" s="96">
        <v>350</v>
      </c>
      <c r="BG48" s="96">
        <v>630</v>
      </c>
      <c r="BH48" s="96"/>
      <c r="BI48" s="96"/>
      <c r="BJ48" s="96"/>
      <c r="BK48" s="96"/>
      <c r="BL48" s="96"/>
      <c r="BM48" s="96">
        <v>20</v>
      </c>
      <c r="BN48" s="96"/>
      <c r="BO48" s="96"/>
      <c r="BP48" s="96"/>
      <c r="BQ48" s="96"/>
      <c r="BR48" s="96"/>
      <c r="BS48" s="96"/>
      <c r="BT48" s="96"/>
      <c r="BU48" s="96"/>
      <c r="BV48" s="96"/>
      <c r="BW48" s="96"/>
      <c r="BX48" s="96"/>
      <c r="BY48" s="96"/>
      <c r="BZ48" s="96"/>
      <c r="CA48" s="96"/>
      <c r="CB48" s="96"/>
      <c r="CC48" s="96">
        <v>20</v>
      </c>
      <c r="CD48" s="96"/>
      <c r="CE48" s="96"/>
    </row>
    <row r="49" spans="1:83" x14ac:dyDescent="0.2">
      <c r="A49" s="94" t="s">
        <v>404</v>
      </c>
      <c r="B49" s="94" t="s">
        <v>405</v>
      </c>
      <c r="C49" s="95">
        <f t="shared" si="2"/>
        <v>560</v>
      </c>
      <c r="D49" s="95">
        <f t="shared" si="3"/>
        <v>3</v>
      </c>
      <c r="E49" s="95" t="s">
        <v>1878</v>
      </c>
      <c r="F49" s="95"/>
      <c r="G49" s="95"/>
      <c r="H49" s="95"/>
      <c r="I49" s="94"/>
      <c r="J49" s="94"/>
      <c r="K49" s="94"/>
      <c r="L49" s="94"/>
      <c r="M49" s="94"/>
      <c r="N49" s="94"/>
      <c r="O49" s="94"/>
      <c r="P49" s="94"/>
      <c r="Q49" s="94"/>
      <c r="R49" s="94">
        <v>190</v>
      </c>
      <c r="S49" s="94">
        <v>120</v>
      </c>
      <c r="T49" s="94">
        <v>250</v>
      </c>
      <c r="U49" s="94"/>
      <c r="V49" s="94"/>
      <c r="W49" s="94"/>
      <c r="X49" s="94"/>
      <c r="Y49" s="94"/>
      <c r="Z49" s="94"/>
      <c r="AA49" s="94"/>
      <c r="AB49" s="94"/>
      <c r="AC49" s="94"/>
      <c r="AD49" s="94"/>
      <c r="AE49" s="94"/>
      <c r="AF49" s="94"/>
      <c r="AG49" s="94"/>
      <c r="AH49" s="94"/>
      <c r="AI49" s="94"/>
      <c r="AJ49" s="94"/>
      <c r="AK49" s="94"/>
      <c r="AL49" s="94"/>
      <c r="AM49" s="94"/>
      <c r="AN49" s="94"/>
      <c r="AO49" s="94"/>
      <c r="AP49" s="94"/>
      <c r="AQ49" s="94"/>
      <c r="AR49" s="94"/>
      <c r="AS49" s="94"/>
      <c r="AT49" s="94"/>
      <c r="AU49" s="94"/>
      <c r="AV49" s="94"/>
      <c r="AW49" s="94"/>
      <c r="AX49" s="94"/>
      <c r="AY49" s="94"/>
      <c r="AZ49" s="94"/>
      <c r="BA49" s="94"/>
      <c r="BB49" s="94"/>
      <c r="BC49" s="94"/>
      <c r="BD49" s="94"/>
      <c r="BE49" s="96"/>
      <c r="BF49" s="96"/>
      <c r="BG49" s="96"/>
      <c r="BH49" s="96"/>
      <c r="BI49" s="96"/>
      <c r="BJ49" s="96"/>
      <c r="BK49" s="96"/>
      <c r="BL49" s="96"/>
      <c r="BM49" s="96"/>
      <c r="BN49" s="96"/>
      <c r="BO49" s="96"/>
      <c r="BP49" s="96"/>
      <c r="BQ49" s="96"/>
      <c r="BR49" s="96"/>
      <c r="BS49" s="96"/>
      <c r="BT49" s="96"/>
      <c r="BU49" s="96"/>
      <c r="BV49" s="96"/>
      <c r="BW49" s="96"/>
      <c r="BX49" s="96"/>
      <c r="BY49" s="96"/>
      <c r="BZ49" s="96"/>
      <c r="CA49" s="96"/>
      <c r="CB49" s="96"/>
      <c r="CC49" s="96"/>
      <c r="CD49" s="96"/>
      <c r="CE49" s="96"/>
    </row>
    <row r="50" spans="1:83" x14ac:dyDescent="0.2">
      <c r="A50" s="94" t="s">
        <v>406</v>
      </c>
      <c r="B50" s="94" t="s">
        <v>407</v>
      </c>
      <c r="C50" s="95">
        <f t="shared" si="2"/>
        <v>25250</v>
      </c>
      <c r="D50" s="95">
        <f t="shared" si="3"/>
        <v>7</v>
      </c>
      <c r="E50" s="95" t="s">
        <v>1878</v>
      </c>
      <c r="F50" s="95"/>
      <c r="G50" s="95"/>
      <c r="H50" s="95"/>
      <c r="I50" s="94"/>
      <c r="J50" s="94"/>
      <c r="K50" s="94"/>
      <c r="L50" s="94"/>
      <c r="M50" s="94"/>
      <c r="N50" s="94"/>
      <c r="O50" s="94"/>
      <c r="P50" s="94"/>
      <c r="Q50" s="94"/>
      <c r="R50" s="94"/>
      <c r="S50" s="94"/>
      <c r="T50" s="94"/>
      <c r="U50" s="94"/>
      <c r="V50" s="94"/>
      <c r="W50" s="94"/>
      <c r="X50" s="94"/>
      <c r="Y50" s="94"/>
      <c r="Z50" s="94"/>
      <c r="AA50" s="94"/>
      <c r="AB50" s="94"/>
      <c r="AC50" s="94"/>
      <c r="AD50" s="94"/>
      <c r="AE50" s="94"/>
      <c r="AF50" s="94"/>
      <c r="AG50" s="94">
        <v>3580</v>
      </c>
      <c r="AH50" s="94">
        <v>5930</v>
      </c>
      <c r="AI50" s="94">
        <v>4500</v>
      </c>
      <c r="AJ50" s="94">
        <v>280</v>
      </c>
      <c r="AK50" s="94">
        <v>1560</v>
      </c>
      <c r="AL50" s="94">
        <v>10</v>
      </c>
      <c r="AM50" s="94"/>
      <c r="AN50" s="94"/>
      <c r="AO50" s="94">
        <v>6560</v>
      </c>
      <c r="AP50" s="94"/>
      <c r="AQ50" s="94"/>
      <c r="AR50" s="94"/>
      <c r="AS50" s="94"/>
      <c r="AT50" s="94"/>
      <c r="AU50" s="94"/>
      <c r="AV50" s="94"/>
      <c r="AW50" s="94"/>
      <c r="AX50" s="94"/>
      <c r="AY50" s="94"/>
      <c r="AZ50" s="94"/>
      <c r="BA50" s="94"/>
      <c r="BB50" s="94"/>
      <c r="BC50" s="94"/>
      <c r="BD50" s="94"/>
      <c r="BE50" s="96"/>
      <c r="BF50" s="96"/>
      <c r="BG50" s="96"/>
      <c r="BH50" s="96"/>
      <c r="BI50" s="96"/>
      <c r="BJ50" s="96"/>
      <c r="BK50" s="96">
        <v>50</v>
      </c>
      <c r="BL50" s="96">
        <v>2350</v>
      </c>
      <c r="BM50" s="96">
        <v>430</v>
      </c>
      <c r="BN50" s="96"/>
      <c r="BO50" s="96"/>
      <c r="BP50" s="96"/>
      <c r="BQ50" s="96"/>
      <c r="BR50" s="96"/>
      <c r="BS50" s="96"/>
      <c r="BT50" s="96"/>
      <c r="BU50" s="96"/>
      <c r="BV50" s="96"/>
      <c r="BW50" s="96"/>
      <c r="BX50" s="96"/>
      <c r="BY50" s="96"/>
      <c r="BZ50" s="96"/>
      <c r="CA50" s="96"/>
      <c r="CB50" s="96"/>
      <c r="CC50" s="96"/>
      <c r="CD50" s="96"/>
      <c r="CE50" s="96"/>
    </row>
    <row r="51" spans="1:83" x14ac:dyDescent="0.2">
      <c r="A51" s="94" t="s">
        <v>410</v>
      </c>
      <c r="B51" s="94" t="s">
        <v>411</v>
      </c>
      <c r="C51" s="95">
        <f t="shared" si="2"/>
        <v>220</v>
      </c>
      <c r="D51" s="95">
        <f t="shared" si="3"/>
        <v>2</v>
      </c>
      <c r="E51" s="95" t="s">
        <v>1878</v>
      </c>
      <c r="F51" s="95"/>
      <c r="G51" s="95"/>
      <c r="H51" s="95"/>
      <c r="I51" s="94"/>
      <c r="J51" s="94"/>
      <c r="K51" s="94"/>
      <c r="L51" s="94"/>
      <c r="M51" s="94"/>
      <c r="N51" s="94"/>
      <c r="O51" s="94"/>
      <c r="P51" s="94"/>
      <c r="Q51" s="94"/>
      <c r="R51" s="94"/>
      <c r="S51" s="94"/>
      <c r="T51" s="94"/>
      <c r="U51" s="94"/>
      <c r="V51" s="94"/>
      <c r="W51" s="94"/>
      <c r="X51" s="94"/>
      <c r="Y51" s="94"/>
      <c r="Z51" s="94"/>
      <c r="AA51" s="94"/>
      <c r="AB51" s="94"/>
      <c r="AC51" s="94"/>
      <c r="AD51" s="94"/>
      <c r="AE51" s="94"/>
      <c r="AF51" s="94"/>
      <c r="AG51" s="94"/>
      <c r="AH51" s="94"/>
      <c r="AI51" s="94"/>
      <c r="AJ51" s="94"/>
      <c r="AK51" s="94"/>
      <c r="AL51" s="94"/>
      <c r="AM51" s="94"/>
      <c r="AN51" s="94"/>
      <c r="AO51" s="94"/>
      <c r="AP51" s="94"/>
      <c r="AQ51" s="94"/>
      <c r="AR51" s="94"/>
      <c r="AS51" s="94"/>
      <c r="AT51" s="94"/>
      <c r="AU51" s="94"/>
      <c r="AV51" s="94"/>
      <c r="AW51" s="94"/>
      <c r="AX51" s="94"/>
      <c r="AY51" s="94"/>
      <c r="AZ51" s="94">
        <v>170</v>
      </c>
      <c r="BA51" s="94">
        <v>10</v>
      </c>
      <c r="BB51" s="94"/>
      <c r="BC51" s="94"/>
      <c r="BD51" s="94"/>
      <c r="BE51" s="96"/>
      <c r="BF51" s="96"/>
      <c r="BG51" s="96"/>
      <c r="BH51" s="96"/>
      <c r="BI51" s="96"/>
      <c r="BJ51" s="96"/>
      <c r="BK51" s="96"/>
      <c r="BL51" s="96">
        <v>10</v>
      </c>
      <c r="BM51" s="96"/>
      <c r="BN51" s="96"/>
      <c r="BO51" s="96"/>
      <c r="BP51" s="96"/>
      <c r="BQ51" s="96"/>
      <c r="BR51" s="96"/>
      <c r="BS51" s="96"/>
      <c r="BT51" s="96"/>
      <c r="BU51" s="96"/>
      <c r="BV51" s="96"/>
      <c r="BW51" s="96"/>
      <c r="BX51" s="96"/>
      <c r="BY51" s="96"/>
      <c r="BZ51" s="96">
        <v>30</v>
      </c>
      <c r="CA51" s="96"/>
      <c r="CB51" s="96"/>
      <c r="CC51" s="96"/>
      <c r="CD51" s="96"/>
      <c r="CE51" s="96"/>
    </row>
    <row r="52" spans="1:83" x14ac:dyDescent="0.2">
      <c r="A52" s="94" t="s">
        <v>1849</v>
      </c>
      <c r="B52" s="94" t="s">
        <v>1850</v>
      </c>
      <c r="C52" s="95">
        <f t="shared" si="2"/>
        <v>10</v>
      </c>
      <c r="D52" s="95">
        <f t="shared" si="3"/>
        <v>1</v>
      </c>
      <c r="E52" s="95" t="s">
        <v>1878</v>
      </c>
      <c r="F52" s="95"/>
      <c r="G52" s="95"/>
      <c r="H52" s="95"/>
      <c r="I52" s="94"/>
      <c r="J52" s="94"/>
      <c r="K52" s="94"/>
      <c r="L52" s="94"/>
      <c r="M52" s="94"/>
      <c r="N52" s="94"/>
      <c r="O52" s="94"/>
      <c r="P52" s="94"/>
      <c r="Q52" s="94"/>
      <c r="R52" s="94"/>
      <c r="S52" s="94"/>
      <c r="T52" s="94"/>
      <c r="U52" s="94"/>
      <c r="V52" s="94"/>
      <c r="W52" s="94"/>
      <c r="X52" s="94"/>
      <c r="Y52" s="94"/>
      <c r="Z52" s="94"/>
      <c r="AA52" s="94"/>
      <c r="AB52" s="94"/>
      <c r="AC52" s="94"/>
      <c r="AD52" s="94"/>
      <c r="AE52" s="94"/>
      <c r="AF52" s="94"/>
      <c r="AG52" s="94">
        <v>10</v>
      </c>
      <c r="AH52" s="94"/>
      <c r="AI52" s="94"/>
      <c r="AJ52" s="94"/>
      <c r="AK52" s="94"/>
      <c r="AL52" s="94"/>
      <c r="AM52" s="94"/>
      <c r="AN52" s="94"/>
      <c r="AO52" s="94"/>
      <c r="AP52" s="94"/>
      <c r="AQ52" s="94"/>
      <c r="AR52" s="94"/>
      <c r="AS52" s="94"/>
      <c r="AT52" s="94"/>
      <c r="AU52" s="94"/>
      <c r="AV52" s="94"/>
      <c r="AW52" s="94"/>
      <c r="AX52" s="94"/>
      <c r="AY52" s="94"/>
      <c r="AZ52" s="94"/>
      <c r="BA52" s="94"/>
      <c r="BB52" s="94"/>
      <c r="BC52" s="94"/>
      <c r="BD52" s="94"/>
      <c r="BE52" s="96"/>
      <c r="BF52" s="96"/>
      <c r="BG52" s="96"/>
      <c r="BH52" s="96"/>
      <c r="BI52" s="96"/>
      <c r="BJ52" s="96"/>
      <c r="BK52" s="96"/>
      <c r="BL52" s="96"/>
      <c r="BM52" s="96"/>
      <c r="BN52" s="96"/>
      <c r="BO52" s="96"/>
      <c r="BP52" s="96"/>
      <c r="BQ52" s="96"/>
      <c r="BR52" s="96"/>
      <c r="BS52" s="96"/>
      <c r="BT52" s="96"/>
      <c r="BU52" s="96"/>
      <c r="BV52" s="96"/>
      <c r="BW52" s="96"/>
      <c r="BX52" s="96"/>
      <c r="BY52" s="96"/>
      <c r="BZ52" s="96"/>
      <c r="CA52" s="96"/>
      <c r="CB52" s="96"/>
      <c r="CC52" s="96"/>
      <c r="CD52" s="96"/>
      <c r="CE52" s="96"/>
    </row>
    <row r="53" spans="1:83" x14ac:dyDescent="0.2">
      <c r="A53" s="94" t="s">
        <v>1851</v>
      </c>
      <c r="B53" s="94" t="s">
        <v>1852</v>
      </c>
      <c r="C53" s="95">
        <f t="shared" si="2"/>
        <v>10</v>
      </c>
      <c r="D53" s="95">
        <f t="shared" si="3"/>
        <v>1</v>
      </c>
      <c r="E53" s="95" t="s">
        <v>1878</v>
      </c>
      <c r="F53" s="95"/>
      <c r="G53" s="95"/>
      <c r="H53" s="95"/>
      <c r="I53" s="94"/>
      <c r="J53" s="94"/>
      <c r="K53" s="94"/>
      <c r="L53" s="94"/>
      <c r="M53" s="94"/>
      <c r="N53" s="94"/>
      <c r="O53" s="94"/>
      <c r="P53" s="94"/>
      <c r="Q53" s="94"/>
      <c r="R53" s="94"/>
      <c r="S53" s="94"/>
      <c r="T53" s="94">
        <v>10</v>
      </c>
      <c r="U53" s="94"/>
      <c r="V53" s="94"/>
      <c r="W53" s="94"/>
      <c r="X53" s="94"/>
      <c r="Y53" s="94"/>
      <c r="Z53" s="94"/>
      <c r="AA53" s="94"/>
      <c r="AB53" s="94"/>
      <c r="AC53" s="94"/>
      <c r="AD53" s="94"/>
      <c r="AE53" s="94"/>
      <c r="AF53" s="94"/>
      <c r="AG53" s="94"/>
      <c r="AH53" s="94"/>
      <c r="AI53" s="94"/>
      <c r="AJ53" s="94"/>
      <c r="AK53" s="94"/>
      <c r="AL53" s="94"/>
      <c r="AM53" s="94"/>
      <c r="AN53" s="94"/>
      <c r="AO53" s="94"/>
      <c r="AP53" s="94"/>
      <c r="AQ53" s="94"/>
      <c r="AR53" s="94"/>
      <c r="AS53" s="94"/>
      <c r="AT53" s="94"/>
      <c r="AU53" s="94"/>
      <c r="AV53" s="94"/>
      <c r="AW53" s="94"/>
      <c r="AX53" s="94"/>
      <c r="AY53" s="94"/>
      <c r="AZ53" s="94"/>
      <c r="BA53" s="94"/>
      <c r="BB53" s="94"/>
      <c r="BC53" s="94"/>
      <c r="BD53" s="94"/>
      <c r="BE53" s="96"/>
      <c r="BF53" s="96"/>
      <c r="BG53" s="96"/>
      <c r="BH53" s="96"/>
      <c r="BI53" s="96"/>
      <c r="BJ53" s="96"/>
      <c r="BK53" s="96"/>
      <c r="BL53" s="96"/>
      <c r="BM53" s="96"/>
      <c r="BN53" s="96"/>
      <c r="BO53" s="96"/>
      <c r="BP53" s="96"/>
      <c r="BQ53" s="96"/>
      <c r="BR53" s="96"/>
      <c r="BS53" s="96"/>
      <c r="BT53" s="96"/>
      <c r="BU53" s="96"/>
      <c r="BV53" s="96"/>
      <c r="BW53" s="96"/>
      <c r="BX53" s="96"/>
      <c r="BY53" s="96"/>
      <c r="BZ53" s="96"/>
      <c r="CA53" s="96"/>
      <c r="CB53" s="96"/>
      <c r="CC53" s="96"/>
      <c r="CD53" s="96"/>
      <c r="CE53" s="96"/>
    </row>
    <row r="54" spans="1:83" x14ac:dyDescent="0.2">
      <c r="A54" s="94" t="s">
        <v>424</v>
      </c>
      <c r="B54" s="94" t="s">
        <v>425</v>
      </c>
      <c r="C54" s="95">
        <f t="shared" si="2"/>
        <v>6630</v>
      </c>
      <c r="D54" s="95">
        <f t="shared" si="3"/>
        <v>6</v>
      </c>
      <c r="E54" s="95" t="s">
        <v>1878</v>
      </c>
      <c r="F54" s="95"/>
      <c r="G54" s="95"/>
      <c r="H54" s="95"/>
      <c r="I54" s="94"/>
      <c r="J54" s="94"/>
      <c r="K54" s="94"/>
      <c r="L54" s="94"/>
      <c r="M54" s="94"/>
      <c r="N54" s="94"/>
      <c r="O54" s="94"/>
      <c r="P54" s="94"/>
      <c r="Q54" s="94"/>
      <c r="R54" s="94">
        <v>2980</v>
      </c>
      <c r="S54" s="94">
        <v>1350</v>
      </c>
      <c r="T54" s="94">
        <v>2110</v>
      </c>
      <c r="U54" s="94"/>
      <c r="V54" s="94"/>
      <c r="W54" s="94"/>
      <c r="X54" s="94"/>
      <c r="Y54" s="94"/>
      <c r="Z54" s="94"/>
      <c r="AA54" s="94"/>
      <c r="AB54" s="94"/>
      <c r="AC54" s="94"/>
      <c r="AD54" s="94"/>
      <c r="AE54" s="94"/>
      <c r="AF54" s="94"/>
      <c r="AG54" s="94"/>
      <c r="AH54" s="94"/>
      <c r="AI54" s="94"/>
      <c r="AJ54" s="94"/>
      <c r="AK54" s="94"/>
      <c r="AL54" s="94"/>
      <c r="AM54" s="94"/>
      <c r="AN54" s="94"/>
      <c r="AO54" s="94"/>
      <c r="AP54" s="94">
        <v>100</v>
      </c>
      <c r="AQ54" s="94">
        <v>20</v>
      </c>
      <c r="AR54" s="94">
        <v>30</v>
      </c>
      <c r="AS54" s="94"/>
      <c r="AT54" s="94"/>
      <c r="AU54" s="94"/>
      <c r="AV54" s="94"/>
      <c r="AW54" s="94"/>
      <c r="AX54" s="94"/>
      <c r="AY54" s="94"/>
      <c r="AZ54" s="94"/>
      <c r="BA54" s="94"/>
      <c r="BB54" s="94"/>
      <c r="BC54" s="94"/>
      <c r="BD54" s="94"/>
      <c r="BE54" s="96"/>
      <c r="BF54" s="96"/>
      <c r="BG54" s="96"/>
      <c r="BH54" s="96"/>
      <c r="BI54" s="96"/>
      <c r="BJ54" s="96"/>
      <c r="BK54" s="96">
        <v>10</v>
      </c>
      <c r="BL54" s="96">
        <v>30</v>
      </c>
      <c r="BM54" s="96"/>
      <c r="BN54" s="96"/>
      <c r="BO54" s="96"/>
      <c r="BP54" s="96"/>
      <c r="BQ54" s="96"/>
      <c r="BR54" s="96"/>
      <c r="BS54" s="96"/>
      <c r="BT54" s="96"/>
      <c r="BU54" s="96"/>
      <c r="BV54" s="96"/>
      <c r="BW54" s="96"/>
      <c r="BX54" s="96"/>
      <c r="BY54" s="96"/>
      <c r="BZ54" s="96"/>
      <c r="CA54" s="96"/>
      <c r="CB54" s="96"/>
      <c r="CC54" s="96"/>
      <c r="CD54" s="96"/>
      <c r="CE54" s="96"/>
    </row>
    <row r="55" spans="1:83" x14ac:dyDescent="0.2">
      <c r="A55" s="94" t="s">
        <v>1853</v>
      </c>
      <c r="B55" s="94" t="s">
        <v>1854</v>
      </c>
      <c r="C55" s="95">
        <f t="shared" si="2"/>
        <v>10</v>
      </c>
      <c r="D55" s="95">
        <f t="shared" si="3"/>
        <v>1</v>
      </c>
      <c r="E55" s="95" t="s">
        <v>1878</v>
      </c>
      <c r="F55" s="95"/>
      <c r="G55" s="95"/>
      <c r="H55" s="95"/>
      <c r="I55" s="94"/>
      <c r="J55" s="94"/>
      <c r="K55" s="94"/>
      <c r="L55" s="94"/>
      <c r="M55" s="94"/>
      <c r="N55" s="94"/>
      <c r="O55" s="94"/>
      <c r="P55" s="94"/>
      <c r="Q55" s="94"/>
      <c r="R55" s="94">
        <v>10</v>
      </c>
      <c r="S55" s="94"/>
      <c r="T55" s="94"/>
      <c r="U55" s="94"/>
      <c r="V55" s="94"/>
      <c r="W55" s="94"/>
      <c r="X55" s="94"/>
      <c r="Y55" s="94"/>
      <c r="Z55" s="94"/>
      <c r="AA55" s="94"/>
      <c r="AB55" s="94"/>
      <c r="AC55" s="94"/>
      <c r="AD55" s="94"/>
      <c r="AE55" s="94"/>
      <c r="AF55" s="94"/>
      <c r="AG55" s="94"/>
      <c r="AH55" s="94"/>
      <c r="AI55" s="94"/>
      <c r="AJ55" s="94"/>
      <c r="AK55" s="94"/>
      <c r="AL55" s="94"/>
      <c r="AM55" s="94"/>
      <c r="AN55" s="94"/>
      <c r="AO55" s="94"/>
      <c r="AP55" s="94"/>
      <c r="AQ55" s="94"/>
      <c r="AR55" s="94"/>
      <c r="AS55" s="94"/>
      <c r="AT55" s="94"/>
      <c r="AU55" s="94"/>
      <c r="AV55" s="94"/>
      <c r="AW55" s="94"/>
      <c r="AX55" s="94"/>
      <c r="AY55" s="94"/>
      <c r="AZ55" s="94"/>
      <c r="BA55" s="94"/>
      <c r="BB55" s="94"/>
      <c r="BC55" s="94"/>
      <c r="BD55" s="94"/>
      <c r="BE55" s="96"/>
      <c r="BF55" s="96"/>
      <c r="BG55" s="96"/>
      <c r="BH55" s="96"/>
      <c r="BI55" s="96"/>
      <c r="BJ55" s="96"/>
      <c r="BK55" s="96"/>
      <c r="BL55" s="96"/>
      <c r="BM55" s="96"/>
      <c r="BN55" s="96"/>
      <c r="BO55" s="96"/>
      <c r="BP55" s="96"/>
      <c r="BQ55" s="96"/>
      <c r="BR55" s="96"/>
      <c r="BS55" s="96"/>
      <c r="BT55" s="96"/>
      <c r="BU55" s="96"/>
      <c r="BV55" s="96"/>
      <c r="BW55" s="96"/>
      <c r="BX55" s="96"/>
      <c r="BY55" s="96"/>
      <c r="BZ55" s="96"/>
      <c r="CA55" s="96"/>
      <c r="CB55" s="96"/>
      <c r="CC55" s="96"/>
      <c r="CD55" s="96"/>
      <c r="CE55" s="96"/>
    </row>
    <row r="56" spans="1:83" x14ac:dyDescent="0.2">
      <c r="A56" s="94" t="s">
        <v>1833</v>
      </c>
      <c r="B56" s="94" t="s">
        <v>1834</v>
      </c>
      <c r="C56" s="95">
        <f t="shared" si="2"/>
        <v>30</v>
      </c>
      <c r="D56" s="95">
        <f t="shared" si="3"/>
        <v>1</v>
      </c>
      <c r="E56" s="95" t="s">
        <v>1878</v>
      </c>
      <c r="F56" s="95"/>
      <c r="G56" s="95"/>
      <c r="H56" s="95"/>
      <c r="I56" s="94"/>
      <c r="J56" s="94"/>
      <c r="K56" s="94"/>
      <c r="L56" s="94"/>
      <c r="M56" s="94"/>
      <c r="N56" s="94"/>
      <c r="O56" s="94"/>
      <c r="P56" s="94"/>
      <c r="Q56" s="94"/>
      <c r="R56" s="94"/>
      <c r="S56" s="94"/>
      <c r="T56" s="94"/>
      <c r="U56" s="94"/>
      <c r="V56" s="94"/>
      <c r="W56" s="94"/>
      <c r="X56" s="94"/>
      <c r="Y56" s="94"/>
      <c r="Z56" s="94"/>
      <c r="AA56" s="94"/>
      <c r="AB56" s="94"/>
      <c r="AC56" s="94"/>
      <c r="AD56" s="94"/>
      <c r="AE56" s="94"/>
      <c r="AF56" s="94"/>
      <c r="AG56" s="94"/>
      <c r="AH56" s="94"/>
      <c r="AI56" s="94"/>
      <c r="AJ56" s="94"/>
      <c r="AK56" s="94">
        <v>10</v>
      </c>
      <c r="AL56" s="94"/>
      <c r="AM56" s="94"/>
      <c r="AN56" s="94"/>
      <c r="AO56" s="94"/>
      <c r="AP56" s="94"/>
      <c r="AQ56" s="94"/>
      <c r="AR56" s="94"/>
      <c r="AS56" s="94"/>
      <c r="AT56" s="94"/>
      <c r="AU56" s="94"/>
      <c r="AV56" s="94"/>
      <c r="AW56" s="94"/>
      <c r="AX56" s="94"/>
      <c r="AY56" s="94"/>
      <c r="AZ56" s="94"/>
      <c r="BA56" s="94"/>
      <c r="BB56" s="94"/>
      <c r="BC56" s="94"/>
      <c r="BD56" s="94"/>
      <c r="BE56" s="96"/>
      <c r="BF56" s="96"/>
      <c r="BG56" s="96"/>
      <c r="BH56" s="96"/>
      <c r="BI56" s="96"/>
      <c r="BJ56" s="96"/>
      <c r="BK56" s="96"/>
      <c r="BL56" s="96">
        <v>10</v>
      </c>
      <c r="BM56" s="96">
        <v>10</v>
      </c>
      <c r="BN56" s="96"/>
      <c r="BO56" s="96"/>
      <c r="BP56" s="96"/>
      <c r="BQ56" s="96"/>
      <c r="BR56" s="96"/>
      <c r="BS56" s="96"/>
      <c r="BT56" s="96"/>
      <c r="BU56" s="96"/>
      <c r="BV56" s="96"/>
      <c r="BW56" s="96"/>
      <c r="BX56" s="96"/>
      <c r="BY56" s="96"/>
      <c r="BZ56" s="96"/>
      <c r="CA56" s="96"/>
      <c r="CB56" s="96"/>
      <c r="CC56" s="96"/>
      <c r="CD56" s="96"/>
      <c r="CE56" s="96"/>
    </row>
    <row r="57" spans="1:83" x14ac:dyDescent="0.2">
      <c r="A57" s="94" t="s">
        <v>428</v>
      </c>
      <c r="B57" s="94" t="s">
        <v>429</v>
      </c>
      <c r="C57" s="95">
        <f t="shared" si="2"/>
        <v>60</v>
      </c>
      <c r="D57" s="95">
        <f t="shared" si="3"/>
        <v>0</v>
      </c>
      <c r="E57" s="95" t="s">
        <v>1878</v>
      </c>
      <c r="F57" s="95"/>
      <c r="G57" s="95"/>
      <c r="H57" s="95"/>
      <c r="I57" s="94"/>
      <c r="J57" s="94"/>
      <c r="K57" s="94"/>
      <c r="L57" s="94"/>
      <c r="M57" s="94"/>
      <c r="N57" s="94"/>
      <c r="O57" s="94"/>
      <c r="P57" s="94"/>
      <c r="Q57" s="94"/>
      <c r="R57" s="94"/>
      <c r="S57" s="94"/>
      <c r="T57" s="94"/>
      <c r="U57" s="94"/>
      <c r="V57" s="94"/>
      <c r="W57" s="94"/>
      <c r="X57" s="94"/>
      <c r="Y57" s="94"/>
      <c r="Z57" s="94"/>
      <c r="AA57" s="94"/>
      <c r="AB57" s="94"/>
      <c r="AC57" s="94"/>
      <c r="AD57" s="94"/>
      <c r="AE57" s="94"/>
      <c r="AF57" s="94"/>
      <c r="AG57" s="94"/>
      <c r="AH57" s="94"/>
      <c r="AI57" s="94"/>
      <c r="AJ57" s="94"/>
      <c r="AK57" s="94"/>
      <c r="AL57" s="94"/>
      <c r="AM57" s="94"/>
      <c r="AN57" s="94"/>
      <c r="AO57" s="94"/>
      <c r="AP57" s="94"/>
      <c r="AQ57" s="94"/>
      <c r="AR57" s="94"/>
      <c r="AS57" s="94"/>
      <c r="AT57" s="94"/>
      <c r="AU57" s="94"/>
      <c r="AV57" s="94"/>
      <c r="AW57" s="94"/>
      <c r="AX57" s="94"/>
      <c r="AY57" s="94"/>
      <c r="AZ57" s="94"/>
      <c r="BA57" s="94"/>
      <c r="BB57" s="94"/>
      <c r="BC57" s="94"/>
      <c r="BD57" s="94"/>
      <c r="BE57" s="96"/>
      <c r="BF57" s="96"/>
      <c r="BG57" s="96"/>
      <c r="BH57" s="96"/>
      <c r="BI57" s="96"/>
      <c r="BJ57" s="96"/>
      <c r="BK57" s="96"/>
      <c r="BL57" s="96"/>
      <c r="BM57" s="96"/>
      <c r="BN57" s="96"/>
      <c r="BO57" s="96"/>
      <c r="BP57" s="96"/>
      <c r="BQ57" s="96"/>
      <c r="BR57" s="96"/>
      <c r="BS57" s="96"/>
      <c r="BT57" s="96"/>
      <c r="BU57" s="96"/>
      <c r="BV57" s="96"/>
      <c r="BW57" s="96"/>
      <c r="BX57" s="96"/>
      <c r="BY57" s="96"/>
      <c r="BZ57" s="96">
        <v>10</v>
      </c>
      <c r="CA57" s="96">
        <v>40</v>
      </c>
      <c r="CB57" s="96">
        <v>10</v>
      </c>
      <c r="CC57" s="96"/>
      <c r="CD57" s="96"/>
      <c r="CE57" s="96"/>
    </row>
    <row r="58" spans="1:83" x14ac:dyDescent="0.2">
      <c r="A58" s="94" t="s">
        <v>1831</v>
      </c>
      <c r="B58" s="94" t="s">
        <v>1832</v>
      </c>
      <c r="C58" s="95">
        <f t="shared" si="2"/>
        <v>160</v>
      </c>
      <c r="D58" s="95">
        <f t="shared" si="3"/>
        <v>0</v>
      </c>
      <c r="E58" s="95" t="s">
        <v>1878</v>
      </c>
      <c r="F58" s="95"/>
      <c r="G58" s="95"/>
      <c r="H58" s="95"/>
      <c r="I58" s="94"/>
      <c r="J58" s="94"/>
      <c r="K58" s="94"/>
      <c r="L58" s="94"/>
      <c r="M58" s="94"/>
      <c r="N58" s="94"/>
      <c r="O58" s="94"/>
      <c r="P58" s="94"/>
      <c r="Q58" s="94"/>
      <c r="R58" s="94"/>
      <c r="S58" s="94"/>
      <c r="T58" s="94"/>
      <c r="U58" s="94"/>
      <c r="V58" s="94"/>
      <c r="W58" s="94"/>
      <c r="X58" s="94"/>
      <c r="Y58" s="94"/>
      <c r="Z58" s="94"/>
      <c r="AA58" s="94"/>
      <c r="AB58" s="94"/>
      <c r="AC58" s="94"/>
      <c r="AD58" s="94"/>
      <c r="AE58" s="94"/>
      <c r="AF58" s="94"/>
      <c r="AG58" s="94"/>
      <c r="AH58" s="94"/>
      <c r="AI58" s="94"/>
      <c r="AJ58" s="94"/>
      <c r="AK58" s="94"/>
      <c r="AL58" s="94"/>
      <c r="AM58" s="94"/>
      <c r="AN58" s="94"/>
      <c r="AO58" s="94"/>
      <c r="AP58" s="94"/>
      <c r="AQ58" s="94"/>
      <c r="AR58" s="94"/>
      <c r="AS58" s="94"/>
      <c r="AT58" s="94"/>
      <c r="AU58" s="94"/>
      <c r="AV58" s="94"/>
      <c r="AW58" s="94"/>
      <c r="AX58" s="94"/>
      <c r="AY58" s="94"/>
      <c r="AZ58" s="94"/>
      <c r="BA58" s="94"/>
      <c r="BB58" s="94"/>
      <c r="BC58" s="94"/>
      <c r="BD58" s="94"/>
      <c r="BE58" s="96"/>
      <c r="BF58" s="96"/>
      <c r="BG58" s="96"/>
      <c r="BH58" s="96"/>
      <c r="BI58" s="96"/>
      <c r="BJ58" s="96"/>
      <c r="BK58" s="96"/>
      <c r="BL58" s="96"/>
      <c r="BM58" s="96"/>
      <c r="BN58" s="96"/>
      <c r="BO58" s="96"/>
      <c r="BP58" s="96"/>
      <c r="BQ58" s="96"/>
      <c r="BR58" s="96"/>
      <c r="BS58" s="96"/>
      <c r="BT58" s="96"/>
      <c r="BU58" s="96"/>
      <c r="BV58" s="96"/>
      <c r="BW58" s="96"/>
      <c r="BX58" s="96"/>
      <c r="BY58" s="96"/>
      <c r="BZ58" s="96">
        <v>40</v>
      </c>
      <c r="CA58" s="96">
        <v>60</v>
      </c>
      <c r="CB58" s="96">
        <v>60</v>
      </c>
      <c r="CC58" s="96"/>
      <c r="CD58" s="96"/>
      <c r="CE58" s="96"/>
    </row>
    <row r="59" spans="1:83" x14ac:dyDescent="0.2">
      <c r="A59" s="94" t="s">
        <v>430</v>
      </c>
      <c r="B59" s="94" t="s">
        <v>431</v>
      </c>
      <c r="C59" s="95">
        <f t="shared" si="2"/>
        <v>920</v>
      </c>
      <c r="D59" s="95">
        <f t="shared" si="3"/>
        <v>8</v>
      </c>
      <c r="E59" s="95" t="s">
        <v>1878</v>
      </c>
      <c r="F59" s="95"/>
      <c r="G59" s="95"/>
      <c r="H59" s="95"/>
      <c r="I59" s="94">
        <v>60</v>
      </c>
      <c r="J59" s="94">
        <v>230</v>
      </c>
      <c r="K59" s="94">
        <v>530</v>
      </c>
      <c r="L59" s="94"/>
      <c r="M59" s="94"/>
      <c r="N59" s="94"/>
      <c r="O59" s="94"/>
      <c r="P59" s="94"/>
      <c r="Q59" s="94"/>
      <c r="R59" s="94"/>
      <c r="S59" s="94"/>
      <c r="T59" s="94"/>
      <c r="U59" s="94"/>
      <c r="V59" s="94">
        <v>40</v>
      </c>
      <c r="W59" s="94">
        <v>10</v>
      </c>
      <c r="X59" s="94"/>
      <c r="Y59" s="94"/>
      <c r="Z59" s="94"/>
      <c r="AA59" s="94"/>
      <c r="AB59" s="94"/>
      <c r="AC59" s="94"/>
      <c r="AD59" s="94"/>
      <c r="AE59" s="94"/>
      <c r="AF59" s="94"/>
      <c r="AG59" s="94"/>
      <c r="AH59" s="94">
        <v>10</v>
      </c>
      <c r="AI59" s="94"/>
      <c r="AJ59" s="94"/>
      <c r="AK59" s="94"/>
      <c r="AL59" s="94">
        <v>10</v>
      </c>
      <c r="AM59" s="94">
        <v>10</v>
      </c>
      <c r="AN59" s="94"/>
      <c r="AO59" s="94"/>
      <c r="AP59" s="94"/>
      <c r="AQ59" s="94"/>
      <c r="AR59" s="94"/>
      <c r="AS59" s="94"/>
      <c r="AT59" s="94"/>
      <c r="AU59" s="94"/>
      <c r="AV59" s="94"/>
      <c r="AW59" s="94"/>
      <c r="AX59" s="94"/>
      <c r="AY59" s="94"/>
      <c r="AZ59" s="94"/>
      <c r="BA59" s="94"/>
      <c r="BB59" s="94"/>
      <c r="BC59" s="94"/>
      <c r="BD59" s="94"/>
      <c r="BE59" s="96"/>
      <c r="BF59" s="96"/>
      <c r="BG59" s="96"/>
      <c r="BH59" s="96"/>
      <c r="BI59" s="96"/>
      <c r="BJ59" s="96"/>
      <c r="BK59" s="96"/>
      <c r="BL59" s="96"/>
      <c r="BM59" s="96"/>
      <c r="BN59" s="96"/>
      <c r="BO59" s="96"/>
      <c r="BP59" s="96"/>
      <c r="BQ59" s="96"/>
      <c r="BR59" s="96"/>
      <c r="BS59" s="96"/>
      <c r="BT59" s="96"/>
      <c r="BU59" s="96"/>
      <c r="BV59" s="96"/>
      <c r="BW59" s="96"/>
      <c r="BX59" s="96"/>
      <c r="BY59" s="96"/>
      <c r="BZ59" s="96"/>
      <c r="CA59" s="96"/>
      <c r="CB59" s="96"/>
      <c r="CC59" s="96">
        <v>20</v>
      </c>
      <c r="CD59" s="96"/>
      <c r="CE59" s="96"/>
    </row>
    <row r="60" spans="1:83" x14ac:dyDescent="0.2">
      <c r="A60" s="94" t="s">
        <v>444</v>
      </c>
      <c r="B60" s="94" t="s">
        <v>445</v>
      </c>
      <c r="C60" s="95">
        <f t="shared" si="2"/>
        <v>5250</v>
      </c>
      <c r="D60" s="95">
        <f t="shared" si="3"/>
        <v>9</v>
      </c>
      <c r="E60" s="95" t="s">
        <v>1878</v>
      </c>
      <c r="F60" s="95"/>
      <c r="G60" s="95"/>
      <c r="H60" s="95"/>
      <c r="I60" s="94"/>
      <c r="J60" s="94"/>
      <c r="K60" s="94"/>
      <c r="L60" s="94"/>
      <c r="M60" s="94"/>
      <c r="N60" s="94"/>
      <c r="O60" s="94"/>
      <c r="P60" s="94"/>
      <c r="Q60" s="94"/>
      <c r="R60" s="94"/>
      <c r="S60" s="94"/>
      <c r="T60" s="94"/>
      <c r="U60" s="94"/>
      <c r="V60" s="94"/>
      <c r="W60" s="94"/>
      <c r="X60" s="94"/>
      <c r="Y60" s="94"/>
      <c r="Z60" s="94"/>
      <c r="AA60" s="94"/>
      <c r="AB60" s="94"/>
      <c r="AC60" s="94"/>
      <c r="AD60" s="94"/>
      <c r="AE60" s="94"/>
      <c r="AF60" s="94"/>
      <c r="AG60" s="94"/>
      <c r="AH60" s="94"/>
      <c r="AI60" s="94"/>
      <c r="AJ60" s="94"/>
      <c r="AK60" s="94"/>
      <c r="AL60" s="94"/>
      <c r="AM60" s="94"/>
      <c r="AN60" s="94"/>
      <c r="AO60" s="94"/>
      <c r="AP60" s="94"/>
      <c r="AQ60" s="94"/>
      <c r="AR60" s="94"/>
      <c r="AS60" s="94"/>
      <c r="AT60" s="94"/>
      <c r="AU60" s="94"/>
      <c r="AV60" s="94">
        <v>10</v>
      </c>
      <c r="AW60" s="94">
        <v>30</v>
      </c>
      <c r="AX60" s="94">
        <v>20</v>
      </c>
      <c r="AY60" s="94">
        <v>1470</v>
      </c>
      <c r="AZ60" s="94">
        <v>650</v>
      </c>
      <c r="BA60" s="94">
        <v>830</v>
      </c>
      <c r="BB60" s="94">
        <v>40</v>
      </c>
      <c r="BC60" s="94">
        <v>720</v>
      </c>
      <c r="BD60" s="94">
        <v>20</v>
      </c>
      <c r="BE60" s="96"/>
      <c r="BF60" s="96"/>
      <c r="BG60" s="96"/>
      <c r="BH60" s="96"/>
      <c r="BI60" s="96"/>
      <c r="BJ60" s="96"/>
      <c r="BK60" s="96"/>
      <c r="BL60" s="96"/>
      <c r="BM60" s="96"/>
      <c r="BN60" s="96">
        <v>190</v>
      </c>
      <c r="BO60" s="96">
        <v>830</v>
      </c>
      <c r="BP60" s="96">
        <v>440</v>
      </c>
      <c r="BQ60" s="96"/>
      <c r="BR60" s="96"/>
      <c r="BS60" s="96"/>
      <c r="BT60" s="96"/>
      <c r="BU60" s="96"/>
      <c r="BV60" s="96"/>
      <c r="BW60" s="96"/>
      <c r="BX60" s="96"/>
      <c r="BY60" s="96"/>
      <c r="BZ60" s="96"/>
      <c r="CA60" s="96"/>
      <c r="CB60" s="96"/>
      <c r="CC60" s="96"/>
      <c r="CD60" s="96"/>
      <c r="CE60" s="96"/>
    </row>
    <row r="61" spans="1:83" x14ac:dyDescent="0.2">
      <c r="A61" s="94" t="s">
        <v>446</v>
      </c>
      <c r="B61" s="94" t="s">
        <v>447</v>
      </c>
      <c r="C61" s="95">
        <f t="shared" si="2"/>
        <v>1270</v>
      </c>
      <c r="D61" s="95">
        <f t="shared" si="3"/>
        <v>3</v>
      </c>
      <c r="E61" s="95" t="s">
        <v>1878</v>
      </c>
      <c r="F61" s="95"/>
      <c r="G61" s="95"/>
      <c r="H61" s="95"/>
      <c r="I61" s="94"/>
      <c r="J61" s="94"/>
      <c r="K61" s="94"/>
      <c r="L61" s="94"/>
      <c r="M61" s="94"/>
      <c r="N61" s="94"/>
      <c r="O61" s="94"/>
      <c r="P61" s="94"/>
      <c r="Q61" s="94"/>
      <c r="R61" s="94"/>
      <c r="S61" s="94"/>
      <c r="T61" s="94"/>
      <c r="U61" s="94"/>
      <c r="V61" s="94"/>
      <c r="W61" s="94"/>
      <c r="X61" s="94"/>
      <c r="Y61" s="94"/>
      <c r="Z61" s="94"/>
      <c r="AA61" s="94"/>
      <c r="AB61" s="94"/>
      <c r="AC61" s="94"/>
      <c r="AD61" s="94"/>
      <c r="AE61" s="94"/>
      <c r="AF61" s="94"/>
      <c r="AG61" s="94"/>
      <c r="AH61" s="94"/>
      <c r="AI61" s="94"/>
      <c r="AJ61" s="94"/>
      <c r="AK61" s="94"/>
      <c r="AL61" s="94"/>
      <c r="AM61" s="94"/>
      <c r="AN61" s="94"/>
      <c r="AO61" s="94"/>
      <c r="AP61" s="94">
        <v>790</v>
      </c>
      <c r="AQ61" s="94">
        <v>430</v>
      </c>
      <c r="AR61" s="94">
        <v>50</v>
      </c>
      <c r="AS61" s="94"/>
      <c r="AT61" s="94"/>
      <c r="AU61" s="94"/>
      <c r="AV61" s="94"/>
      <c r="AW61" s="94"/>
      <c r="AX61" s="94"/>
      <c r="AY61" s="94"/>
      <c r="AZ61" s="94"/>
      <c r="BA61" s="94"/>
      <c r="BB61" s="94"/>
      <c r="BC61" s="94"/>
      <c r="BD61" s="94"/>
      <c r="BE61" s="96"/>
      <c r="BF61" s="96"/>
      <c r="BG61" s="96"/>
      <c r="BH61" s="96"/>
      <c r="BI61" s="96"/>
      <c r="BJ61" s="96"/>
      <c r="BK61" s="96"/>
      <c r="BL61" s="96"/>
      <c r="BM61" s="96"/>
      <c r="BN61" s="96"/>
      <c r="BO61" s="96"/>
      <c r="BP61" s="96"/>
      <c r="BQ61" s="96"/>
      <c r="BR61" s="96"/>
      <c r="BS61" s="96"/>
      <c r="BT61" s="96"/>
      <c r="BU61" s="96"/>
      <c r="BV61" s="96"/>
      <c r="BW61" s="96"/>
      <c r="BX61" s="96"/>
      <c r="BY61" s="96"/>
      <c r="BZ61" s="96"/>
      <c r="CA61" s="96"/>
      <c r="CB61" s="96"/>
      <c r="CC61" s="96"/>
      <c r="CD61" s="96"/>
      <c r="CE61" s="96"/>
    </row>
    <row r="62" spans="1:83" x14ac:dyDescent="0.2">
      <c r="A62" s="94" t="s">
        <v>452</v>
      </c>
      <c r="B62" s="94" t="s">
        <v>453</v>
      </c>
      <c r="C62" s="95">
        <f t="shared" si="2"/>
        <v>56620</v>
      </c>
      <c r="D62" s="95">
        <f t="shared" si="3"/>
        <v>13</v>
      </c>
      <c r="E62" s="95" t="s">
        <v>1878</v>
      </c>
      <c r="F62" s="95"/>
      <c r="G62" s="95"/>
      <c r="H62" s="95"/>
      <c r="I62" s="94">
        <v>15890</v>
      </c>
      <c r="J62" s="94">
        <v>13240</v>
      </c>
      <c r="K62" s="94">
        <v>2680</v>
      </c>
      <c r="L62" s="94"/>
      <c r="M62" s="94"/>
      <c r="N62" s="94"/>
      <c r="O62" s="94"/>
      <c r="P62" s="94"/>
      <c r="Q62" s="94"/>
      <c r="R62" s="94"/>
      <c r="S62" s="94"/>
      <c r="T62" s="94"/>
      <c r="U62" s="94">
        <v>340</v>
      </c>
      <c r="V62" s="94">
        <v>10</v>
      </c>
      <c r="W62" s="94">
        <v>130</v>
      </c>
      <c r="X62" s="94"/>
      <c r="Y62" s="94"/>
      <c r="Z62" s="94"/>
      <c r="AA62" s="94"/>
      <c r="AB62" s="94"/>
      <c r="AC62" s="94"/>
      <c r="AD62" s="94"/>
      <c r="AE62" s="94"/>
      <c r="AF62" s="94"/>
      <c r="AG62" s="94">
        <v>6480</v>
      </c>
      <c r="AH62" s="94">
        <v>2400</v>
      </c>
      <c r="AI62" s="94">
        <v>8410</v>
      </c>
      <c r="AJ62" s="94"/>
      <c r="AK62" s="94"/>
      <c r="AL62" s="94"/>
      <c r="AM62" s="94"/>
      <c r="AN62" s="94"/>
      <c r="AO62" s="94"/>
      <c r="AP62" s="94"/>
      <c r="AQ62" s="94"/>
      <c r="AR62" s="94">
        <v>10</v>
      </c>
      <c r="AS62" s="94"/>
      <c r="AT62" s="94"/>
      <c r="AU62" s="94"/>
      <c r="AV62" s="94"/>
      <c r="AW62" s="94">
        <v>510</v>
      </c>
      <c r="AX62" s="94"/>
      <c r="AY62" s="94"/>
      <c r="AZ62" s="94">
        <v>10</v>
      </c>
      <c r="BA62" s="94"/>
      <c r="BB62" s="94"/>
      <c r="BC62" s="94"/>
      <c r="BD62" s="94">
        <v>10</v>
      </c>
      <c r="BE62" s="96">
        <v>430</v>
      </c>
      <c r="BF62" s="96"/>
      <c r="BG62" s="96">
        <v>110</v>
      </c>
      <c r="BH62" s="96"/>
      <c r="BI62" s="96"/>
      <c r="BJ62" s="96"/>
      <c r="BK62" s="96"/>
      <c r="BL62" s="96"/>
      <c r="BM62" s="96"/>
      <c r="BN62" s="96">
        <v>3150</v>
      </c>
      <c r="BO62" s="96">
        <v>2560</v>
      </c>
      <c r="BP62" s="96">
        <v>250</v>
      </c>
      <c r="BQ62" s="96"/>
      <c r="BR62" s="96"/>
      <c r="BS62" s="96"/>
      <c r="BT62" s="96"/>
      <c r="BU62" s="96"/>
      <c r="BV62" s="96"/>
      <c r="BW62" s="96"/>
      <c r="BX62" s="96"/>
      <c r="BY62" s="96"/>
      <c r="BZ62" s="96"/>
      <c r="CA62" s="96"/>
      <c r="CB62" s="96"/>
      <c r="CC62" s="96"/>
      <c r="CD62" s="96"/>
      <c r="CE62" s="96"/>
    </row>
    <row r="63" spans="1:83" x14ac:dyDescent="0.2">
      <c r="A63" s="94" t="s">
        <v>1839</v>
      </c>
      <c r="B63" s="94" t="s">
        <v>1840</v>
      </c>
      <c r="C63" s="95">
        <f t="shared" si="2"/>
        <v>20</v>
      </c>
      <c r="D63" s="95">
        <f t="shared" si="3"/>
        <v>2</v>
      </c>
      <c r="E63" s="95" t="s">
        <v>1878</v>
      </c>
      <c r="F63" s="95"/>
      <c r="G63" s="95"/>
      <c r="H63" s="95"/>
      <c r="I63" s="94">
        <v>10</v>
      </c>
      <c r="J63" s="94"/>
      <c r="K63" s="94">
        <v>10</v>
      </c>
      <c r="L63" s="94"/>
      <c r="M63" s="94"/>
      <c r="N63" s="94"/>
      <c r="O63" s="94"/>
      <c r="P63" s="94"/>
      <c r="Q63" s="94"/>
      <c r="R63" s="94"/>
      <c r="S63" s="94"/>
      <c r="T63" s="94"/>
      <c r="U63" s="94"/>
      <c r="V63" s="94"/>
      <c r="W63" s="94"/>
      <c r="X63" s="94"/>
      <c r="Y63" s="94"/>
      <c r="Z63" s="94"/>
      <c r="AA63" s="94"/>
      <c r="AB63" s="94"/>
      <c r="AC63" s="94"/>
      <c r="AD63" s="94"/>
      <c r="AE63" s="94"/>
      <c r="AF63" s="94"/>
      <c r="AG63" s="94"/>
      <c r="AH63" s="94"/>
      <c r="AI63" s="94"/>
      <c r="AJ63" s="94"/>
      <c r="AK63" s="94"/>
      <c r="AL63" s="94"/>
      <c r="AM63" s="94"/>
      <c r="AN63" s="94"/>
      <c r="AO63" s="94"/>
      <c r="AP63" s="94"/>
      <c r="AQ63" s="94"/>
      <c r="AR63" s="94"/>
      <c r="AS63" s="94"/>
      <c r="AT63" s="94"/>
      <c r="AU63" s="94"/>
      <c r="AV63" s="94"/>
      <c r="AW63" s="94"/>
      <c r="AX63" s="94"/>
      <c r="AY63" s="94"/>
      <c r="AZ63" s="94"/>
      <c r="BA63" s="94"/>
      <c r="BB63" s="94"/>
      <c r="BC63" s="94"/>
      <c r="BD63" s="94"/>
      <c r="BE63" s="96"/>
      <c r="BF63" s="96"/>
      <c r="BG63" s="96"/>
      <c r="BH63" s="96"/>
      <c r="BI63" s="96"/>
      <c r="BJ63" s="96"/>
      <c r="BK63" s="96"/>
      <c r="BL63" s="96"/>
      <c r="BM63" s="96"/>
      <c r="BN63" s="96"/>
      <c r="BO63" s="96"/>
      <c r="BP63" s="96"/>
      <c r="BQ63" s="96"/>
      <c r="BR63" s="96"/>
      <c r="BS63" s="96"/>
      <c r="BT63" s="96"/>
      <c r="BU63" s="96"/>
      <c r="BV63" s="96"/>
      <c r="BW63" s="96"/>
      <c r="BX63" s="96"/>
      <c r="BY63" s="96"/>
      <c r="BZ63" s="96"/>
      <c r="CA63" s="96"/>
      <c r="CB63" s="96"/>
      <c r="CC63" s="96"/>
      <c r="CD63" s="96"/>
      <c r="CE63" s="96"/>
    </row>
    <row r="64" spans="1:83" x14ac:dyDescent="0.2">
      <c r="A64" s="94" t="s">
        <v>1829</v>
      </c>
      <c r="B64" s="94" t="s">
        <v>1830</v>
      </c>
      <c r="C64" s="95">
        <f t="shared" si="2"/>
        <v>270</v>
      </c>
      <c r="D64" s="95">
        <f t="shared" si="3"/>
        <v>5</v>
      </c>
      <c r="E64" s="95" t="s">
        <v>1878</v>
      </c>
      <c r="F64" s="95"/>
      <c r="G64" s="95"/>
      <c r="H64" s="95"/>
      <c r="I64" s="94">
        <v>120</v>
      </c>
      <c r="J64" s="94">
        <v>90</v>
      </c>
      <c r="K64" s="94"/>
      <c r="L64" s="94"/>
      <c r="M64" s="94"/>
      <c r="N64" s="94"/>
      <c r="O64" s="94"/>
      <c r="P64" s="94"/>
      <c r="Q64" s="94"/>
      <c r="R64" s="94"/>
      <c r="S64" s="94"/>
      <c r="T64" s="94"/>
      <c r="U64" s="94"/>
      <c r="V64" s="94"/>
      <c r="W64" s="94"/>
      <c r="X64" s="94"/>
      <c r="Y64" s="94"/>
      <c r="Z64" s="94"/>
      <c r="AA64" s="94"/>
      <c r="AB64" s="94"/>
      <c r="AC64" s="94"/>
      <c r="AD64" s="94"/>
      <c r="AE64" s="94"/>
      <c r="AF64" s="94"/>
      <c r="AG64" s="94">
        <v>10</v>
      </c>
      <c r="AH64" s="94">
        <v>10</v>
      </c>
      <c r="AI64" s="94">
        <v>20</v>
      </c>
      <c r="AJ64" s="94"/>
      <c r="AK64" s="94"/>
      <c r="AL64" s="94"/>
      <c r="AM64" s="94"/>
      <c r="AN64" s="94"/>
      <c r="AO64" s="94"/>
      <c r="AP64" s="94"/>
      <c r="AQ64" s="94"/>
      <c r="AR64" s="94"/>
      <c r="AS64" s="94"/>
      <c r="AT64" s="94"/>
      <c r="AU64" s="94"/>
      <c r="AV64" s="94"/>
      <c r="AW64" s="94"/>
      <c r="AX64" s="94"/>
      <c r="AY64" s="94"/>
      <c r="AZ64" s="94"/>
      <c r="BA64" s="94"/>
      <c r="BB64" s="94"/>
      <c r="BC64" s="94"/>
      <c r="BD64" s="94"/>
      <c r="BE64" s="96"/>
      <c r="BF64" s="96"/>
      <c r="BG64" s="96"/>
      <c r="BH64" s="96"/>
      <c r="BI64" s="96"/>
      <c r="BJ64" s="96"/>
      <c r="BK64" s="96"/>
      <c r="BL64" s="96"/>
      <c r="BM64" s="96"/>
      <c r="BN64" s="96">
        <v>10</v>
      </c>
      <c r="BO64" s="96">
        <v>10</v>
      </c>
      <c r="BP64" s="96"/>
      <c r="BQ64" s="96"/>
      <c r="BR64" s="96"/>
      <c r="BS64" s="96"/>
      <c r="BT64" s="96"/>
      <c r="BU64" s="96"/>
      <c r="BV64" s="96"/>
      <c r="BW64" s="96"/>
      <c r="BX64" s="96"/>
      <c r="BY64" s="96"/>
      <c r="BZ64" s="96"/>
      <c r="CA64" s="96"/>
      <c r="CB64" s="96"/>
      <c r="CC64" s="96"/>
      <c r="CD64" s="96"/>
      <c r="CE64" s="96"/>
    </row>
    <row r="65" spans="1:83" x14ac:dyDescent="0.2">
      <c r="A65" s="94" t="s">
        <v>1690</v>
      </c>
      <c r="B65" s="94" t="s">
        <v>1691</v>
      </c>
      <c r="C65" s="95">
        <f t="shared" si="2"/>
        <v>200</v>
      </c>
      <c r="D65" s="95">
        <f t="shared" si="3"/>
        <v>5</v>
      </c>
      <c r="E65" s="95" t="s">
        <v>1878</v>
      </c>
      <c r="F65" s="95"/>
      <c r="G65" s="95"/>
      <c r="H65" s="95"/>
      <c r="I65" s="94">
        <v>70</v>
      </c>
      <c r="J65" s="94">
        <v>90</v>
      </c>
      <c r="K65" s="94">
        <v>10</v>
      </c>
      <c r="L65" s="94"/>
      <c r="M65" s="94"/>
      <c r="N65" s="94"/>
      <c r="O65" s="94"/>
      <c r="P65" s="94"/>
      <c r="Q65" s="94"/>
      <c r="R65" s="94"/>
      <c r="S65" s="94"/>
      <c r="T65" s="94"/>
      <c r="U65" s="94"/>
      <c r="V65" s="94"/>
      <c r="W65" s="94"/>
      <c r="X65" s="94"/>
      <c r="Y65" s="94"/>
      <c r="Z65" s="94"/>
      <c r="AA65" s="94"/>
      <c r="AB65" s="94"/>
      <c r="AC65" s="94"/>
      <c r="AD65" s="94"/>
      <c r="AE65" s="94"/>
      <c r="AF65" s="94"/>
      <c r="AG65" s="94">
        <v>10</v>
      </c>
      <c r="AH65" s="94">
        <v>10</v>
      </c>
      <c r="AI65" s="94"/>
      <c r="AJ65" s="94"/>
      <c r="AK65" s="94"/>
      <c r="AL65" s="94"/>
      <c r="AM65" s="94"/>
      <c r="AN65" s="94"/>
      <c r="AO65" s="94"/>
      <c r="AP65" s="94"/>
      <c r="AQ65" s="94"/>
      <c r="AR65" s="94"/>
      <c r="AS65" s="94"/>
      <c r="AT65" s="94"/>
      <c r="AU65" s="94"/>
      <c r="AV65" s="94"/>
      <c r="AW65" s="94"/>
      <c r="AX65" s="94"/>
      <c r="AY65" s="94"/>
      <c r="AZ65" s="94"/>
      <c r="BA65" s="94"/>
      <c r="BB65" s="94"/>
      <c r="BC65" s="94"/>
      <c r="BD65" s="94"/>
      <c r="BE65" s="96"/>
      <c r="BF65" s="96"/>
      <c r="BG65" s="96"/>
      <c r="BH65" s="96"/>
      <c r="BI65" s="96"/>
      <c r="BJ65" s="96"/>
      <c r="BK65" s="96"/>
      <c r="BL65" s="96"/>
      <c r="BM65" s="96"/>
      <c r="BN65" s="96">
        <v>10</v>
      </c>
      <c r="BO65" s="96"/>
      <c r="BP65" s="96"/>
      <c r="BQ65" s="96"/>
      <c r="BR65" s="96"/>
      <c r="BS65" s="96"/>
      <c r="BT65" s="96"/>
      <c r="BU65" s="96"/>
      <c r="BV65" s="96"/>
      <c r="BW65" s="96"/>
      <c r="BX65" s="96"/>
      <c r="BY65" s="96"/>
      <c r="BZ65" s="96"/>
      <c r="CA65" s="96"/>
      <c r="CB65" s="96"/>
      <c r="CC65" s="96"/>
      <c r="CD65" s="96"/>
      <c r="CE65" s="96"/>
    </row>
    <row r="66" spans="1:83" x14ac:dyDescent="0.2">
      <c r="A66" s="94" t="s">
        <v>1835</v>
      </c>
      <c r="B66" s="94" t="s">
        <v>1836</v>
      </c>
      <c r="C66" s="95">
        <f t="shared" ref="C66:C97" si="4">SUM(I66:CQH66)</f>
        <v>30</v>
      </c>
      <c r="D66" s="95">
        <f t="shared" ref="D66:D97" si="5">COUNT(I66:BD66)</f>
        <v>2</v>
      </c>
      <c r="E66" s="95" t="s">
        <v>1878</v>
      </c>
      <c r="F66" s="95"/>
      <c r="G66" s="95"/>
      <c r="H66" s="95"/>
      <c r="I66" s="94"/>
      <c r="J66" s="94"/>
      <c r="K66" s="94"/>
      <c r="L66" s="94"/>
      <c r="M66" s="94"/>
      <c r="N66" s="94"/>
      <c r="O66" s="94">
        <v>20</v>
      </c>
      <c r="P66" s="94"/>
      <c r="Q66" s="94"/>
      <c r="R66" s="94"/>
      <c r="S66" s="94"/>
      <c r="T66" s="94"/>
      <c r="U66" s="94"/>
      <c r="V66" s="94"/>
      <c r="W66" s="94"/>
      <c r="X66" s="94"/>
      <c r="Y66" s="94"/>
      <c r="Z66" s="94"/>
      <c r="AA66" s="94"/>
      <c r="AB66" s="94"/>
      <c r="AC66" s="94"/>
      <c r="AD66" s="94"/>
      <c r="AE66" s="94"/>
      <c r="AF66" s="94"/>
      <c r="AG66" s="94"/>
      <c r="AH66" s="94"/>
      <c r="AI66" s="94"/>
      <c r="AJ66" s="94"/>
      <c r="AK66" s="94"/>
      <c r="AL66" s="94"/>
      <c r="AM66" s="94">
        <v>10</v>
      </c>
      <c r="AN66" s="94"/>
      <c r="AO66" s="94"/>
      <c r="AP66" s="94"/>
      <c r="AQ66" s="94"/>
      <c r="AR66" s="94"/>
      <c r="AS66" s="94"/>
      <c r="AT66" s="94"/>
      <c r="AU66" s="94"/>
      <c r="AV66" s="94"/>
      <c r="AW66" s="94"/>
      <c r="AX66" s="94"/>
      <c r="AY66" s="94"/>
      <c r="AZ66" s="94"/>
      <c r="BA66" s="94"/>
      <c r="BB66" s="94"/>
      <c r="BC66" s="94"/>
      <c r="BD66" s="94"/>
      <c r="BE66" s="96"/>
      <c r="BF66" s="96"/>
      <c r="BG66" s="96"/>
      <c r="BH66" s="96"/>
      <c r="BI66" s="96"/>
      <c r="BJ66" s="96"/>
      <c r="BK66" s="96"/>
      <c r="BL66" s="96"/>
      <c r="BM66" s="96"/>
      <c r="BN66" s="96"/>
      <c r="BO66" s="96"/>
      <c r="BP66" s="96"/>
      <c r="BQ66" s="96"/>
      <c r="BR66" s="96"/>
      <c r="BS66" s="96"/>
      <c r="BT66" s="96"/>
      <c r="BU66" s="96"/>
      <c r="BV66" s="96"/>
      <c r="BW66" s="96"/>
      <c r="BX66" s="96"/>
      <c r="BY66" s="96"/>
      <c r="BZ66" s="96"/>
      <c r="CA66" s="96"/>
      <c r="CB66" s="96"/>
      <c r="CC66" s="96"/>
      <c r="CD66" s="96"/>
      <c r="CE66" s="96"/>
    </row>
    <row r="67" spans="1:83" x14ac:dyDescent="0.2">
      <c r="A67" s="94" t="s">
        <v>1855</v>
      </c>
      <c r="B67" s="94" t="s">
        <v>1856</v>
      </c>
      <c r="C67" s="95">
        <f t="shared" si="4"/>
        <v>10</v>
      </c>
      <c r="D67" s="95">
        <f t="shared" si="5"/>
        <v>1</v>
      </c>
      <c r="E67" s="95" t="s">
        <v>1878</v>
      </c>
      <c r="F67" s="95"/>
      <c r="G67" s="95"/>
      <c r="H67" s="95"/>
      <c r="I67" s="94"/>
      <c r="J67" s="94"/>
      <c r="K67" s="94"/>
      <c r="L67" s="94"/>
      <c r="M67" s="94"/>
      <c r="N67" s="94"/>
      <c r="O67" s="94"/>
      <c r="P67" s="94"/>
      <c r="Q67" s="94"/>
      <c r="R67" s="94"/>
      <c r="S67" s="94">
        <v>10</v>
      </c>
      <c r="T67" s="94"/>
      <c r="U67" s="94"/>
      <c r="V67" s="94"/>
      <c r="W67" s="94"/>
      <c r="X67" s="94"/>
      <c r="Y67" s="94"/>
      <c r="Z67" s="94"/>
      <c r="AA67" s="94"/>
      <c r="AB67" s="94"/>
      <c r="AC67" s="94"/>
      <c r="AD67" s="94"/>
      <c r="AE67" s="94"/>
      <c r="AF67" s="94"/>
      <c r="AG67" s="94"/>
      <c r="AH67" s="94"/>
      <c r="AI67" s="94"/>
      <c r="AJ67" s="94"/>
      <c r="AK67" s="94"/>
      <c r="AL67" s="94"/>
      <c r="AM67" s="94"/>
      <c r="AN67" s="94"/>
      <c r="AO67" s="94"/>
      <c r="AP67" s="94"/>
      <c r="AQ67" s="94"/>
      <c r="AR67" s="94"/>
      <c r="AS67" s="94"/>
      <c r="AT67" s="94"/>
      <c r="AU67" s="94"/>
      <c r="AV67" s="94"/>
      <c r="AW67" s="94"/>
      <c r="AX67" s="94"/>
      <c r="AY67" s="94"/>
      <c r="AZ67" s="94"/>
      <c r="BA67" s="94"/>
      <c r="BB67" s="94"/>
      <c r="BC67" s="94"/>
      <c r="BD67" s="94"/>
      <c r="BE67" s="96"/>
      <c r="BF67" s="96"/>
      <c r="BG67" s="96"/>
      <c r="BH67" s="96"/>
      <c r="BI67" s="96"/>
      <c r="BJ67" s="96"/>
      <c r="BK67" s="96"/>
      <c r="BL67" s="96"/>
      <c r="BM67" s="96"/>
      <c r="BN67" s="96"/>
      <c r="BO67" s="96"/>
      <c r="BP67" s="96"/>
      <c r="BQ67" s="96"/>
      <c r="BR67" s="96"/>
      <c r="BS67" s="96"/>
      <c r="BT67" s="96"/>
      <c r="BU67" s="96"/>
      <c r="BV67" s="96"/>
      <c r="BW67" s="96"/>
      <c r="BX67" s="96"/>
      <c r="BY67" s="96"/>
      <c r="BZ67" s="96"/>
      <c r="CA67" s="96"/>
      <c r="CB67" s="96"/>
      <c r="CC67" s="96"/>
      <c r="CD67" s="96"/>
      <c r="CE67" s="96"/>
    </row>
    <row r="68" spans="1:83" x14ac:dyDescent="0.2">
      <c r="A68" s="94" t="s">
        <v>456</v>
      </c>
      <c r="B68" s="94" t="s">
        <v>457</v>
      </c>
      <c r="C68" s="95">
        <f t="shared" si="4"/>
        <v>1040</v>
      </c>
      <c r="D68" s="95">
        <f t="shared" si="5"/>
        <v>6</v>
      </c>
      <c r="E68" s="95" t="s">
        <v>1878</v>
      </c>
      <c r="F68" s="95"/>
      <c r="G68" s="95"/>
      <c r="H68" s="95"/>
      <c r="I68" s="94">
        <v>20</v>
      </c>
      <c r="J68" s="94">
        <v>10</v>
      </c>
      <c r="K68" s="94"/>
      <c r="L68" s="94"/>
      <c r="M68" s="94"/>
      <c r="N68" s="94">
        <v>10</v>
      </c>
      <c r="O68" s="94"/>
      <c r="P68" s="94"/>
      <c r="Q68" s="94"/>
      <c r="R68" s="94">
        <v>10</v>
      </c>
      <c r="S68" s="94">
        <v>640</v>
      </c>
      <c r="T68" s="94">
        <v>310</v>
      </c>
      <c r="U68" s="94"/>
      <c r="V68" s="94"/>
      <c r="W68" s="94"/>
      <c r="X68" s="94"/>
      <c r="Y68" s="94"/>
      <c r="Z68" s="94"/>
      <c r="AA68" s="94"/>
      <c r="AB68" s="94"/>
      <c r="AC68" s="94"/>
      <c r="AD68" s="94"/>
      <c r="AE68" s="94"/>
      <c r="AF68" s="94"/>
      <c r="AG68" s="94"/>
      <c r="AH68" s="94"/>
      <c r="AI68" s="94"/>
      <c r="AJ68" s="94"/>
      <c r="AK68" s="94"/>
      <c r="AL68" s="94"/>
      <c r="AM68" s="94"/>
      <c r="AN68" s="94"/>
      <c r="AO68" s="94"/>
      <c r="AP68" s="94"/>
      <c r="AQ68" s="94"/>
      <c r="AR68" s="94"/>
      <c r="AS68" s="94"/>
      <c r="AT68" s="94"/>
      <c r="AU68" s="94"/>
      <c r="AV68" s="94"/>
      <c r="AW68" s="94"/>
      <c r="AX68" s="94"/>
      <c r="AY68" s="94"/>
      <c r="AZ68" s="94"/>
      <c r="BA68" s="94"/>
      <c r="BB68" s="94"/>
      <c r="BC68" s="94"/>
      <c r="BD68" s="94"/>
      <c r="BE68" s="96">
        <v>20</v>
      </c>
      <c r="BF68" s="96"/>
      <c r="BG68" s="96">
        <v>20</v>
      </c>
      <c r="BH68" s="96"/>
      <c r="BI68" s="96"/>
      <c r="BJ68" s="96"/>
      <c r="BK68" s="96"/>
      <c r="BL68" s="96"/>
      <c r="BM68" s="96"/>
      <c r="BN68" s="96"/>
      <c r="BO68" s="96"/>
      <c r="BP68" s="96"/>
      <c r="BQ68" s="96"/>
      <c r="BR68" s="96"/>
      <c r="BS68" s="96"/>
      <c r="BT68" s="96"/>
      <c r="BU68" s="96"/>
      <c r="BV68" s="96"/>
      <c r="BW68" s="96"/>
      <c r="BX68" s="96"/>
      <c r="BY68" s="96"/>
      <c r="BZ68" s="96"/>
      <c r="CA68" s="96"/>
      <c r="CB68" s="96"/>
      <c r="CC68" s="96"/>
      <c r="CD68" s="96"/>
      <c r="CE68" s="96"/>
    </row>
    <row r="69" spans="1:83" x14ac:dyDescent="0.2">
      <c r="A69" s="94" t="s">
        <v>458</v>
      </c>
      <c r="B69" s="94" t="s">
        <v>457</v>
      </c>
      <c r="C69" s="95">
        <f t="shared" si="4"/>
        <v>60</v>
      </c>
      <c r="D69" s="95">
        <f t="shared" si="5"/>
        <v>2</v>
      </c>
      <c r="E69" s="95" t="s">
        <v>1878</v>
      </c>
      <c r="F69" s="95"/>
      <c r="G69" s="95"/>
      <c r="H69" s="95"/>
      <c r="I69" s="94"/>
      <c r="J69" s="94"/>
      <c r="K69" s="94"/>
      <c r="L69" s="94"/>
      <c r="M69" s="94"/>
      <c r="N69" s="94"/>
      <c r="O69" s="94"/>
      <c r="P69" s="94"/>
      <c r="Q69" s="94"/>
      <c r="R69" s="94"/>
      <c r="S69" s="94">
        <v>10</v>
      </c>
      <c r="T69" s="94">
        <v>30</v>
      </c>
      <c r="U69" s="94"/>
      <c r="V69" s="94"/>
      <c r="W69" s="94"/>
      <c r="X69" s="94"/>
      <c r="Y69" s="94"/>
      <c r="Z69" s="94"/>
      <c r="AA69" s="94"/>
      <c r="AB69" s="94"/>
      <c r="AC69" s="94"/>
      <c r="AD69" s="94"/>
      <c r="AE69" s="94"/>
      <c r="AF69" s="94"/>
      <c r="AG69" s="94"/>
      <c r="AH69" s="94"/>
      <c r="AI69" s="94"/>
      <c r="AJ69" s="94"/>
      <c r="AK69" s="94"/>
      <c r="AL69" s="94"/>
      <c r="AM69" s="94"/>
      <c r="AN69" s="94"/>
      <c r="AO69" s="94"/>
      <c r="AP69" s="94"/>
      <c r="AQ69" s="94"/>
      <c r="AR69" s="94"/>
      <c r="AS69" s="94"/>
      <c r="AT69" s="94"/>
      <c r="AU69" s="94"/>
      <c r="AV69" s="94"/>
      <c r="AW69" s="94"/>
      <c r="AX69" s="94"/>
      <c r="AY69" s="94"/>
      <c r="AZ69" s="94"/>
      <c r="BA69" s="94"/>
      <c r="BB69" s="94"/>
      <c r="BC69" s="94"/>
      <c r="BD69" s="94"/>
      <c r="BE69" s="96">
        <v>20</v>
      </c>
      <c r="BF69" s="96"/>
      <c r="BG69" s="96"/>
      <c r="BH69" s="96"/>
      <c r="BI69" s="96"/>
      <c r="BJ69" s="96"/>
      <c r="BK69" s="96"/>
      <c r="BL69" s="96"/>
      <c r="BM69" s="96"/>
      <c r="BN69" s="96"/>
      <c r="BO69" s="96"/>
      <c r="BP69" s="96"/>
      <c r="BQ69" s="96"/>
      <c r="BR69" s="96"/>
      <c r="BS69" s="96"/>
      <c r="BT69" s="96"/>
      <c r="BU69" s="96"/>
      <c r="BV69" s="96"/>
      <c r="BW69" s="96"/>
      <c r="BX69" s="96"/>
      <c r="BY69" s="96"/>
      <c r="BZ69" s="96"/>
      <c r="CA69" s="96"/>
      <c r="CB69" s="96"/>
      <c r="CC69" s="96"/>
      <c r="CD69" s="96"/>
      <c r="CE69" s="96"/>
    </row>
    <row r="70" spans="1:83" x14ac:dyDescent="0.2">
      <c r="A70" s="94" t="s">
        <v>1794</v>
      </c>
      <c r="B70" s="94" t="s">
        <v>1795</v>
      </c>
      <c r="C70" s="95">
        <f t="shared" si="4"/>
        <v>30</v>
      </c>
      <c r="D70" s="95">
        <f t="shared" si="5"/>
        <v>0</v>
      </c>
      <c r="E70" s="95" t="s">
        <v>1878</v>
      </c>
      <c r="F70" s="95"/>
      <c r="G70" s="95"/>
      <c r="H70" s="95"/>
      <c r="I70" s="94"/>
      <c r="J70" s="94"/>
      <c r="K70" s="94"/>
      <c r="L70" s="94"/>
      <c r="M70" s="94"/>
      <c r="N70" s="94"/>
      <c r="O70" s="94"/>
      <c r="P70" s="94"/>
      <c r="Q70" s="94"/>
      <c r="R70" s="94"/>
      <c r="S70" s="94"/>
      <c r="T70" s="94"/>
      <c r="U70" s="94"/>
      <c r="V70" s="94"/>
      <c r="W70" s="94"/>
      <c r="X70" s="94"/>
      <c r="Y70" s="94"/>
      <c r="Z70" s="94"/>
      <c r="AA70" s="94"/>
      <c r="AB70" s="94"/>
      <c r="AC70" s="94"/>
      <c r="AD70" s="94"/>
      <c r="AE70" s="94"/>
      <c r="AF70" s="94"/>
      <c r="AG70" s="94"/>
      <c r="AH70" s="94"/>
      <c r="AI70" s="94"/>
      <c r="AJ70" s="94"/>
      <c r="AK70" s="94"/>
      <c r="AL70" s="94"/>
      <c r="AM70" s="94"/>
      <c r="AN70" s="94"/>
      <c r="AO70" s="94"/>
      <c r="AP70" s="94"/>
      <c r="AQ70" s="94"/>
      <c r="AR70" s="94"/>
      <c r="AS70" s="94"/>
      <c r="AT70" s="94"/>
      <c r="AU70" s="94"/>
      <c r="AV70" s="94"/>
      <c r="AW70" s="94"/>
      <c r="AX70" s="94"/>
      <c r="AY70" s="94"/>
      <c r="AZ70" s="94"/>
      <c r="BA70" s="94"/>
      <c r="BB70" s="94"/>
      <c r="BC70" s="94"/>
      <c r="BD70" s="94"/>
      <c r="BE70" s="96"/>
      <c r="BF70" s="96"/>
      <c r="BG70" s="96"/>
      <c r="BH70" s="96"/>
      <c r="BI70" s="96"/>
      <c r="BJ70" s="96"/>
      <c r="BK70" s="96"/>
      <c r="BL70" s="96"/>
      <c r="BM70" s="96">
        <v>30</v>
      </c>
      <c r="BN70" s="96"/>
      <c r="BO70" s="96"/>
      <c r="BP70" s="96"/>
      <c r="BQ70" s="96"/>
      <c r="BR70" s="96"/>
      <c r="BS70" s="96"/>
      <c r="BT70" s="96"/>
      <c r="BU70" s="96"/>
      <c r="BV70" s="96"/>
      <c r="BW70" s="96"/>
      <c r="BX70" s="96"/>
      <c r="BY70" s="96"/>
      <c r="BZ70" s="96"/>
      <c r="CA70" s="96"/>
      <c r="CB70" s="96"/>
      <c r="CC70" s="96"/>
      <c r="CD70" s="96"/>
      <c r="CE70" s="96"/>
    </row>
    <row r="71" spans="1:83" x14ac:dyDescent="0.2">
      <c r="A71" s="94" t="s">
        <v>463</v>
      </c>
      <c r="B71" s="94" t="s">
        <v>464</v>
      </c>
      <c r="C71" s="95">
        <f t="shared" si="4"/>
        <v>30</v>
      </c>
      <c r="D71" s="95">
        <f t="shared" si="5"/>
        <v>0</v>
      </c>
      <c r="E71" s="95" t="s">
        <v>1878</v>
      </c>
      <c r="F71" s="95"/>
      <c r="G71" s="95"/>
      <c r="H71" s="95"/>
      <c r="I71" s="94"/>
      <c r="J71" s="94"/>
      <c r="K71" s="94"/>
      <c r="L71" s="94"/>
      <c r="M71" s="94"/>
      <c r="N71" s="94"/>
      <c r="O71" s="94"/>
      <c r="P71" s="94"/>
      <c r="Q71" s="94"/>
      <c r="R71" s="94"/>
      <c r="S71" s="94"/>
      <c r="T71" s="94"/>
      <c r="U71" s="94"/>
      <c r="V71" s="94"/>
      <c r="W71" s="94"/>
      <c r="X71" s="94"/>
      <c r="Y71" s="94"/>
      <c r="Z71" s="94"/>
      <c r="AA71" s="94"/>
      <c r="AB71" s="94"/>
      <c r="AC71" s="94"/>
      <c r="AD71" s="94"/>
      <c r="AE71" s="94"/>
      <c r="AF71" s="94"/>
      <c r="AG71" s="94"/>
      <c r="AH71" s="94"/>
      <c r="AI71" s="94"/>
      <c r="AJ71" s="94"/>
      <c r="AK71" s="94"/>
      <c r="AL71" s="94"/>
      <c r="AM71" s="94"/>
      <c r="AN71" s="94"/>
      <c r="AO71" s="94"/>
      <c r="AP71" s="94"/>
      <c r="AQ71" s="94"/>
      <c r="AR71" s="94"/>
      <c r="AS71" s="94"/>
      <c r="AT71" s="94"/>
      <c r="AU71" s="94"/>
      <c r="AV71" s="94"/>
      <c r="AW71" s="94"/>
      <c r="AX71" s="94"/>
      <c r="AY71" s="94"/>
      <c r="AZ71" s="94"/>
      <c r="BA71" s="94"/>
      <c r="BB71" s="94"/>
      <c r="BC71" s="94"/>
      <c r="BD71" s="94"/>
      <c r="BE71" s="96"/>
      <c r="BF71" s="96"/>
      <c r="BG71" s="96"/>
      <c r="BH71" s="96"/>
      <c r="BI71" s="96"/>
      <c r="BJ71" s="96"/>
      <c r="BK71" s="96"/>
      <c r="BL71" s="96"/>
      <c r="BM71" s="96"/>
      <c r="BN71" s="96"/>
      <c r="BO71" s="96"/>
      <c r="BP71" s="96"/>
      <c r="BQ71" s="96"/>
      <c r="BR71" s="96"/>
      <c r="BS71" s="96"/>
      <c r="BT71" s="96"/>
      <c r="BU71" s="96"/>
      <c r="BV71" s="96"/>
      <c r="BW71" s="96"/>
      <c r="BX71" s="96"/>
      <c r="BY71" s="96"/>
      <c r="BZ71" s="96">
        <v>30</v>
      </c>
      <c r="CA71" s="96"/>
      <c r="CB71" s="96"/>
      <c r="CC71" s="96"/>
      <c r="CD71" s="96"/>
      <c r="CE71" s="96"/>
    </row>
    <row r="72" spans="1:83" x14ac:dyDescent="0.2">
      <c r="A72" s="94" t="s">
        <v>1857</v>
      </c>
      <c r="B72" s="94" t="s">
        <v>1858</v>
      </c>
      <c r="C72" s="95">
        <f t="shared" si="4"/>
        <v>10</v>
      </c>
      <c r="D72" s="95">
        <f t="shared" si="5"/>
        <v>1</v>
      </c>
      <c r="E72" s="95" t="s">
        <v>1878</v>
      </c>
      <c r="F72" s="95"/>
      <c r="G72" s="95"/>
      <c r="H72" s="95"/>
      <c r="I72" s="94"/>
      <c r="J72" s="94"/>
      <c r="K72" s="94"/>
      <c r="L72" s="94"/>
      <c r="M72" s="94"/>
      <c r="N72" s="94"/>
      <c r="O72" s="94"/>
      <c r="P72" s="94"/>
      <c r="Q72" s="94"/>
      <c r="R72" s="94"/>
      <c r="S72" s="94"/>
      <c r="T72" s="94">
        <v>10</v>
      </c>
      <c r="U72" s="94"/>
      <c r="V72" s="94"/>
      <c r="W72" s="94"/>
      <c r="X72" s="94"/>
      <c r="Y72" s="94"/>
      <c r="Z72" s="94"/>
      <c r="AA72" s="94"/>
      <c r="AB72" s="94"/>
      <c r="AC72" s="94"/>
      <c r="AD72" s="94"/>
      <c r="AE72" s="94"/>
      <c r="AF72" s="94"/>
      <c r="AG72" s="94"/>
      <c r="AH72" s="94"/>
      <c r="AI72" s="94"/>
      <c r="AJ72" s="94"/>
      <c r="AK72" s="94"/>
      <c r="AL72" s="94"/>
      <c r="AM72" s="94"/>
      <c r="AN72" s="94"/>
      <c r="AO72" s="94"/>
      <c r="AP72" s="94"/>
      <c r="AQ72" s="94"/>
      <c r="AR72" s="94"/>
      <c r="AS72" s="94"/>
      <c r="AT72" s="94"/>
      <c r="AU72" s="94"/>
      <c r="AV72" s="94"/>
      <c r="AW72" s="94"/>
      <c r="AX72" s="94"/>
      <c r="AY72" s="94"/>
      <c r="AZ72" s="94"/>
      <c r="BA72" s="94"/>
      <c r="BB72" s="94"/>
      <c r="BC72" s="94"/>
      <c r="BD72" s="94"/>
      <c r="BE72" s="96"/>
      <c r="BF72" s="96"/>
      <c r="BG72" s="96"/>
      <c r="BH72" s="96"/>
      <c r="BI72" s="96"/>
      <c r="BJ72" s="96"/>
      <c r="BK72" s="96"/>
      <c r="BL72" s="96"/>
      <c r="BM72" s="96"/>
      <c r="BN72" s="96"/>
      <c r="BO72" s="96"/>
      <c r="BP72" s="96"/>
      <c r="BQ72" s="96"/>
      <c r="BR72" s="96"/>
      <c r="BS72" s="96"/>
      <c r="BT72" s="96"/>
      <c r="BU72" s="96"/>
      <c r="BV72" s="96"/>
      <c r="BW72" s="96"/>
      <c r="BX72" s="96"/>
      <c r="BY72" s="96"/>
      <c r="BZ72" s="96"/>
      <c r="CA72" s="96"/>
      <c r="CB72" s="96"/>
      <c r="CC72" s="96"/>
      <c r="CD72" s="96"/>
      <c r="CE72" s="96"/>
    </row>
    <row r="73" spans="1:83" x14ac:dyDescent="0.2">
      <c r="A73" s="94" t="s">
        <v>471</v>
      </c>
      <c r="B73" s="94" t="s">
        <v>472</v>
      </c>
      <c r="C73" s="95">
        <f t="shared" si="4"/>
        <v>270</v>
      </c>
      <c r="D73" s="95">
        <f t="shared" si="5"/>
        <v>1</v>
      </c>
      <c r="E73" s="95" t="s">
        <v>1878</v>
      </c>
      <c r="F73" s="95"/>
      <c r="G73" s="95"/>
      <c r="H73" s="95"/>
      <c r="I73" s="94"/>
      <c r="J73" s="94"/>
      <c r="K73" s="94"/>
      <c r="L73" s="94"/>
      <c r="M73" s="94"/>
      <c r="N73" s="94"/>
      <c r="O73" s="94"/>
      <c r="P73" s="94"/>
      <c r="Q73" s="94">
        <v>10</v>
      </c>
      <c r="R73" s="94"/>
      <c r="S73" s="94"/>
      <c r="T73" s="94"/>
      <c r="U73" s="94"/>
      <c r="V73" s="94"/>
      <c r="W73" s="94"/>
      <c r="X73" s="94"/>
      <c r="Y73" s="94"/>
      <c r="Z73" s="94"/>
      <c r="AA73" s="94"/>
      <c r="AB73" s="94"/>
      <c r="AC73" s="94"/>
      <c r="AD73" s="94"/>
      <c r="AE73" s="94"/>
      <c r="AF73" s="94"/>
      <c r="AG73" s="94"/>
      <c r="AH73" s="94"/>
      <c r="AI73" s="94"/>
      <c r="AJ73" s="94"/>
      <c r="AK73" s="94"/>
      <c r="AL73" s="94"/>
      <c r="AM73" s="94"/>
      <c r="AN73" s="94"/>
      <c r="AO73" s="94"/>
      <c r="AP73" s="94"/>
      <c r="AQ73" s="94"/>
      <c r="AR73" s="94"/>
      <c r="AS73" s="94"/>
      <c r="AT73" s="94"/>
      <c r="AU73" s="94"/>
      <c r="AV73" s="94"/>
      <c r="AW73" s="94"/>
      <c r="AX73" s="94"/>
      <c r="AY73" s="94"/>
      <c r="AZ73" s="94"/>
      <c r="BA73" s="94"/>
      <c r="BB73" s="94"/>
      <c r="BC73" s="94"/>
      <c r="BD73" s="94"/>
      <c r="BE73" s="96">
        <v>20</v>
      </c>
      <c r="BF73" s="96"/>
      <c r="BG73" s="96"/>
      <c r="BH73" s="96"/>
      <c r="BI73" s="96"/>
      <c r="BJ73" s="96"/>
      <c r="BK73" s="96"/>
      <c r="BL73" s="96"/>
      <c r="BM73" s="96"/>
      <c r="BN73" s="96"/>
      <c r="BO73" s="96"/>
      <c r="BP73" s="96"/>
      <c r="BQ73" s="96"/>
      <c r="BR73" s="96"/>
      <c r="BS73" s="96"/>
      <c r="BT73" s="96"/>
      <c r="BU73" s="96"/>
      <c r="BV73" s="96"/>
      <c r="BW73" s="96"/>
      <c r="BX73" s="96"/>
      <c r="BY73" s="96"/>
      <c r="BZ73" s="96"/>
      <c r="CA73" s="96"/>
      <c r="CB73" s="96"/>
      <c r="CC73" s="96">
        <v>10</v>
      </c>
      <c r="CD73" s="96">
        <v>150</v>
      </c>
      <c r="CE73" s="96">
        <v>80</v>
      </c>
    </row>
    <row r="74" spans="1:83" x14ac:dyDescent="0.2">
      <c r="A74" s="94" t="s">
        <v>473</v>
      </c>
      <c r="B74" s="94" t="s">
        <v>474</v>
      </c>
      <c r="C74" s="95">
        <f t="shared" si="4"/>
        <v>1320</v>
      </c>
      <c r="D74" s="95">
        <f t="shared" si="5"/>
        <v>4</v>
      </c>
      <c r="E74" s="95" t="s">
        <v>1878</v>
      </c>
      <c r="F74" s="95"/>
      <c r="G74" s="95"/>
      <c r="H74" s="95"/>
      <c r="I74" s="94"/>
      <c r="J74" s="94">
        <v>10</v>
      </c>
      <c r="K74" s="94"/>
      <c r="L74" s="94"/>
      <c r="M74" s="94"/>
      <c r="N74" s="94"/>
      <c r="O74" s="94"/>
      <c r="P74" s="94"/>
      <c r="Q74" s="94"/>
      <c r="R74" s="94">
        <v>70</v>
      </c>
      <c r="S74" s="94">
        <v>170</v>
      </c>
      <c r="T74" s="94">
        <v>130</v>
      </c>
      <c r="U74" s="94"/>
      <c r="V74" s="94"/>
      <c r="W74" s="94"/>
      <c r="X74" s="94"/>
      <c r="Y74" s="94"/>
      <c r="Z74" s="94"/>
      <c r="AA74" s="94"/>
      <c r="AB74" s="94"/>
      <c r="AC74" s="94"/>
      <c r="AD74" s="94"/>
      <c r="AE74" s="94"/>
      <c r="AF74" s="94"/>
      <c r="AG74" s="94"/>
      <c r="AH74" s="94"/>
      <c r="AI74" s="94"/>
      <c r="AJ74" s="94"/>
      <c r="AK74" s="94"/>
      <c r="AL74" s="94"/>
      <c r="AM74" s="94"/>
      <c r="AN74" s="94"/>
      <c r="AO74" s="94"/>
      <c r="AP74" s="94"/>
      <c r="AQ74" s="94"/>
      <c r="AR74" s="94"/>
      <c r="AS74" s="94"/>
      <c r="AT74" s="94"/>
      <c r="AU74" s="94"/>
      <c r="AV74" s="94"/>
      <c r="AW74" s="94"/>
      <c r="AX74" s="94"/>
      <c r="AY74" s="94"/>
      <c r="AZ74" s="94"/>
      <c r="BA74" s="94"/>
      <c r="BB74" s="94"/>
      <c r="BC74" s="94"/>
      <c r="BD74" s="94"/>
      <c r="BE74" s="96">
        <v>40</v>
      </c>
      <c r="BF74" s="96">
        <v>10</v>
      </c>
      <c r="BG74" s="96">
        <v>40</v>
      </c>
      <c r="BH74" s="96"/>
      <c r="BI74" s="96"/>
      <c r="BJ74" s="96"/>
      <c r="BK74" s="96"/>
      <c r="BL74" s="96"/>
      <c r="BM74" s="96"/>
      <c r="BN74" s="96"/>
      <c r="BO74" s="96"/>
      <c r="BP74" s="96"/>
      <c r="BQ74" s="96"/>
      <c r="BR74" s="96"/>
      <c r="BS74" s="96"/>
      <c r="BT74" s="96"/>
      <c r="BU74" s="96"/>
      <c r="BV74" s="96"/>
      <c r="BW74" s="96"/>
      <c r="BX74" s="96"/>
      <c r="BY74" s="96"/>
      <c r="BZ74" s="96">
        <v>180</v>
      </c>
      <c r="CA74" s="96">
        <v>220</v>
      </c>
      <c r="CB74" s="96">
        <v>450</v>
      </c>
      <c r="CC74" s="96"/>
      <c r="CD74" s="96"/>
      <c r="CE74" s="96"/>
    </row>
    <row r="75" spans="1:83" x14ac:dyDescent="0.2">
      <c r="A75" s="89" t="s">
        <v>1618</v>
      </c>
      <c r="B75" s="89" t="s">
        <v>1879</v>
      </c>
      <c r="C75" s="48">
        <f t="shared" si="4"/>
        <v>6660</v>
      </c>
      <c r="D75" s="48">
        <f t="shared" si="5"/>
        <v>23</v>
      </c>
      <c r="E75" s="48" t="s">
        <v>1879</v>
      </c>
      <c r="F75" s="48"/>
      <c r="G75" s="48"/>
      <c r="H75" s="48"/>
      <c r="I75" s="89"/>
      <c r="J75" s="89"/>
      <c r="K75" s="89"/>
      <c r="L75" s="89"/>
      <c r="M75" s="89"/>
      <c r="N75" s="89"/>
      <c r="O75" s="89"/>
      <c r="P75" s="89"/>
      <c r="Q75" s="89"/>
      <c r="R75" s="89"/>
      <c r="S75" s="89"/>
      <c r="T75" s="89"/>
      <c r="U75" s="89">
        <v>200</v>
      </c>
      <c r="V75" s="89">
        <v>120</v>
      </c>
      <c r="W75" s="89">
        <v>260</v>
      </c>
      <c r="X75" s="89">
        <v>130</v>
      </c>
      <c r="Y75" s="89">
        <v>140</v>
      </c>
      <c r="Z75" s="89">
        <v>130</v>
      </c>
      <c r="AA75" s="89">
        <v>420</v>
      </c>
      <c r="AB75" s="89">
        <v>320</v>
      </c>
      <c r="AC75" s="89">
        <v>210</v>
      </c>
      <c r="AD75" s="89"/>
      <c r="AE75" s="89">
        <v>190</v>
      </c>
      <c r="AF75" s="89">
        <v>180</v>
      </c>
      <c r="AG75" s="89"/>
      <c r="AH75" s="89"/>
      <c r="AI75" s="89"/>
      <c r="AJ75" s="89"/>
      <c r="AK75" s="89"/>
      <c r="AL75" s="89"/>
      <c r="AM75" s="89"/>
      <c r="AN75" s="89"/>
      <c r="AO75" s="89"/>
      <c r="AP75" s="89"/>
      <c r="AQ75" s="89"/>
      <c r="AR75" s="89"/>
      <c r="AS75" s="89">
        <v>490</v>
      </c>
      <c r="AT75" s="89">
        <v>760</v>
      </c>
      <c r="AU75" s="89">
        <v>950</v>
      </c>
      <c r="AV75" s="89">
        <v>80</v>
      </c>
      <c r="AW75" s="89">
        <v>180</v>
      </c>
      <c r="AX75" s="89">
        <v>210</v>
      </c>
      <c r="AY75" s="89">
        <v>30</v>
      </c>
      <c r="AZ75" s="89">
        <v>50</v>
      </c>
      <c r="BA75" s="89">
        <v>90</v>
      </c>
      <c r="BB75" s="89">
        <v>50</v>
      </c>
      <c r="BC75" s="89">
        <v>100</v>
      </c>
      <c r="BD75" s="89">
        <v>70</v>
      </c>
      <c r="BE75" s="91"/>
      <c r="BF75" s="91"/>
      <c r="BG75" s="91"/>
      <c r="BH75" s="91">
        <v>30</v>
      </c>
      <c r="BI75" s="91">
        <v>50</v>
      </c>
      <c r="BJ75" s="91">
        <v>50</v>
      </c>
      <c r="BK75" s="91"/>
      <c r="BL75" s="91"/>
      <c r="BM75" s="91"/>
      <c r="BN75" s="91">
        <v>640</v>
      </c>
      <c r="BO75" s="91">
        <v>400</v>
      </c>
      <c r="BP75" s="91">
        <v>130</v>
      </c>
      <c r="BQ75" s="91"/>
      <c r="BR75" s="91"/>
      <c r="BS75" s="91"/>
      <c r="BT75" s="91"/>
      <c r="BU75" s="91"/>
      <c r="BV75" s="91"/>
      <c r="BW75" s="91"/>
      <c r="BX75" s="91"/>
      <c r="BY75" s="91"/>
      <c r="BZ75" s="91"/>
      <c r="CA75" s="91"/>
      <c r="CB75" s="91"/>
      <c r="CC75" s="91"/>
      <c r="CD75" s="91"/>
      <c r="CE75" s="91"/>
    </row>
    <row r="76" spans="1:83" x14ac:dyDescent="0.2">
      <c r="A76" s="89" t="s">
        <v>1806</v>
      </c>
      <c r="B76" s="89" t="s">
        <v>1879</v>
      </c>
      <c r="C76" s="48">
        <f t="shared" si="4"/>
        <v>5350</v>
      </c>
      <c r="D76" s="48">
        <f t="shared" si="5"/>
        <v>12</v>
      </c>
      <c r="E76" s="48" t="s">
        <v>1879</v>
      </c>
      <c r="F76" s="48"/>
      <c r="G76" s="48"/>
      <c r="H76" s="48"/>
      <c r="I76" s="89"/>
      <c r="J76" s="89"/>
      <c r="K76" s="89"/>
      <c r="L76" s="89"/>
      <c r="M76" s="89"/>
      <c r="N76" s="89"/>
      <c r="O76" s="89"/>
      <c r="P76" s="89"/>
      <c r="Q76" s="89"/>
      <c r="R76" s="89"/>
      <c r="S76" s="89"/>
      <c r="T76" s="89"/>
      <c r="U76" s="89"/>
      <c r="V76" s="89"/>
      <c r="W76" s="89"/>
      <c r="X76" s="89"/>
      <c r="Y76" s="89"/>
      <c r="Z76" s="89"/>
      <c r="AA76" s="89"/>
      <c r="AB76" s="89"/>
      <c r="AC76" s="89"/>
      <c r="AD76" s="89"/>
      <c r="AE76" s="89"/>
      <c r="AF76" s="89"/>
      <c r="AG76" s="89">
        <v>170</v>
      </c>
      <c r="AH76" s="89">
        <v>220</v>
      </c>
      <c r="AI76" s="89">
        <v>460</v>
      </c>
      <c r="AJ76" s="89">
        <v>210</v>
      </c>
      <c r="AK76" s="89">
        <v>340</v>
      </c>
      <c r="AL76" s="89">
        <v>250</v>
      </c>
      <c r="AM76" s="89">
        <v>100</v>
      </c>
      <c r="AN76" s="89">
        <v>80</v>
      </c>
      <c r="AO76" s="89">
        <v>40</v>
      </c>
      <c r="AP76" s="89">
        <v>990</v>
      </c>
      <c r="AQ76" s="89">
        <v>790</v>
      </c>
      <c r="AR76" s="89">
        <v>1080</v>
      </c>
      <c r="AS76" s="89"/>
      <c r="AT76" s="89"/>
      <c r="AU76" s="89"/>
      <c r="AV76" s="89"/>
      <c r="AW76" s="89"/>
      <c r="AX76" s="89"/>
      <c r="AY76" s="89"/>
      <c r="AZ76" s="89"/>
      <c r="BA76" s="89"/>
      <c r="BB76" s="89"/>
      <c r="BC76" s="89"/>
      <c r="BD76" s="89"/>
      <c r="BE76" s="91"/>
      <c r="BF76" s="91"/>
      <c r="BG76" s="91"/>
      <c r="BH76" s="91"/>
      <c r="BI76" s="91"/>
      <c r="BJ76" s="91"/>
      <c r="BK76" s="91">
        <v>120</v>
      </c>
      <c r="BL76" s="91">
        <v>270</v>
      </c>
      <c r="BM76" s="91">
        <v>230</v>
      </c>
      <c r="BN76" s="91"/>
      <c r="BO76" s="91"/>
      <c r="BP76" s="91"/>
      <c r="BQ76" s="91"/>
      <c r="BR76" s="91"/>
      <c r="BS76" s="91"/>
      <c r="BT76" s="91"/>
      <c r="BU76" s="91"/>
      <c r="BV76" s="91"/>
      <c r="BW76" s="91"/>
      <c r="BX76" s="91"/>
      <c r="BY76" s="91"/>
      <c r="BZ76" s="91"/>
      <c r="CA76" s="91"/>
      <c r="CB76" s="91"/>
      <c r="CC76" s="91"/>
      <c r="CD76" s="91"/>
      <c r="CE76" s="91"/>
    </row>
    <row r="77" spans="1:83" x14ac:dyDescent="0.2">
      <c r="A77" s="89" t="s">
        <v>1796</v>
      </c>
      <c r="B77" s="89" t="s">
        <v>1879</v>
      </c>
      <c r="C77" s="48">
        <f t="shared" si="4"/>
        <v>170</v>
      </c>
      <c r="D77" s="48">
        <f t="shared" si="5"/>
        <v>7</v>
      </c>
      <c r="E77" s="48" t="s">
        <v>1879</v>
      </c>
      <c r="F77" s="48"/>
      <c r="G77" s="48"/>
      <c r="H77" s="48"/>
      <c r="I77" s="89">
        <v>20</v>
      </c>
      <c r="J77" s="89">
        <v>20</v>
      </c>
      <c r="K77" s="89">
        <v>20</v>
      </c>
      <c r="L77" s="89"/>
      <c r="M77" s="89"/>
      <c r="N77" s="89"/>
      <c r="O77" s="89">
        <v>50</v>
      </c>
      <c r="P77" s="89"/>
      <c r="Q77" s="89">
        <v>10</v>
      </c>
      <c r="R77" s="89"/>
      <c r="S77" s="89">
        <v>20</v>
      </c>
      <c r="T77" s="89">
        <v>20</v>
      </c>
      <c r="U77" s="89"/>
      <c r="V77" s="89"/>
      <c r="W77" s="89"/>
      <c r="X77" s="89"/>
      <c r="Y77" s="89"/>
      <c r="Z77" s="89"/>
      <c r="AA77" s="89"/>
      <c r="AB77" s="89"/>
      <c r="AC77" s="89"/>
      <c r="AD77" s="89"/>
      <c r="AE77" s="89"/>
      <c r="AF77" s="89"/>
      <c r="AG77" s="89"/>
      <c r="AH77" s="89"/>
      <c r="AI77" s="89"/>
      <c r="AJ77" s="89"/>
      <c r="AK77" s="89"/>
      <c r="AL77" s="89"/>
      <c r="AM77" s="89"/>
      <c r="AN77" s="89"/>
      <c r="AO77" s="89"/>
      <c r="AP77" s="89"/>
      <c r="AQ77" s="89"/>
      <c r="AR77" s="89"/>
      <c r="AS77" s="89"/>
      <c r="AT77" s="89"/>
      <c r="AU77" s="89"/>
      <c r="AV77" s="89"/>
      <c r="AW77" s="89"/>
      <c r="AX77" s="89"/>
      <c r="AY77" s="89"/>
      <c r="AZ77" s="89"/>
      <c r="BA77" s="89"/>
      <c r="BB77" s="89"/>
      <c r="BC77" s="89"/>
      <c r="BD77" s="89"/>
      <c r="BE77" s="91"/>
      <c r="BF77" s="91"/>
      <c r="BG77" s="91">
        <v>10</v>
      </c>
      <c r="BH77" s="91"/>
      <c r="BI77" s="91"/>
      <c r="BJ77" s="91"/>
      <c r="BK77" s="91"/>
      <c r="BL77" s="91"/>
      <c r="BM77" s="91"/>
      <c r="BN77" s="91"/>
      <c r="BO77" s="91"/>
      <c r="BP77" s="91"/>
      <c r="BQ77" s="91"/>
      <c r="BR77" s="91"/>
      <c r="BS77" s="91"/>
      <c r="BT77" s="91"/>
      <c r="BU77" s="91"/>
      <c r="BV77" s="91"/>
      <c r="BW77" s="91"/>
      <c r="BX77" s="91"/>
      <c r="BY77" s="91"/>
      <c r="BZ77" s="91"/>
      <c r="CA77" s="91"/>
      <c r="CB77" s="91"/>
      <c r="CC77" s="91"/>
      <c r="CD77" s="91"/>
      <c r="CE77" s="91"/>
    </row>
    <row r="78" spans="1:83" x14ac:dyDescent="0.2">
      <c r="A78" s="89" t="s">
        <v>1824</v>
      </c>
      <c r="B78" s="89" t="s">
        <v>1879</v>
      </c>
      <c r="C78" s="48">
        <f t="shared" si="4"/>
        <v>120</v>
      </c>
      <c r="D78" s="48">
        <f t="shared" si="5"/>
        <v>6</v>
      </c>
      <c r="E78" s="48" t="s">
        <v>1879</v>
      </c>
      <c r="F78" s="48"/>
      <c r="G78" s="48"/>
      <c r="H78" s="48"/>
      <c r="I78" s="89"/>
      <c r="J78" s="89"/>
      <c r="K78" s="89"/>
      <c r="L78" s="89"/>
      <c r="M78" s="89"/>
      <c r="N78" s="89"/>
      <c r="O78" s="89"/>
      <c r="P78" s="89"/>
      <c r="Q78" s="89"/>
      <c r="R78" s="89"/>
      <c r="S78" s="89"/>
      <c r="T78" s="89"/>
      <c r="U78" s="89"/>
      <c r="V78" s="89"/>
      <c r="W78" s="89"/>
      <c r="X78" s="89"/>
      <c r="Y78" s="89"/>
      <c r="Z78" s="89"/>
      <c r="AA78" s="89"/>
      <c r="AB78" s="89"/>
      <c r="AC78" s="89"/>
      <c r="AD78" s="89"/>
      <c r="AE78" s="89"/>
      <c r="AF78" s="89"/>
      <c r="AG78" s="89"/>
      <c r="AH78" s="89"/>
      <c r="AI78" s="89">
        <v>10</v>
      </c>
      <c r="AJ78" s="89"/>
      <c r="AK78" s="89"/>
      <c r="AL78" s="89">
        <v>20</v>
      </c>
      <c r="AM78" s="89">
        <v>30</v>
      </c>
      <c r="AN78" s="89">
        <v>10</v>
      </c>
      <c r="AO78" s="89">
        <v>30</v>
      </c>
      <c r="AP78" s="89">
        <v>10</v>
      </c>
      <c r="AQ78" s="89"/>
      <c r="AR78" s="89"/>
      <c r="AS78" s="89"/>
      <c r="AT78" s="89"/>
      <c r="AU78" s="89"/>
      <c r="AV78" s="89"/>
      <c r="AW78" s="89"/>
      <c r="AX78" s="89"/>
      <c r="AY78" s="89"/>
      <c r="AZ78" s="89"/>
      <c r="BA78" s="89"/>
      <c r="BB78" s="89"/>
      <c r="BC78" s="89"/>
      <c r="BD78" s="89"/>
      <c r="BE78" s="91"/>
      <c r="BF78" s="91"/>
      <c r="BG78" s="91"/>
      <c r="BH78" s="91"/>
      <c r="BI78" s="91"/>
      <c r="BJ78" s="91"/>
      <c r="BK78" s="91"/>
      <c r="BL78" s="91">
        <v>10</v>
      </c>
      <c r="BM78" s="91"/>
      <c r="BN78" s="91"/>
      <c r="BO78" s="91"/>
      <c r="BP78" s="91"/>
      <c r="BQ78" s="91"/>
      <c r="BR78" s="91"/>
      <c r="BS78" s="91"/>
      <c r="BT78" s="91"/>
      <c r="BU78" s="91"/>
      <c r="BV78" s="91"/>
      <c r="BW78" s="91"/>
      <c r="BX78" s="91"/>
      <c r="BY78" s="91"/>
      <c r="BZ78" s="91"/>
      <c r="CA78" s="91"/>
      <c r="CB78" s="91"/>
      <c r="CC78" s="91"/>
      <c r="CD78" s="91"/>
      <c r="CE78" s="91"/>
    </row>
    <row r="79" spans="1:83" x14ac:dyDescent="0.2">
      <c r="A79" s="89" t="s">
        <v>1809</v>
      </c>
      <c r="B79" s="89" t="s">
        <v>1879</v>
      </c>
      <c r="C79" s="48">
        <f t="shared" si="4"/>
        <v>70</v>
      </c>
      <c r="D79" s="48">
        <f t="shared" si="5"/>
        <v>3</v>
      </c>
      <c r="E79" s="48" t="s">
        <v>1879</v>
      </c>
      <c r="F79" s="48"/>
      <c r="G79" s="48"/>
      <c r="H79" s="48"/>
      <c r="I79" s="89"/>
      <c r="J79" s="89"/>
      <c r="K79" s="89"/>
      <c r="L79" s="89"/>
      <c r="M79" s="89"/>
      <c r="N79" s="89"/>
      <c r="O79" s="89"/>
      <c r="P79" s="89"/>
      <c r="Q79" s="89"/>
      <c r="R79" s="89"/>
      <c r="S79" s="89"/>
      <c r="T79" s="89"/>
      <c r="U79" s="89"/>
      <c r="V79" s="89"/>
      <c r="W79" s="89"/>
      <c r="X79" s="89"/>
      <c r="Y79" s="89"/>
      <c r="Z79" s="89"/>
      <c r="AA79" s="89"/>
      <c r="AB79" s="89"/>
      <c r="AC79" s="89"/>
      <c r="AD79" s="89"/>
      <c r="AE79" s="89"/>
      <c r="AF79" s="89"/>
      <c r="AG79" s="89"/>
      <c r="AH79" s="89"/>
      <c r="AI79" s="89"/>
      <c r="AJ79" s="89"/>
      <c r="AK79" s="89"/>
      <c r="AL79" s="89">
        <v>10</v>
      </c>
      <c r="AM79" s="89"/>
      <c r="AN79" s="89"/>
      <c r="AO79" s="89"/>
      <c r="AP79" s="89">
        <v>10</v>
      </c>
      <c r="AQ79" s="89"/>
      <c r="AR79" s="89">
        <v>10</v>
      </c>
      <c r="AS79" s="89"/>
      <c r="AT79" s="89"/>
      <c r="AU79" s="89"/>
      <c r="AV79" s="89"/>
      <c r="AW79" s="89"/>
      <c r="AX79" s="89"/>
      <c r="AY79" s="89"/>
      <c r="AZ79" s="89"/>
      <c r="BA79" s="89"/>
      <c r="BB79" s="89"/>
      <c r="BC79" s="89"/>
      <c r="BD79" s="89"/>
      <c r="BE79" s="91"/>
      <c r="BF79" s="91"/>
      <c r="BG79" s="91"/>
      <c r="BH79" s="91"/>
      <c r="BI79" s="91"/>
      <c r="BJ79" s="91"/>
      <c r="BK79" s="91"/>
      <c r="BL79" s="91">
        <v>20</v>
      </c>
      <c r="BM79" s="91">
        <v>10</v>
      </c>
      <c r="BN79" s="91"/>
      <c r="BO79" s="91"/>
      <c r="BP79" s="91"/>
      <c r="BQ79" s="91"/>
      <c r="BR79" s="91"/>
      <c r="BS79" s="91"/>
      <c r="BT79" s="91"/>
      <c r="BU79" s="91"/>
      <c r="BV79" s="91"/>
      <c r="BW79" s="91">
        <v>10</v>
      </c>
      <c r="BX79" s="91"/>
      <c r="BY79" s="91"/>
      <c r="BZ79" s="91"/>
      <c r="CA79" s="91"/>
      <c r="CB79" s="91"/>
      <c r="CC79" s="91"/>
      <c r="CD79" s="91"/>
      <c r="CE79" s="91"/>
    </row>
    <row r="80" spans="1:83" x14ac:dyDescent="0.2">
      <c r="A80" s="89" t="s">
        <v>1804</v>
      </c>
      <c r="B80" s="89" t="s">
        <v>1880</v>
      </c>
      <c r="C80" s="48">
        <f t="shared" si="4"/>
        <v>60</v>
      </c>
      <c r="D80" s="48">
        <f t="shared" si="5"/>
        <v>3</v>
      </c>
      <c r="E80" s="89" t="s">
        <v>1880</v>
      </c>
      <c r="F80" s="48"/>
      <c r="G80" s="48"/>
      <c r="H80" s="48"/>
      <c r="I80" s="89"/>
      <c r="J80" s="89"/>
      <c r="K80" s="89"/>
      <c r="L80" s="89"/>
      <c r="M80" s="89"/>
      <c r="N80" s="89"/>
      <c r="O80" s="89"/>
      <c r="P80" s="89"/>
      <c r="Q80" s="89"/>
      <c r="R80" s="89"/>
      <c r="S80" s="89"/>
      <c r="T80" s="89"/>
      <c r="U80" s="89"/>
      <c r="V80" s="89"/>
      <c r="W80" s="89"/>
      <c r="X80" s="89"/>
      <c r="Y80" s="89"/>
      <c r="Z80" s="89"/>
      <c r="AA80" s="89"/>
      <c r="AB80" s="89"/>
      <c r="AC80" s="89"/>
      <c r="AD80" s="89"/>
      <c r="AE80" s="89"/>
      <c r="AF80" s="89"/>
      <c r="AG80" s="89">
        <v>40</v>
      </c>
      <c r="AH80" s="89"/>
      <c r="AI80" s="89">
        <v>10</v>
      </c>
      <c r="AJ80" s="89"/>
      <c r="AK80" s="89"/>
      <c r="AL80" s="89"/>
      <c r="AM80" s="89"/>
      <c r="AN80" s="89"/>
      <c r="AO80" s="89"/>
      <c r="AP80" s="89"/>
      <c r="AQ80" s="89">
        <v>10</v>
      </c>
      <c r="AR80" s="89"/>
      <c r="AS80" s="89"/>
      <c r="AT80" s="89"/>
      <c r="AU80" s="89"/>
      <c r="AV80" s="89"/>
      <c r="AW80" s="89"/>
      <c r="AX80" s="89"/>
      <c r="AY80" s="89"/>
      <c r="AZ80" s="89"/>
      <c r="BA80" s="89"/>
      <c r="BB80" s="89"/>
      <c r="BC80" s="89"/>
      <c r="BD80" s="89"/>
      <c r="BE80" s="91"/>
      <c r="BF80" s="91"/>
      <c r="BG80" s="91"/>
      <c r="BH80" s="91"/>
      <c r="BI80" s="91"/>
      <c r="BJ80" s="91"/>
      <c r="BK80" s="91"/>
      <c r="BL80" s="91"/>
      <c r="BM80" s="91"/>
      <c r="BN80" s="91"/>
      <c r="BO80" s="91"/>
      <c r="BP80" s="91"/>
      <c r="BQ80" s="91"/>
      <c r="BR80" s="91"/>
      <c r="BS80" s="91"/>
      <c r="BT80" s="91"/>
      <c r="BU80" s="91"/>
      <c r="BV80" s="91"/>
      <c r="BW80" s="91"/>
      <c r="BX80" s="91"/>
      <c r="BY80" s="91"/>
      <c r="BZ80" s="91"/>
      <c r="CA80" s="91"/>
      <c r="CB80" s="91"/>
      <c r="CC80" s="91"/>
      <c r="CD80" s="91"/>
      <c r="CE80" s="91"/>
    </row>
    <row r="81" spans="1:83" x14ac:dyDescent="0.2">
      <c r="A81" s="89" t="s">
        <v>1802</v>
      </c>
      <c r="B81" s="93" t="s">
        <v>1879</v>
      </c>
      <c r="C81" s="48">
        <f t="shared" si="4"/>
        <v>50</v>
      </c>
      <c r="D81" s="48">
        <f t="shared" si="5"/>
        <v>3</v>
      </c>
      <c r="E81" s="48" t="s">
        <v>1879</v>
      </c>
      <c r="F81" s="48"/>
      <c r="G81" s="48"/>
      <c r="H81" s="48"/>
      <c r="I81" s="89"/>
      <c r="J81" s="89"/>
      <c r="K81" s="89">
        <v>10</v>
      </c>
      <c r="L81" s="89"/>
      <c r="M81" s="89"/>
      <c r="N81" s="89"/>
      <c r="O81" s="89"/>
      <c r="P81" s="89"/>
      <c r="Q81" s="89"/>
      <c r="R81" s="89"/>
      <c r="S81" s="89"/>
      <c r="T81" s="89"/>
      <c r="U81" s="89"/>
      <c r="V81" s="89"/>
      <c r="W81" s="89"/>
      <c r="X81" s="89"/>
      <c r="Y81" s="89"/>
      <c r="Z81" s="89"/>
      <c r="AA81" s="89"/>
      <c r="AB81" s="89"/>
      <c r="AC81" s="89"/>
      <c r="AD81" s="89"/>
      <c r="AE81" s="89"/>
      <c r="AF81" s="89"/>
      <c r="AG81" s="89"/>
      <c r="AH81" s="89"/>
      <c r="AI81" s="89"/>
      <c r="AJ81" s="89"/>
      <c r="AK81" s="89"/>
      <c r="AL81" s="89"/>
      <c r="AM81" s="89"/>
      <c r="AN81" s="89"/>
      <c r="AO81" s="89">
        <v>10</v>
      </c>
      <c r="AP81" s="89">
        <v>10</v>
      </c>
      <c r="AQ81" s="89"/>
      <c r="AR81" s="89"/>
      <c r="AS81" s="89"/>
      <c r="AT81" s="89"/>
      <c r="AU81" s="89"/>
      <c r="AV81" s="89"/>
      <c r="AW81" s="89"/>
      <c r="AX81" s="89"/>
      <c r="AY81" s="89"/>
      <c r="AZ81" s="89"/>
      <c r="BA81" s="89"/>
      <c r="BB81" s="89"/>
      <c r="BC81" s="89"/>
      <c r="BD81" s="89"/>
      <c r="BE81" s="91"/>
      <c r="BF81" s="91"/>
      <c r="BG81" s="91"/>
      <c r="BH81" s="91"/>
      <c r="BI81" s="91"/>
      <c r="BJ81" s="91"/>
      <c r="BK81" s="91"/>
      <c r="BL81" s="91"/>
      <c r="BM81" s="91">
        <v>20</v>
      </c>
      <c r="BN81" s="91"/>
      <c r="BO81" s="91"/>
      <c r="BP81" s="91"/>
      <c r="BQ81" s="91"/>
      <c r="BR81" s="91"/>
      <c r="BS81" s="91"/>
      <c r="BT81" s="91"/>
      <c r="BU81" s="91"/>
      <c r="BV81" s="91"/>
      <c r="BW81" s="91"/>
      <c r="BX81" s="91"/>
      <c r="BY81" s="91"/>
      <c r="BZ81" s="91"/>
      <c r="CA81" s="91"/>
      <c r="CB81" s="91"/>
      <c r="CC81" s="91"/>
      <c r="CD81" s="91"/>
      <c r="CE81" s="91"/>
    </row>
    <row r="82" spans="1:83" x14ac:dyDescent="0.2">
      <c r="A82" s="89" t="s">
        <v>1813</v>
      </c>
      <c r="B82" s="93" t="s">
        <v>1879</v>
      </c>
      <c r="C82" s="48">
        <f t="shared" si="4"/>
        <v>20</v>
      </c>
      <c r="D82" s="48">
        <f t="shared" si="5"/>
        <v>2</v>
      </c>
      <c r="E82" s="48" t="s">
        <v>1879</v>
      </c>
      <c r="F82" s="48"/>
      <c r="G82" s="48"/>
      <c r="H82" s="48"/>
      <c r="I82" s="89"/>
      <c r="J82" s="89"/>
      <c r="K82" s="89"/>
      <c r="L82" s="89"/>
      <c r="M82" s="89"/>
      <c r="N82" s="89"/>
      <c r="O82" s="89"/>
      <c r="P82" s="89"/>
      <c r="Q82" s="89"/>
      <c r="R82" s="89">
        <v>10</v>
      </c>
      <c r="S82" s="89"/>
      <c r="T82" s="89"/>
      <c r="U82" s="89"/>
      <c r="V82" s="89"/>
      <c r="W82" s="89"/>
      <c r="X82" s="89"/>
      <c r="Y82" s="89"/>
      <c r="Z82" s="89"/>
      <c r="AA82" s="89"/>
      <c r="AB82" s="89"/>
      <c r="AC82" s="89"/>
      <c r="AD82" s="89"/>
      <c r="AE82" s="89"/>
      <c r="AF82" s="89"/>
      <c r="AG82" s="89"/>
      <c r="AH82" s="89"/>
      <c r="AI82" s="89"/>
      <c r="AJ82" s="89">
        <v>10</v>
      </c>
      <c r="AK82" s="89"/>
      <c r="AL82" s="89"/>
      <c r="AM82" s="89"/>
      <c r="AN82" s="89"/>
      <c r="AO82" s="89"/>
      <c r="AP82" s="89"/>
      <c r="AQ82" s="89"/>
      <c r="AR82" s="89"/>
      <c r="AS82" s="89"/>
      <c r="AT82" s="89"/>
      <c r="AU82" s="89"/>
      <c r="AV82" s="89"/>
      <c r="AW82" s="89"/>
      <c r="AX82" s="89"/>
      <c r="AY82" s="89"/>
      <c r="AZ82" s="89"/>
      <c r="BA82" s="89"/>
      <c r="BB82" s="89"/>
      <c r="BC82" s="89"/>
      <c r="BD82" s="89"/>
      <c r="BE82" s="91"/>
      <c r="BF82" s="91"/>
      <c r="BG82" s="91"/>
      <c r="BH82" s="91"/>
      <c r="BI82" s="91"/>
      <c r="BJ82" s="91"/>
      <c r="BK82" s="91"/>
      <c r="BL82" s="91"/>
      <c r="BM82" s="91"/>
      <c r="BN82" s="91"/>
      <c r="BO82" s="91"/>
      <c r="BP82" s="91"/>
      <c r="BQ82" s="91"/>
      <c r="BR82" s="91"/>
      <c r="BS82" s="91"/>
      <c r="BT82" s="91"/>
      <c r="BU82" s="91"/>
      <c r="BV82" s="91"/>
      <c r="BW82" s="91"/>
      <c r="BX82" s="91"/>
      <c r="BY82" s="91"/>
      <c r="BZ82" s="91"/>
      <c r="CA82" s="91"/>
      <c r="CB82" s="91"/>
      <c r="CC82" s="91"/>
      <c r="CD82" s="91"/>
      <c r="CE82" s="91"/>
    </row>
    <row r="83" spans="1:83" x14ac:dyDescent="0.2">
      <c r="A83" s="89" t="s">
        <v>1812</v>
      </c>
      <c r="B83" s="89" t="s">
        <v>480</v>
      </c>
      <c r="C83" s="48">
        <f t="shared" si="4"/>
        <v>80</v>
      </c>
      <c r="D83" s="48">
        <f t="shared" si="5"/>
        <v>1</v>
      </c>
      <c r="E83" s="48"/>
      <c r="F83" s="48"/>
      <c r="G83" s="48"/>
      <c r="H83" s="48"/>
      <c r="I83" s="89"/>
      <c r="J83" s="89"/>
      <c r="K83" s="89"/>
      <c r="L83" s="89"/>
      <c r="M83" s="89"/>
      <c r="N83" s="89"/>
      <c r="O83" s="89"/>
      <c r="P83" s="89"/>
      <c r="Q83" s="89"/>
      <c r="R83" s="89"/>
      <c r="S83" s="89"/>
      <c r="T83" s="89"/>
      <c r="U83" s="89"/>
      <c r="V83" s="89"/>
      <c r="W83" s="89"/>
      <c r="X83" s="89"/>
      <c r="Y83" s="89"/>
      <c r="Z83" s="89"/>
      <c r="AA83" s="89"/>
      <c r="AB83" s="89"/>
      <c r="AC83" s="89"/>
      <c r="AD83" s="89"/>
      <c r="AE83" s="89"/>
      <c r="AF83" s="89"/>
      <c r="AG83" s="89"/>
      <c r="AH83" s="89"/>
      <c r="AI83" s="89"/>
      <c r="AJ83" s="89"/>
      <c r="AK83" s="89"/>
      <c r="AL83" s="89">
        <v>30</v>
      </c>
      <c r="AM83" s="89"/>
      <c r="AN83" s="89"/>
      <c r="AO83" s="89"/>
      <c r="AP83" s="89"/>
      <c r="AQ83" s="89"/>
      <c r="AR83" s="89"/>
      <c r="AS83" s="89"/>
      <c r="AT83" s="89"/>
      <c r="AU83" s="89"/>
      <c r="AV83" s="89"/>
      <c r="AW83" s="89"/>
      <c r="AX83" s="89"/>
      <c r="AY83" s="89"/>
      <c r="AZ83" s="89"/>
      <c r="BA83" s="89"/>
      <c r="BB83" s="89"/>
      <c r="BC83" s="89"/>
      <c r="BD83" s="89"/>
      <c r="BE83" s="91"/>
      <c r="BF83" s="91"/>
      <c r="BG83" s="91"/>
      <c r="BH83" s="91"/>
      <c r="BI83" s="91"/>
      <c r="BJ83" s="91"/>
      <c r="BK83" s="91">
        <v>10</v>
      </c>
      <c r="BL83" s="91">
        <v>10</v>
      </c>
      <c r="BM83" s="91">
        <v>30</v>
      </c>
      <c r="BN83" s="91"/>
      <c r="BO83" s="91"/>
      <c r="BP83" s="91"/>
      <c r="BQ83" s="91"/>
      <c r="BR83" s="91"/>
      <c r="BS83" s="91"/>
      <c r="BT83" s="91"/>
      <c r="BU83" s="91"/>
      <c r="BV83" s="91"/>
      <c r="BW83" s="91"/>
      <c r="BX83" s="91"/>
      <c r="BY83" s="91"/>
      <c r="BZ83" s="91"/>
      <c r="CA83" s="91"/>
      <c r="CB83" s="91"/>
      <c r="CC83" s="91"/>
      <c r="CD83" s="91"/>
      <c r="CE83" s="91"/>
    </row>
    <row r="84" spans="1:83" x14ac:dyDescent="0.2">
      <c r="A84" s="89" t="s">
        <v>1820</v>
      </c>
      <c r="B84" s="89" t="s">
        <v>480</v>
      </c>
      <c r="C84" s="48">
        <f t="shared" si="4"/>
        <v>40</v>
      </c>
      <c r="D84" s="48">
        <f t="shared" si="5"/>
        <v>1</v>
      </c>
      <c r="E84" s="48"/>
      <c r="F84" s="48"/>
      <c r="G84" s="48"/>
      <c r="H84" s="48"/>
      <c r="I84" s="89"/>
      <c r="J84" s="89"/>
      <c r="K84" s="89"/>
      <c r="L84" s="89"/>
      <c r="M84" s="89"/>
      <c r="N84" s="89"/>
      <c r="O84" s="89"/>
      <c r="P84" s="89"/>
      <c r="Q84" s="89"/>
      <c r="R84" s="89"/>
      <c r="S84" s="89"/>
      <c r="T84" s="89"/>
      <c r="U84" s="89"/>
      <c r="V84" s="89"/>
      <c r="W84" s="89"/>
      <c r="X84" s="89"/>
      <c r="Y84" s="89"/>
      <c r="Z84" s="89"/>
      <c r="AA84" s="89"/>
      <c r="AB84" s="89"/>
      <c r="AC84" s="89"/>
      <c r="AD84" s="89"/>
      <c r="AE84" s="89"/>
      <c r="AF84" s="89"/>
      <c r="AG84" s="89"/>
      <c r="AH84" s="89"/>
      <c r="AI84" s="89"/>
      <c r="AJ84" s="89"/>
      <c r="AK84" s="89"/>
      <c r="AL84" s="89">
        <v>40</v>
      </c>
      <c r="AM84" s="89"/>
      <c r="AN84" s="89"/>
      <c r="AO84" s="89"/>
      <c r="AP84" s="89"/>
      <c r="AQ84" s="89"/>
      <c r="AR84" s="89"/>
      <c r="AS84" s="89"/>
      <c r="AT84" s="89"/>
      <c r="AU84" s="89"/>
      <c r="AV84" s="89"/>
      <c r="AW84" s="89"/>
      <c r="AX84" s="89"/>
      <c r="AY84" s="89"/>
      <c r="AZ84" s="89"/>
      <c r="BA84" s="89"/>
      <c r="BB84" s="89"/>
      <c r="BC84" s="89"/>
      <c r="BD84" s="89"/>
      <c r="BE84" s="91"/>
      <c r="BF84" s="91"/>
      <c r="BG84" s="91"/>
      <c r="BH84" s="91"/>
      <c r="BI84" s="91"/>
      <c r="BJ84" s="91"/>
      <c r="BK84" s="91"/>
      <c r="BL84" s="91"/>
      <c r="BM84" s="91"/>
      <c r="BN84" s="91"/>
      <c r="BO84" s="91"/>
      <c r="BP84" s="91"/>
      <c r="BQ84" s="91"/>
      <c r="BR84" s="91"/>
      <c r="BS84" s="91"/>
      <c r="BT84" s="91"/>
      <c r="BU84" s="91"/>
      <c r="BV84" s="91"/>
      <c r="BW84" s="91"/>
      <c r="BX84" s="91"/>
      <c r="BY84" s="91"/>
      <c r="BZ84" s="91"/>
      <c r="CA84" s="91"/>
      <c r="CB84" s="91"/>
      <c r="CC84" s="91"/>
      <c r="CD84" s="91"/>
      <c r="CE84" s="91"/>
    </row>
    <row r="85" spans="1:83" x14ac:dyDescent="0.2">
      <c r="A85" s="89" t="s">
        <v>1803</v>
      </c>
      <c r="B85" s="89" t="s">
        <v>480</v>
      </c>
      <c r="C85" s="48">
        <f t="shared" si="4"/>
        <v>20</v>
      </c>
      <c r="D85" s="48">
        <f t="shared" si="5"/>
        <v>1</v>
      </c>
      <c r="E85" s="48"/>
      <c r="F85" s="48"/>
      <c r="G85" s="48"/>
      <c r="H85" s="48"/>
      <c r="I85" s="89"/>
      <c r="J85" s="89"/>
      <c r="K85" s="89"/>
      <c r="L85" s="89"/>
      <c r="M85" s="89"/>
      <c r="N85" s="89"/>
      <c r="O85" s="89"/>
      <c r="P85" s="89"/>
      <c r="Q85" s="89"/>
      <c r="R85" s="89"/>
      <c r="S85" s="89"/>
      <c r="T85" s="89"/>
      <c r="U85" s="89"/>
      <c r="V85" s="89"/>
      <c r="W85" s="89"/>
      <c r="X85" s="89"/>
      <c r="Y85" s="89"/>
      <c r="Z85" s="89"/>
      <c r="AA85" s="89"/>
      <c r="AB85" s="89"/>
      <c r="AC85" s="89"/>
      <c r="AD85" s="89"/>
      <c r="AE85" s="89"/>
      <c r="AF85" s="89"/>
      <c r="AG85" s="89"/>
      <c r="AH85" s="89"/>
      <c r="AI85" s="89"/>
      <c r="AJ85" s="89"/>
      <c r="AK85" s="89"/>
      <c r="AL85" s="89"/>
      <c r="AM85" s="89"/>
      <c r="AN85" s="89"/>
      <c r="AO85" s="89"/>
      <c r="AP85" s="89"/>
      <c r="AQ85" s="89">
        <v>20</v>
      </c>
      <c r="AR85" s="89"/>
      <c r="AS85" s="89"/>
      <c r="AT85" s="89"/>
      <c r="AU85" s="89"/>
      <c r="AV85" s="89"/>
      <c r="AW85" s="89"/>
      <c r="AX85" s="89"/>
      <c r="AY85" s="89"/>
      <c r="AZ85" s="89"/>
      <c r="BA85" s="89"/>
      <c r="BB85" s="89"/>
      <c r="BC85" s="89"/>
      <c r="BD85" s="89"/>
      <c r="BE85" s="91"/>
      <c r="BF85" s="91"/>
      <c r="BG85" s="91"/>
      <c r="BH85" s="91"/>
      <c r="BI85" s="91"/>
      <c r="BJ85" s="91"/>
      <c r="BK85" s="91"/>
      <c r="BL85" s="91"/>
      <c r="BM85" s="91"/>
      <c r="BN85" s="91"/>
      <c r="BO85" s="91"/>
      <c r="BP85" s="91"/>
      <c r="BQ85" s="91"/>
      <c r="BR85" s="91"/>
      <c r="BS85" s="91"/>
      <c r="BT85" s="91"/>
      <c r="BU85" s="91"/>
      <c r="BV85" s="91"/>
      <c r="BW85" s="91"/>
      <c r="BX85" s="91"/>
      <c r="BY85" s="91"/>
      <c r="BZ85" s="91"/>
      <c r="CA85" s="91"/>
      <c r="CB85" s="91"/>
      <c r="CC85" s="91"/>
      <c r="CD85" s="91"/>
      <c r="CE85" s="91"/>
    </row>
    <row r="86" spans="1:83" x14ac:dyDescent="0.2">
      <c r="A86" s="89" t="s">
        <v>1807</v>
      </c>
      <c r="B86" s="89" t="s">
        <v>480</v>
      </c>
      <c r="C86" s="48">
        <f t="shared" si="4"/>
        <v>20</v>
      </c>
      <c r="D86" s="48">
        <f t="shared" si="5"/>
        <v>1</v>
      </c>
      <c r="E86" s="48"/>
      <c r="F86" s="48"/>
      <c r="G86" s="48"/>
      <c r="H86" s="48"/>
      <c r="I86" s="89"/>
      <c r="J86" s="89"/>
      <c r="K86" s="89"/>
      <c r="L86" s="89"/>
      <c r="M86" s="89"/>
      <c r="N86" s="89"/>
      <c r="O86" s="89"/>
      <c r="P86" s="89"/>
      <c r="Q86" s="89"/>
      <c r="R86" s="89"/>
      <c r="S86" s="89"/>
      <c r="T86" s="89"/>
      <c r="U86" s="89"/>
      <c r="V86" s="89"/>
      <c r="W86" s="89"/>
      <c r="X86" s="89"/>
      <c r="Y86" s="89"/>
      <c r="Z86" s="89"/>
      <c r="AA86" s="89"/>
      <c r="AB86" s="89"/>
      <c r="AC86" s="89"/>
      <c r="AD86" s="89"/>
      <c r="AE86" s="89"/>
      <c r="AF86" s="89"/>
      <c r="AG86" s="89"/>
      <c r="AH86" s="89">
        <v>20</v>
      </c>
      <c r="AI86" s="89"/>
      <c r="AJ86" s="89"/>
      <c r="AK86" s="89"/>
      <c r="AL86" s="89"/>
      <c r="AM86" s="89"/>
      <c r="AN86" s="89"/>
      <c r="AO86" s="89"/>
      <c r="AP86" s="89"/>
      <c r="AQ86" s="89"/>
      <c r="AR86" s="89"/>
      <c r="AS86" s="89"/>
      <c r="AT86" s="89"/>
      <c r="AU86" s="89"/>
      <c r="AV86" s="89"/>
      <c r="AW86" s="89"/>
      <c r="AX86" s="89"/>
      <c r="AY86" s="89"/>
      <c r="AZ86" s="89"/>
      <c r="BA86" s="89"/>
      <c r="BB86" s="89"/>
      <c r="BC86" s="89"/>
      <c r="BD86" s="89"/>
      <c r="BE86" s="91"/>
      <c r="BF86" s="91"/>
      <c r="BG86" s="91"/>
      <c r="BH86" s="91"/>
      <c r="BI86" s="91"/>
      <c r="BJ86" s="91"/>
      <c r="BK86" s="91"/>
      <c r="BL86" s="91"/>
      <c r="BM86" s="91"/>
      <c r="BN86" s="91"/>
      <c r="BO86" s="91"/>
      <c r="BP86" s="91"/>
      <c r="BQ86" s="91"/>
      <c r="BR86" s="91"/>
      <c r="BS86" s="91"/>
      <c r="BT86" s="91"/>
      <c r="BU86" s="91"/>
      <c r="BV86" s="91"/>
      <c r="BW86" s="91"/>
      <c r="BX86" s="91"/>
      <c r="BY86" s="91"/>
      <c r="BZ86" s="91"/>
      <c r="CA86" s="91"/>
      <c r="CB86" s="91"/>
      <c r="CC86" s="91"/>
      <c r="CD86" s="91"/>
      <c r="CE86" s="91"/>
    </row>
    <row r="87" spans="1:83" x14ac:dyDescent="0.2">
      <c r="A87" s="89" t="s">
        <v>1808</v>
      </c>
      <c r="B87" s="89" t="s">
        <v>480</v>
      </c>
      <c r="C87" s="48">
        <f t="shared" si="4"/>
        <v>20</v>
      </c>
      <c r="D87" s="48">
        <f t="shared" si="5"/>
        <v>1</v>
      </c>
      <c r="E87" s="48"/>
      <c r="F87" s="48"/>
      <c r="G87" s="48"/>
      <c r="H87" s="48"/>
      <c r="I87" s="89"/>
      <c r="J87" s="89"/>
      <c r="K87" s="89"/>
      <c r="L87" s="89"/>
      <c r="M87" s="89"/>
      <c r="N87" s="89"/>
      <c r="O87" s="89"/>
      <c r="P87" s="89"/>
      <c r="Q87" s="89"/>
      <c r="R87" s="89"/>
      <c r="S87" s="89"/>
      <c r="T87" s="89"/>
      <c r="U87" s="89"/>
      <c r="V87" s="89"/>
      <c r="W87" s="89"/>
      <c r="X87" s="89"/>
      <c r="Y87" s="89"/>
      <c r="Z87" s="89"/>
      <c r="AA87" s="89"/>
      <c r="AB87" s="89"/>
      <c r="AC87" s="89"/>
      <c r="AD87" s="89"/>
      <c r="AE87" s="89"/>
      <c r="AF87" s="89"/>
      <c r="AG87" s="89"/>
      <c r="AH87" s="89"/>
      <c r="AI87" s="89"/>
      <c r="AJ87" s="89"/>
      <c r="AK87" s="89"/>
      <c r="AL87" s="89"/>
      <c r="AM87" s="89"/>
      <c r="AN87" s="89"/>
      <c r="AO87" s="89"/>
      <c r="AP87" s="89">
        <v>10</v>
      </c>
      <c r="AQ87" s="89"/>
      <c r="AR87" s="89"/>
      <c r="AS87" s="89"/>
      <c r="AT87" s="89"/>
      <c r="AU87" s="89"/>
      <c r="AV87" s="89"/>
      <c r="AW87" s="89"/>
      <c r="AX87" s="89"/>
      <c r="AY87" s="89"/>
      <c r="AZ87" s="89"/>
      <c r="BA87" s="89"/>
      <c r="BB87" s="89"/>
      <c r="BC87" s="89"/>
      <c r="BD87" s="89"/>
      <c r="BE87" s="91"/>
      <c r="BF87" s="91"/>
      <c r="BG87" s="91"/>
      <c r="BH87" s="91"/>
      <c r="BI87" s="91"/>
      <c r="BJ87" s="91"/>
      <c r="BK87" s="91"/>
      <c r="BL87" s="91"/>
      <c r="BM87" s="91">
        <v>10</v>
      </c>
      <c r="BN87" s="91"/>
      <c r="BO87" s="91"/>
      <c r="BP87" s="91"/>
      <c r="BQ87" s="91"/>
      <c r="BR87" s="91"/>
      <c r="BS87" s="91"/>
      <c r="BT87" s="91"/>
      <c r="BU87" s="91"/>
      <c r="BV87" s="91"/>
      <c r="BW87" s="91"/>
      <c r="BX87" s="91"/>
      <c r="BY87" s="91"/>
      <c r="BZ87" s="91"/>
      <c r="CA87" s="91"/>
      <c r="CB87" s="91"/>
      <c r="CC87" s="91"/>
      <c r="CD87" s="91"/>
      <c r="CE87" s="91"/>
    </row>
    <row r="88" spans="1:83" x14ac:dyDescent="0.2">
      <c r="A88" s="89" t="s">
        <v>1816</v>
      </c>
      <c r="B88" s="89" t="s">
        <v>480</v>
      </c>
      <c r="C88" s="48">
        <f t="shared" si="4"/>
        <v>20</v>
      </c>
      <c r="D88" s="48">
        <f t="shared" si="5"/>
        <v>1</v>
      </c>
      <c r="E88" s="48"/>
      <c r="F88" s="48"/>
      <c r="G88" s="48"/>
      <c r="H88" s="48"/>
      <c r="I88" s="89"/>
      <c r="J88" s="89"/>
      <c r="K88" s="89">
        <v>10</v>
      </c>
      <c r="L88" s="89"/>
      <c r="M88" s="89"/>
      <c r="N88" s="89"/>
      <c r="O88" s="89"/>
      <c r="P88" s="89"/>
      <c r="Q88" s="89"/>
      <c r="R88" s="89"/>
      <c r="S88" s="89"/>
      <c r="T88" s="89"/>
      <c r="U88" s="89"/>
      <c r="V88" s="89"/>
      <c r="W88" s="89"/>
      <c r="X88" s="89"/>
      <c r="Y88" s="89"/>
      <c r="Z88" s="89"/>
      <c r="AA88" s="89"/>
      <c r="AB88" s="89"/>
      <c r="AC88" s="89"/>
      <c r="AD88" s="89"/>
      <c r="AE88" s="89"/>
      <c r="AF88" s="89"/>
      <c r="AG88" s="89"/>
      <c r="AH88" s="89"/>
      <c r="AI88" s="89"/>
      <c r="AJ88" s="89"/>
      <c r="AK88" s="89"/>
      <c r="AL88" s="89"/>
      <c r="AM88" s="89"/>
      <c r="AN88" s="89"/>
      <c r="AO88" s="89"/>
      <c r="AP88" s="89"/>
      <c r="AQ88" s="89"/>
      <c r="AR88" s="89"/>
      <c r="AS88" s="89"/>
      <c r="AT88" s="89"/>
      <c r="AU88" s="89"/>
      <c r="AV88" s="89"/>
      <c r="AW88" s="89"/>
      <c r="AX88" s="89"/>
      <c r="AY88" s="89"/>
      <c r="AZ88" s="89"/>
      <c r="BA88" s="89"/>
      <c r="BB88" s="89"/>
      <c r="BC88" s="89"/>
      <c r="BD88" s="89"/>
      <c r="BE88" s="91"/>
      <c r="BF88" s="91"/>
      <c r="BG88" s="91"/>
      <c r="BH88" s="91"/>
      <c r="BI88" s="91"/>
      <c r="BJ88" s="91"/>
      <c r="BK88" s="91"/>
      <c r="BL88" s="91"/>
      <c r="BM88" s="91"/>
      <c r="BN88" s="91"/>
      <c r="BO88" s="91"/>
      <c r="BP88" s="91"/>
      <c r="BQ88" s="91"/>
      <c r="BR88" s="91"/>
      <c r="BS88" s="91"/>
      <c r="BT88" s="91"/>
      <c r="BU88" s="91"/>
      <c r="BV88" s="91"/>
      <c r="BW88" s="91"/>
      <c r="BX88" s="91"/>
      <c r="BY88" s="91"/>
      <c r="BZ88" s="91"/>
      <c r="CA88" s="91"/>
      <c r="CB88" s="91"/>
      <c r="CC88" s="91"/>
      <c r="CD88" s="91">
        <v>10</v>
      </c>
      <c r="CE88" s="91"/>
    </row>
    <row r="89" spans="1:83" x14ac:dyDescent="0.2">
      <c r="A89" s="89" t="s">
        <v>1798</v>
      </c>
      <c r="B89" s="89" t="s">
        <v>480</v>
      </c>
      <c r="C89" s="48">
        <f t="shared" si="4"/>
        <v>10</v>
      </c>
      <c r="D89" s="48">
        <f t="shared" si="5"/>
        <v>1</v>
      </c>
      <c r="E89" s="48"/>
      <c r="F89" s="48"/>
      <c r="G89" s="48"/>
      <c r="H89" s="48"/>
      <c r="I89" s="89"/>
      <c r="J89" s="89"/>
      <c r="K89" s="89"/>
      <c r="L89" s="89"/>
      <c r="M89" s="89"/>
      <c r="N89" s="89"/>
      <c r="O89" s="89"/>
      <c r="P89" s="89"/>
      <c r="Q89" s="89"/>
      <c r="R89" s="89"/>
      <c r="S89" s="89"/>
      <c r="T89" s="89"/>
      <c r="U89" s="89"/>
      <c r="V89" s="89"/>
      <c r="W89" s="89"/>
      <c r="X89" s="89"/>
      <c r="Y89" s="89"/>
      <c r="Z89" s="89"/>
      <c r="AA89" s="89"/>
      <c r="AB89" s="89"/>
      <c r="AC89" s="89"/>
      <c r="AD89" s="89"/>
      <c r="AE89" s="89"/>
      <c r="AF89" s="89"/>
      <c r="AG89" s="89"/>
      <c r="AH89" s="89"/>
      <c r="AI89" s="89"/>
      <c r="AJ89" s="89"/>
      <c r="AK89" s="89"/>
      <c r="AL89" s="89"/>
      <c r="AM89" s="89"/>
      <c r="AN89" s="89"/>
      <c r="AO89" s="89"/>
      <c r="AP89" s="89"/>
      <c r="AQ89" s="89"/>
      <c r="AR89" s="89"/>
      <c r="AS89" s="89"/>
      <c r="AT89" s="89"/>
      <c r="AU89" s="89">
        <v>10</v>
      </c>
      <c r="AV89" s="89"/>
      <c r="AW89" s="89"/>
      <c r="AX89" s="89"/>
      <c r="AY89" s="89"/>
      <c r="AZ89" s="89"/>
      <c r="BA89" s="89"/>
      <c r="BB89" s="89"/>
      <c r="BC89" s="89"/>
      <c r="BD89" s="89"/>
      <c r="BE89" s="91"/>
      <c r="BF89" s="91"/>
      <c r="BG89" s="91"/>
      <c r="BH89" s="91"/>
      <c r="BI89" s="91"/>
      <c r="BJ89" s="91"/>
      <c r="BK89" s="91"/>
      <c r="BL89" s="91"/>
      <c r="BM89" s="91"/>
      <c r="BN89" s="91"/>
      <c r="BO89" s="91"/>
      <c r="BP89" s="91"/>
      <c r="BQ89" s="91"/>
      <c r="BR89" s="91"/>
      <c r="BS89" s="91"/>
      <c r="BT89" s="91"/>
      <c r="BU89" s="91"/>
      <c r="BV89" s="91"/>
      <c r="BW89" s="91"/>
      <c r="BX89" s="91"/>
      <c r="BY89" s="91"/>
      <c r="BZ89" s="91"/>
      <c r="CA89" s="91"/>
      <c r="CB89" s="91"/>
      <c r="CC89" s="91"/>
      <c r="CD89" s="91"/>
      <c r="CE89" s="91"/>
    </row>
    <row r="90" spans="1:83" x14ac:dyDescent="0.2">
      <c r="A90" s="89" t="s">
        <v>1800</v>
      </c>
      <c r="B90" s="89" t="s">
        <v>480</v>
      </c>
      <c r="C90" s="48">
        <f t="shared" si="4"/>
        <v>10</v>
      </c>
      <c r="D90" s="48">
        <f t="shared" si="5"/>
        <v>1</v>
      </c>
      <c r="E90" s="48"/>
      <c r="F90" s="48"/>
      <c r="G90" s="48"/>
      <c r="H90" s="48"/>
      <c r="I90" s="89"/>
      <c r="J90" s="89"/>
      <c r="K90" s="89"/>
      <c r="L90" s="89"/>
      <c r="M90" s="89"/>
      <c r="N90" s="89"/>
      <c r="O90" s="89"/>
      <c r="P90" s="89"/>
      <c r="Q90" s="89"/>
      <c r="R90" s="89"/>
      <c r="S90" s="89"/>
      <c r="T90" s="89"/>
      <c r="U90" s="89"/>
      <c r="V90" s="89"/>
      <c r="W90" s="89"/>
      <c r="X90" s="89"/>
      <c r="Y90" s="89"/>
      <c r="Z90" s="89"/>
      <c r="AA90" s="89"/>
      <c r="AB90" s="89"/>
      <c r="AC90" s="89"/>
      <c r="AD90" s="89"/>
      <c r="AE90" s="89"/>
      <c r="AF90" s="89"/>
      <c r="AG90" s="89"/>
      <c r="AH90" s="89"/>
      <c r="AI90" s="89"/>
      <c r="AJ90" s="89"/>
      <c r="AK90" s="89"/>
      <c r="AL90" s="89"/>
      <c r="AM90" s="89"/>
      <c r="AN90" s="89"/>
      <c r="AO90" s="89">
        <v>10</v>
      </c>
      <c r="AP90" s="89"/>
      <c r="AQ90" s="89"/>
      <c r="AR90" s="89"/>
      <c r="AS90" s="89"/>
      <c r="AT90" s="89"/>
      <c r="AU90" s="89"/>
      <c r="AV90" s="89"/>
      <c r="AW90" s="89"/>
      <c r="AX90" s="89"/>
      <c r="AY90" s="89"/>
      <c r="AZ90" s="89"/>
      <c r="BA90" s="89"/>
      <c r="BB90" s="89"/>
      <c r="BC90" s="89"/>
      <c r="BD90" s="89"/>
      <c r="BE90" s="91"/>
      <c r="BF90" s="91"/>
      <c r="BG90" s="91"/>
      <c r="BH90" s="91"/>
      <c r="BI90" s="91"/>
      <c r="BJ90" s="91"/>
      <c r="BK90" s="91"/>
      <c r="BL90" s="91"/>
      <c r="BM90" s="91"/>
      <c r="BN90" s="91"/>
      <c r="BO90" s="91"/>
      <c r="BP90" s="91"/>
      <c r="BQ90" s="91"/>
      <c r="BR90" s="91"/>
      <c r="BS90" s="91"/>
      <c r="BT90" s="91"/>
      <c r="BU90" s="91"/>
      <c r="BV90" s="91"/>
      <c r="BW90" s="91"/>
      <c r="BX90" s="91"/>
      <c r="BY90" s="91"/>
      <c r="BZ90" s="91"/>
      <c r="CA90" s="91"/>
      <c r="CB90" s="91"/>
      <c r="CC90" s="91"/>
      <c r="CD90" s="91"/>
      <c r="CE90" s="91"/>
    </row>
    <row r="91" spans="1:83" x14ac:dyDescent="0.2">
      <c r="A91" s="89" t="s">
        <v>1811</v>
      </c>
      <c r="B91" s="89" t="s">
        <v>480</v>
      </c>
      <c r="C91" s="48">
        <f t="shared" si="4"/>
        <v>10</v>
      </c>
      <c r="D91" s="48">
        <f t="shared" si="5"/>
        <v>1</v>
      </c>
      <c r="E91" s="48"/>
      <c r="F91" s="48"/>
      <c r="G91" s="48"/>
      <c r="H91" s="48"/>
      <c r="I91" s="89"/>
      <c r="J91" s="89"/>
      <c r="K91" s="89">
        <v>10</v>
      </c>
      <c r="L91" s="89"/>
      <c r="M91" s="89"/>
      <c r="N91" s="89"/>
      <c r="O91" s="89"/>
      <c r="P91" s="89"/>
      <c r="Q91" s="89"/>
      <c r="R91" s="89"/>
      <c r="S91" s="89"/>
      <c r="T91" s="89"/>
      <c r="U91" s="89"/>
      <c r="V91" s="89"/>
      <c r="W91" s="89"/>
      <c r="X91" s="89"/>
      <c r="Y91" s="89"/>
      <c r="Z91" s="89"/>
      <c r="AA91" s="89"/>
      <c r="AB91" s="89"/>
      <c r="AC91" s="89"/>
      <c r="AD91" s="89"/>
      <c r="AE91" s="89"/>
      <c r="AF91" s="89"/>
      <c r="AG91" s="89"/>
      <c r="AH91" s="89"/>
      <c r="AI91" s="89"/>
      <c r="AJ91" s="89"/>
      <c r="AK91" s="89"/>
      <c r="AL91" s="89"/>
      <c r="AM91" s="89"/>
      <c r="AN91" s="89"/>
      <c r="AO91" s="89"/>
      <c r="AP91" s="89"/>
      <c r="AQ91" s="89"/>
      <c r="AR91" s="89"/>
      <c r="AS91" s="89"/>
      <c r="AT91" s="89"/>
      <c r="AU91" s="89"/>
      <c r="AV91" s="89"/>
      <c r="AW91" s="89"/>
      <c r="AX91" s="89"/>
      <c r="AY91" s="89"/>
      <c r="AZ91" s="89"/>
      <c r="BA91" s="89"/>
      <c r="BB91" s="89"/>
      <c r="BC91" s="89"/>
      <c r="BD91" s="89"/>
      <c r="BE91" s="91"/>
      <c r="BF91" s="91"/>
      <c r="BG91" s="91"/>
      <c r="BH91" s="91"/>
      <c r="BI91" s="91"/>
      <c r="BJ91" s="91"/>
      <c r="BK91" s="91"/>
      <c r="BL91" s="91"/>
      <c r="BM91" s="91"/>
      <c r="BN91" s="91"/>
      <c r="BO91" s="91"/>
      <c r="BP91" s="91"/>
      <c r="BQ91" s="91"/>
      <c r="BR91" s="91"/>
      <c r="BS91" s="91"/>
      <c r="BT91" s="91"/>
      <c r="BU91" s="91"/>
      <c r="BV91" s="91"/>
      <c r="BW91" s="91"/>
      <c r="BX91" s="91"/>
      <c r="BY91" s="91"/>
      <c r="BZ91" s="91"/>
      <c r="CA91" s="91"/>
      <c r="CB91" s="91"/>
      <c r="CC91" s="91"/>
      <c r="CD91" s="91"/>
      <c r="CE91" s="91"/>
    </row>
    <row r="92" spans="1:83" x14ac:dyDescent="0.2">
      <c r="A92" s="89" t="s">
        <v>1814</v>
      </c>
      <c r="B92" s="89" t="s">
        <v>480</v>
      </c>
      <c r="C92" s="48">
        <f t="shared" si="4"/>
        <v>10</v>
      </c>
      <c r="D92" s="48">
        <f t="shared" si="5"/>
        <v>1</v>
      </c>
      <c r="E92" s="48"/>
      <c r="F92" s="48"/>
      <c r="G92" s="48"/>
      <c r="H92" s="48"/>
      <c r="I92" s="89"/>
      <c r="J92" s="89"/>
      <c r="K92" s="89"/>
      <c r="L92" s="89"/>
      <c r="M92" s="89"/>
      <c r="N92" s="89"/>
      <c r="O92" s="89"/>
      <c r="P92" s="89"/>
      <c r="Q92" s="89"/>
      <c r="R92" s="89"/>
      <c r="S92" s="89"/>
      <c r="T92" s="89"/>
      <c r="U92" s="89"/>
      <c r="V92" s="89"/>
      <c r="W92" s="89"/>
      <c r="X92" s="89"/>
      <c r="Y92" s="89"/>
      <c r="Z92" s="89"/>
      <c r="AA92" s="89"/>
      <c r="AB92" s="89"/>
      <c r="AC92" s="89"/>
      <c r="AD92" s="89"/>
      <c r="AE92" s="89"/>
      <c r="AF92" s="89"/>
      <c r="AG92" s="89"/>
      <c r="AH92" s="89"/>
      <c r="AI92" s="89"/>
      <c r="AJ92" s="89"/>
      <c r="AK92" s="89">
        <v>10</v>
      </c>
      <c r="AL92" s="89"/>
      <c r="AM92" s="89"/>
      <c r="AN92" s="89"/>
      <c r="AO92" s="89"/>
      <c r="AP92" s="89"/>
      <c r="AQ92" s="89"/>
      <c r="AR92" s="89"/>
      <c r="AS92" s="89"/>
      <c r="AT92" s="89"/>
      <c r="AU92" s="89"/>
      <c r="AV92" s="89"/>
      <c r="AW92" s="89"/>
      <c r="AX92" s="89"/>
      <c r="AY92" s="89"/>
      <c r="AZ92" s="89"/>
      <c r="BA92" s="89"/>
      <c r="BB92" s="89"/>
      <c r="BC92" s="89"/>
      <c r="BD92" s="89"/>
      <c r="BE92" s="91"/>
      <c r="BF92" s="91"/>
      <c r="BG92" s="91"/>
      <c r="BH92" s="91"/>
      <c r="BI92" s="91"/>
      <c r="BJ92" s="91"/>
      <c r="BK92" s="91"/>
      <c r="BL92" s="91"/>
      <c r="BM92" s="91"/>
      <c r="BN92" s="91"/>
      <c r="BO92" s="91"/>
      <c r="BP92" s="91"/>
      <c r="BQ92" s="91"/>
      <c r="BR92" s="91"/>
      <c r="BS92" s="91"/>
      <c r="BT92" s="91"/>
      <c r="BU92" s="91"/>
      <c r="BV92" s="91"/>
      <c r="BW92" s="91"/>
      <c r="BX92" s="91"/>
      <c r="BY92" s="91"/>
      <c r="BZ92" s="91"/>
      <c r="CA92" s="91"/>
      <c r="CB92" s="91"/>
      <c r="CC92" s="91"/>
      <c r="CD92" s="91"/>
      <c r="CE92" s="91"/>
    </row>
    <row r="93" spans="1:83" x14ac:dyDescent="0.2">
      <c r="A93" s="89" t="s">
        <v>1815</v>
      </c>
      <c r="B93" s="89" t="s">
        <v>480</v>
      </c>
      <c r="C93" s="48">
        <f t="shared" si="4"/>
        <v>10</v>
      </c>
      <c r="D93" s="48">
        <f t="shared" si="5"/>
        <v>1</v>
      </c>
      <c r="E93" s="48"/>
      <c r="F93" s="48"/>
      <c r="G93" s="48"/>
      <c r="H93" s="48"/>
      <c r="I93" s="89"/>
      <c r="J93" s="89"/>
      <c r="K93" s="89"/>
      <c r="L93" s="89"/>
      <c r="M93" s="89"/>
      <c r="N93" s="89">
        <v>10</v>
      </c>
      <c r="O93" s="89"/>
      <c r="P93" s="89"/>
      <c r="Q93" s="89"/>
      <c r="R93" s="89"/>
      <c r="S93" s="89"/>
      <c r="T93" s="89"/>
      <c r="U93" s="89"/>
      <c r="V93" s="89"/>
      <c r="W93" s="89"/>
      <c r="X93" s="89"/>
      <c r="Y93" s="89"/>
      <c r="Z93" s="89"/>
      <c r="AA93" s="89"/>
      <c r="AB93" s="89"/>
      <c r="AC93" s="89"/>
      <c r="AD93" s="89"/>
      <c r="AE93" s="89"/>
      <c r="AF93" s="89"/>
      <c r="AG93" s="89"/>
      <c r="AH93" s="89"/>
      <c r="AI93" s="89"/>
      <c r="AJ93" s="89"/>
      <c r="AK93" s="89"/>
      <c r="AL93" s="89"/>
      <c r="AM93" s="89"/>
      <c r="AN93" s="89"/>
      <c r="AO93" s="89"/>
      <c r="AP93" s="89"/>
      <c r="AQ93" s="89"/>
      <c r="AR93" s="89"/>
      <c r="AS93" s="89"/>
      <c r="AT93" s="89"/>
      <c r="AU93" s="89"/>
      <c r="AV93" s="89"/>
      <c r="AW93" s="89"/>
      <c r="AX93" s="89"/>
      <c r="AY93" s="89"/>
      <c r="AZ93" s="89"/>
      <c r="BA93" s="89"/>
      <c r="BB93" s="89"/>
      <c r="BC93" s="89"/>
      <c r="BD93" s="89"/>
      <c r="BE93" s="91"/>
      <c r="BF93" s="91"/>
      <c r="BG93" s="91"/>
      <c r="BH93" s="91"/>
      <c r="BI93" s="91"/>
      <c r="BJ93" s="91"/>
      <c r="BK93" s="91"/>
      <c r="BL93" s="91"/>
      <c r="BM93" s="91"/>
      <c r="BN93" s="91"/>
      <c r="BO93" s="91"/>
      <c r="BP93" s="91"/>
      <c r="BQ93" s="91"/>
      <c r="BR93" s="91"/>
      <c r="BS93" s="91"/>
      <c r="BT93" s="91"/>
      <c r="BU93" s="91"/>
      <c r="BV93" s="91"/>
      <c r="BW93" s="91"/>
      <c r="BX93" s="91"/>
      <c r="BY93" s="91"/>
      <c r="BZ93" s="91"/>
      <c r="CA93" s="91"/>
      <c r="CB93" s="91"/>
      <c r="CC93" s="91"/>
      <c r="CD93" s="91"/>
      <c r="CE93" s="91"/>
    </row>
    <row r="94" spans="1:83" x14ac:dyDescent="0.2">
      <c r="A94" s="89" t="s">
        <v>1817</v>
      </c>
      <c r="B94" s="89" t="s">
        <v>480</v>
      </c>
      <c r="C94" s="48">
        <f t="shared" si="4"/>
        <v>10</v>
      </c>
      <c r="D94" s="48">
        <f t="shared" si="5"/>
        <v>1</v>
      </c>
      <c r="E94" s="48"/>
      <c r="F94" s="48"/>
      <c r="G94" s="48"/>
      <c r="H94" s="48"/>
      <c r="I94" s="89"/>
      <c r="J94" s="89"/>
      <c r="K94" s="89"/>
      <c r="L94" s="89"/>
      <c r="M94" s="89"/>
      <c r="N94" s="89"/>
      <c r="O94" s="89"/>
      <c r="P94" s="89"/>
      <c r="Q94" s="89"/>
      <c r="R94" s="89"/>
      <c r="S94" s="89"/>
      <c r="T94" s="89"/>
      <c r="U94" s="89"/>
      <c r="V94" s="89"/>
      <c r="W94" s="89"/>
      <c r="X94" s="89"/>
      <c r="Y94" s="89"/>
      <c r="Z94" s="89"/>
      <c r="AA94" s="89"/>
      <c r="AB94" s="89"/>
      <c r="AC94" s="89"/>
      <c r="AD94" s="89"/>
      <c r="AE94" s="89"/>
      <c r="AF94" s="89"/>
      <c r="AG94" s="89"/>
      <c r="AH94" s="89"/>
      <c r="AI94" s="89"/>
      <c r="AJ94" s="89"/>
      <c r="AK94" s="89"/>
      <c r="AL94" s="89"/>
      <c r="AM94" s="89"/>
      <c r="AN94" s="89"/>
      <c r="AO94" s="89"/>
      <c r="AP94" s="89"/>
      <c r="AQ94" s="89"/>
      <c r="AR94" s="89">
        <v>10</v>
      </c>
      <c r="AS94" s="89"/>
      <c r="AT94" s="89"/>
      <c r="AU94" s="89"/>
      <c r="AV94" s="89"/>
      <c r="AW94" s="89"/>
      <c r="AX94" s="89"/>
      <c r="AY94" s="89"/>
      <c r="AZ94" s="89"/>
      <c r="BA94" s="89"/>
      <c r="BB94" s="89"/>
      <c r="BC94" s="89"/>
      <c r="BD94" s="89"/>
      <c r="BE94" s="91"/>
      <c r="BF94" s="91"/>
      <c r="BG94" s="91"/>
      <c r="BH94" s="91"/>
      <c r="BI94" s="91"/>
      <c r="BJ94" s="91"/>
      <c r="BK94" s="91"/>
      <c r="BL94" s="91"/>
      <c r="BM94" s="91"/>
      <c r="BN94" s="91"/>
      <c r="BO94" s="91"/>
      <c r="BP94" s="91"/>
      <c r="BQ94" s="91"/>
      <c r="BR94" s="91"/>
      <c r="BS94" s="91"/>
      <c r="BT94" s="91"/>
      <c r="BU94" s="91"/>
      <c r="BV94" s="91"/>
      <c r="BW94" s="91"/>
      <c r="BX94" s="91"/>
      <c r="BY94" s="91"/>
      <c r="BZ94" s="91"/>
      <c r="CA94" s="91"/>
      <c r="CB94" s="91"/>
      <c r="CC94" s="91"/>
      <c r="CD94" s="91"/>
      <c r="CE94" s="91"/>
    </row>
    <row r="95" spans="1:83" x14ac:dyDescent="0.2">
      <c r="A95" s="89" t="s">
        <v>1818</v>
      </c>
      <c r="B95" s="89" t="s">
        <v>480</v>
      </c>
      <c r="C95" s="48">
        <f t="shared" si="4"/>
        <v>10</v>
      </c>
      <c r="D95" s="48">
        <f t="shared" si="5"/>
        <v>1</v>
      </c>
      <c r="E95" s="48"/>
      <c r="F95" s="48"/>
      <c r="G95" s="48"/>
      <c r="H95" s="48"/>
      <c r="I95" s="89"/>
      <c r="J95" s="89"/>
      <c r="K95" s="89"/>
      <c r="L95" s="89"/>
      <c r="M95" s="89"/>
      <c r="N95" s="89"/>
      <c r="O95" s="89"/>
      <c r="P95" s="89"/>
      <c r="Q95" s="89"/>
      <c r="R95" s="89"/>
      <c r="S95" s="89"/>
      <c r="T95" s="89"/>
      <c r="U95" s="89"/>
      <c r="V95" s="89"/>
      <c r="W95" s="89"/>
      <c r="X95" s="89"/>
      <c r="Y95" s="89"/>
      <c r="Z95" s="89"/>
      <c r="AA95" s="89"/>
      <c r="AB95" s="89"/>
      <c r="AC95" s="89"/>
      <c r="AD95" s="89"/>
      <c r="AE95" s="89"/>
      <c r="AF95" s="89"/>
      <c r="AG95" s="89"/>
      <c r="AH95" s="89"/>
      <c r="AI95" s="89"/>
      <c r="AJ95" s="89"/>
      <c r="AK95" s="89"/>
      <c r="AL95" s="89"/>
      <c r="AM95" s="89"/>
      <c r="AN95" s="89"/>
      <c r="AO95" s="89"/>
      <c r="AP95" s="89"/>
      <c r="AQ95" s="89"/>
      <c r="AR95" s="89">
        <v>10</v>
      </c>
      <c r="AS95" s="89"/>
      <c r="AT95" s="89"/>
      <c r="AU95" s="89"/>
      <c r="AV95" s="89"/>
      <c r="AW95" s="89"/>
      <c r="AX95" s="89"/>
      <c r="AY95" s="89"/>
      <c r="AZ95" s="89"/>
      <c r="BA95" s="89"/>
      <c r="BB95" s="89"/>
      <c r="BC95" s="89"/>
      <c r="BD95" s="89"/>
      <c r="BE95" s="91"/>
      <c r="BF95" s="91"/>
      <c r="BG95" s="91"/>
      <c r="BH95" s="91"/>
      <c r="BI95" s="91"/>
      <c r="BJ95" s="91"/>
      <c r="BK95" s="91"/>
      <c r="BL95" s="91"/>
      <c r="BM95" s="91"/>
      <c r="BN95" s="91"/>
      <c r="BO95" s="91"/>
      <c r="BP95" s="91"/>
      <c r="BQ95" s="91"/>
      <c r="BR95" s="91"/>
      <c r="BS95" s="91"/>
      <c r="BT95" s="91"/>
      <c r="BU95" s="91"/>
      <c r="BV95" s="91"/>
      <c r="BW95" s="91"/>
      <c r="BX95" s="91"/>
      <c r="BY95" s="91"/>
      <c r="BZ95" s="91"/>
      <c r="CA95" s="91"/>
      <c r="CB95" s="91"/>
      <c r="CC95" s="91"/>
      <c r="CD95" s="91"/>
      <c r="CE95" s="91"/>
    </row>
    <row r="96" spans="1:83" x14ac:dyDescent="0.2">
      <c r="A96" s="89" t="s">
        <v>1821</v>
      </c>
      <c r="B96" s="89" t="s">
        <v>480</v>
      </c>
      <c r="C96" s="48">
        <f t="shared" si="4"/>
        <v>10</v>
      </c>
      <c r="D96" s="48">
        <f t="shared" si="5"/>
        <v>1</v>
      </c>
      <c r="E96" s="48"/>
      <c r="F96" s="48"/>
      <c r="G96" s="48"/>
      <c r="H96" s="48"/>
      <c r="I96" s="89"/>
      <c r="J96" s="89"/>
      <c r="K96" s="89"/>
      <c r="L96" s="89"/>
      <c r="M96" s="89"/>
      <c r="N96" s="89"/>
      <c r="O96" s="89"/>
      <c r="P96" s="89"/>
      <c r="Q96" s="89"/>
      <c r="R96" s="89"/>
      <c r="S96" s="89"/>
      <c r="T96" s="89">
        <v>10</v>
      </c>
      <c r="U96" s="89"/>
      <c r="V96" s="89"/>
      <c r="W96" s="89"/>
      <c r="X96" s="89"/>
      <c r="Y96" s="89"/>
      <c r="Z96" s="89"/>
      <c r="AA96" s="89"/>
      <c r="AB96" s="89"/>
      <c r="AC96" s="89"/>
      <c r="AD96" s="89"/>
      <c r="AE96" s="89"/>
      <c r="AF96" s="89"/>
      <c r="AG96" s="89"/>
      <c r="AH96" s="89"/>
      <c r="AI96" s="89"/>
      <c r="AJ96" s="89"/>
      <c r="AK96" s="89"/>
      <c r="AL96" s="89"/>
      <c r="AM96" s="89"/>
      <c r="AN96" s="89"/>
      <c r="AO96" s="89"/>
      <c r="AP96" s="89"/>
      <c r="AQ96" s="89"/>
      <c r="AR96" s="89"/>
      <c r="AS96" s="89"/>
      <c r="AT96" s="89"/>
      <c r="AU96" s="89"/>
      <c r="AV96" s="89"/>
      <c r="AW96" s="89"/>
      <c r="AX96" s="89"/>
      <c r="AY96" s="89"/>
      <c r="AZ96" s="89"/>
      <c r="BA96" s="89"/>
      <c r="BB96" s="89"/>
      <c r="BC96" s="89"/>
      <c r="BD96" s="89"/>
      <c r="BE96" s="91"/>
      <c r="BF96" s="91"/>
      <c r="BG96" s="91"/>
      <c r="BH96" s="91"/>
      <c r="BI96" s="91"/>
      <c r="BJ96" s="91"/>
      <c r="BK96" s="91"/>
      <c r="BL96" s="91"/>
      <c r="BM96" s="91"/>
      <c r="BN96" s="91"/>
      <c r="BO96" s="91"/>
      <c r="BP96" s="91"/>
      <c r="BQ96" s="91"/>
      <c r="BR96" s="91"/>
      <c r="BS96" s="91"/>
      <c r="BT96" s="91"/>
      <c r="BU96" s="91"/>
      <c r="BV96" s="91"/>
      <c r="BW96" s="91"/>
      <c r="BX96" s="91"/>
      <c r="BY96" s="91"/>
      <c r="BZ96" s="91"/>
      <c r="CA96" s="91"/>
      <c r="CB96" s="91"/>
      <c r="CC96" s="91"/>
      <c r="CD96" s="91"/>
      <c r="CE96" s="91"/>
    </row>
    <row r="97" spans="1:83" x14ac:dyDescent="0.2">
      <c r="A97" s="89" t="s">
        <v>1823</v>
      </c>
      <c r="B97" s="89" t="s">
        <v>480</v>
      </c>
      <c r="C97" s="48">
        <f t="shared" si="4"/>
        <v>10</v>
      </c>
      <c r="D97" s="48">
        <f t="shared" si="5"/>
        <v>1</v>
      </c>
      <c r="E97" s="48"/>
      <c r="F97" s="48"/>
      <c r="G97" s="48"/>
      <c r="H97" s="48"/>
      <c r="I97" s="89"/>
      <c r="J97" s="89"/>
      <c r="K97" s="89"/>
      <c r="L97" s="89"/>
      <c r="M97" s="89"/>
      <c r="N97" s="89"/>
      <c r="O97" s="89"/>
      <c r="P97" s="89"/>
      <c r="Q97" s="89"/>
      <c r="R97" s="89"/>
      <c r="S97" s="89"/>
      <c r="T97" s="89"/>
      <c r="U97" s="89"/>
      <c r="V97" s="89"/>
      <c r="W97" s="89"/>
      <c r="X97" s="89"/>
      <c r="Y97" s="89"/>
      <c r="Z97" s="89"/>
      <c r="AA97" s="89"/>
      <c r="AB97" s="89"/>
      <c r="AC97" s="89"/>
      <c r="AD97" s="89"/>
      <c r="AE97" s="89"/>
      <c r="AF97" s="89"/>
      <c r="AG97" s="89"/>
      <c r="AH97" s="89"/>
      <c r="AI97" s="89"/>
      <c r="AJ97" s="89"/>
      <c r="AK97" s="89"/>
      <c r="AL97" s="89"/>
      <c r="AM97" s="89"/>
      <c r="AN97" s="89"/>
      <c r="AO97" s="89"/>
      <c r="AP97" s="89">
        <v>10</v>
      </c>
      <c r="AQ97" s="89"/>
      <c r="AR97" s="89"/>
      <c r="AS97" s="89"/>
      <c r="AT97" s="89"/>
      <c r="AU97" s="89"/>
      <c r="AV97" s="89"/>
      <c r="AW97" s="89"/>
      <c r="AX97" s="89"/>
      <c r="AY97" s="89"/>
      <c r="AZ97" s="89"/>
      <c r="BA97" s="89"/>
      <c r="BB97" s="89"/>
      <c r="BC97" s="89"/>
      <c r="BD97" s="89"/>
      <c r="BE97" s="91"/>
      <c r="BF97" s="91"/>
      <c r="BG97" s="91"/>
      <c r="BH97" s="91"/>
      <c r="BI97" s="91"/>
      <c r="BJ97" s="91"/>
      <c r="BK97" s="91"/>
      <c r="BL97" s="91"/>
      <c r="BM97" s="91"/>
      <c r="BN97" s="91"/>
      <c r="BO97" s="91"/>
      <c r="BP97" s="91"/>
      <c r="BQ97" s="91"/>
      <c r="BR97" s="91"/>
      <c r="BS97" s="91"/>
      <c r="BT97" s="91"/>
      <c r="BU97" s="91"/>
      <c r="BV97" s="91"/>
      <c r="BW97" s="91"/>
      <c r="BX97" s="91"/>
      <c r="BY97" s="91"/>
      <c r="BZ97" s="91"/>
      <c r="CA97" s="91"/>
      <c r="CB97" s="91"/>
      <c r="CC97" s="91"/>
      <c r="CD97" s="91"/>
      <c r="CE97" s="91"/>
    </row>
    <row r="98" spans="1:83" x14ac:dyDescent="0.2">
      <c r="A98" s="89" t="s">
        <v>1825</v>
      </c>
      <c r="B98" s="89" t="s">
        <v>480</v>
      </c>
      <c r="C98" s="48">
        <f t="shared" ref="C98:C112" si="6">SUM(I98:CQH98)</f>
        <v>10</v>
      </c>
      <c r="D98" s="48">
        <f t="shared" ref="D98:D112" si="7">COUNT(I98:BD98)</f>
        <v>1</v>
      </c>
      <c r="E98" s="48"/>
      <c r="F98" s="48"/>
      <c r="G98" s="48"/>
      <c r="H98" s="48"/>
      <c r="I98" s="89"/>
      <c r="J98" s="89"/>
      <c r="K98" s="89"/>
      <c r="L98" s="89"/>
      <c r="M98" s="89"/>
      <c r="N98" s="89"/>
      <c r="O98" s="89"/>
      <c r="P98" s="89"/>
      <c r="Q98" s="89"/>
      <c r="R98" s="89"/>
      <c r="S98" s="89"/>
      <c r="T98" s="89"/>
      <c r="U98" s="89"/>
      <c r="V98" s="89"/>
      <c r="W98" s="89"/>
      <c r="X98" s="89"/>
      <c r="Y98" s="89"/>
      <c r="Z98" s="89"/>
      <c r="AA98" s="89"/>
      <c r="AB98" s="89"/>
      <c r="AC98" s="89"/>
      <c r="AD98" s="89"/>
      <c r="AE98" s="89"/>
      <c r="AF98" s="89"/>
      <c r="AG98" s="89"/>
      <c r="AH98" s="89"/>
      <c r="AI98" s="89">
        <v>10</v>
      </c>
      <c r="AJ98" s="89"/>
      <c r="AK98" s="89"/>
      <c r="AL98" s="89"/>
      <c r="AM98" s="89"/>
      <c r="AN98" s="89"/>
      <c r="AO98" s="89"/>
      <c r="AP98" s="89"/>
      <c r="AQ98" s="89"/>
      <c r="AR98" s="89"/>
      <c r="AS98" s="89"/>
      <c r="AT98" s="89"/>
      <c r="AU98" s="89"/>
      <c r="AV98" s="89"/>
      <c r="AW98" s="89"/>
      <c r="AX98" s="89"/>
      <c r="AY98" s="89"/>
      <c r="AZ98" s="89"/>
      <c r="BA98" s="89"/>
      <c r="BB98" s="89"/>
      <c r="BC98" s="89"/>
      <c r="BD98" s="89"/>
      <c r="BE98" s="91"/>
      <c r="BF98" s="91"/>
      <c r="BG98" s="91"/>
      <c r="BH98" s="91"/>
      <c r="BI98" s="91"/>
      <c r="BJ98" s="91"/>
      <c r="BK98" s="91"/>
      <c r="BL98" s="91"/>
      <c r="BM98" s="91"/>
      <c r="BN98" s="91"/>
      <c r="BO98" s="91"/>
      <c r="BP98" s="91"/>
      <c r="BQ98" s="91"/>
      <c r="BR98" s="91"/>
      <c r="BS98" s="91"/>
      <c r="BT98" s="91"/>
      <c r="BU98" s="91"/>
      <c r="BV98" s="91"/>
      <c r="BW98" s="91"/>
      <c r="BX98" s="91"/>
      <c r="BY98" s="91"/>
      <c r="BZ98" s="91"/>
      <c r="CA98" s="91"/>
      <c r="CB98" s="91"/>
      <c r="CC98" s="91"/>
      <c r="CD98" s="91"/>
      <c r="CE98" s="91"/>
    </row>
    <row r="99" spans="1:83" x14ac:dyDescent="0.2">
      <c r="A99" s="89" t="s">
        <v>1827</v>
      </c>
      <c r="B99" s="89" t="s">
        <v>480</v>
      </c>
      <c r="C99" s="48">
        <f t="shared" si="6"/>
        <v>10</v>
      </c>
      <c r="D99" s="48">
        <f t="shared" si="7"/>
        <v>1</v>
      </c>
      <c r="E99" s="48"/>
      <c r="F99" s="48"/>
      <c r="G99" s="48"/>
      <c r="H99" s="48"/>
      <c r="I99" s="89"/>
      <c r="J99" s="89"/>
      <c r="K99" s="89"/>
      <c r="L99" s="89"/>
      <c r="M99" s="89"/>
      <c r="N99" s="89"/>
      <c r="O99" s="89"/>
      <c r="P99" s="89"/>
      <c r="Q99" s="89"/>
      <c r="R99" s="89"/>
      <c r="S99" s="89"/>
      <c r="T99" s="89"/>
      <c r="U99" s="89"/>
      <c r="V99" s="89"/>
      <c r="W99" s="89"/>
      <c r="X99" s="89"/>
      <c r="Y99" s="89"/>
      <c r="Z99" s="89"/>
      <c r="AA99" s="89"/>
      <c r="AB99" s="89"/>
      <c r="AC99" s="89"/>
      <c r="AD99" s="89"/>
      <c r="AE99" s="89"/>
      <c r="AF99" s="89"/>
      <c r="AG99" s="89"/>
      <c r="AH99" s="89"/>
      <c r="AI99" s="89">
        <v>10</v>
      </c>
      <c r="AJ99" s="89"/>
      <c r="AK99" s="89"/>
      <c r="AL99" s="89"/>
      <c r="AM99" s="89"/>
      <c r="AN99" s="89"/>
      <c r="AO99" s="89"/>
      <c r="AP99" s="89"/>
      <c r="AQ99" s="89"/>
      <c r="AR99" s="89"/>
      <c r="AS99" s="89"/>
      <c r="AT99" s="89"/>
      <c r="AU99" s="89"/>
      <c r="AV99" s="89"/>
      <c r="AW99" s="89"/>
      <c r="AX99" s="89"/>
      <c r="AY99" s="89"/>
      <c r="AZ99" s="89"/>
      <c r="BA99" s="89"/>
      <c r="BB99" s="89"/>
      <c r="BC99" s="89"/>
      <c r="BD99" s="89"/>
      <c r="BE99" s="91"/>
      <c r="BF99" s="91"/>
      <c r="BG99" s="91"/>
      <c r="BH99" s="91"/>
      <c r="BI99" s="91"/>
      <c r="BJ99" s="91"/>
      <c r="BK99" s="91"/>
      <c r="BL99" s="91"/>
      <c r="BM99" s="91"/>
      <c r="BN99" s="91"/>
      <c r="BO99" s="91"/>
      <c r="BP99" s="91"/>
      <c r="BQ99" s="91"/>
      <c r="BR99" s="91"/>
      <c r="BS99" s="91"/>
      <c r="BT99" s="91"/>
      <c r="BU99" s="91"/>
      <c r="BV99" s="91"/>
      <c r="BW99" s="91"/>
      <c r="BX99" s="91"/>
      <c r="BY99" s="91"/>
      <c r="BZ99" s="91"/>
      <c r="CA99" s="91"/>
      <c r="CB99" s="91"/>
      <c r="CC99" s="91"/>
      <c r="CD99" s="91"/>
      <c r="CE99" s="91"/>
    </row>
    <row r="100" spans="1:83" x14ac:dyDescent="0.2">
      <c r="A100" s="89" t="s">
        <v>1797</v>
      </c>
      <c r="B100" s="89" t="s">
        <v>480</v>
      </c>
      <c r="C100" s="48">
        <f t="shared" si="6"/>
        <v>220</v>
      </c>
      <c r="D100" s="48">
        <f t="shared" si="7"/>
        <v>0</v>
      </c>
      <c r="E100" s="48"/>
      <c r="F100" s="48"/>
      <c r="G100" s="48"/>
      <c r="H100" s="48"/>
      <c r="I100" s="89"/>
      <c r="J100" s="89"/>
      <c r="K100" s="89"/>
      <c r="L100" s="89"/>
      <c r="M100" s="89"/>
      <c r="N100" s="89"/>
      <c r="O100" s="89"/>
      <c r="P100" s="89"/>
      <c r="Q100" s="89"/>
      <c r="R100" s="89"/>
      <c r="S100" s="89"/>
      <c r="T100" s="89"/>
      <c r="U100" s="89"/>
      <c r="V100" s="89"/>
      <c r="W100" s="89"/>
      <c r="X100" s="89"/>
      <c r="Y100" s="89"/>
      <c r="Z100" s="89"/>
      <c r="AA100" s="89"/>
      <c r="AB100" s="89"/>
      <c r="AC100" s="89"/>
      <c r="AD100" s="89"/>
      <c r="AE100" s="89"/>
      <c r="AF100" s="89"/>
      <c r="AG100" s="89"/>
      <c r="AH100" s="89"/>
      <c r="AI100" s="89"/>
      <c r="AJ100" s="89"/>
      <c r="AK100" s="89"/>
      <c r="AL100" s="89"/>
      <c r="AM100" s="89"/>
      <c r="AN100" s="89"/>
      <c r="AO100" s="89"/>
      <c r="AP100" s="89"/>
      <c r="AQ100" s="89"/>
      <c r="AR100" s="89"/>
      <c r="AS100" s="89"/>
      <c r="AT100" s="89"/>
      <c r="AU100" s="89"/>
      <c r="AV100" s="89"/>
      <c r="AW100" s="89"/>
      <c r="AX100" s="89"/>
      <c r="AY100" s="89"/>
      <c r="AZ100" s="89"/>
      <c r="BA100" s="89"/>
      <c r="BB100" s="89"/>
      <c r="BC100" s="89"/>
      <c r="BD100" s="89"/>
      <c r="BE100" s="91"/>
      <c r="BF100" s="91"/>
      <c r="BG100" s="91"/>
      <c r="BH100" s="91"/>
      <c r="BI100" s="91"/>
      <c r="BJ100" s="91"/>
      <c r="BK100" s="91"/>
      <c r="BL100" s="91"/>
      <c r="BM100" s="91"/>
      <c r="BN100" s="91"/>
      <c r="BO100" s="91"/>
      <c r="BP100" s="91"/>
      <c r="BQ100" s="91"/>
      <c r="BR100" s="91"/>
      <c r="BS100" s="91"/>
      <c r="BT100" s="91"/>
      <c r="BU100" s="91"/>
      <c r="BV100" s="91"/>
      <c r="BW100" s="91"/>
      <c r="BX100" s="91"/>
      <c r="BY100" s="91"/>
      <c r="BZ100" s="91">
        <v>50</v>
      </c>
      <c r="CA100" s="91">
        <v>90</v>
      </c>
      <c r="CB100" s="91">
        <v>80</v>
      </c>
      <c r="CC100" s="91"/>
      <c r="CD100" s="91"/>
      <c r="CE100" s="91"/>
    </row>
    <row r="101" spans="1:83" x14ac:dyDescent="0.2">
      <c r="A101" s="89" t="s">
        <v>1810</v>
      </c>
      <c r="B101" s="89" t="s">
        <v>480</v>
      </c>
      <c r="C101" s="48">
        <f t="shared" si="6"/>
        <v>20</v>
      </c>
      <c r="D101" s="48">
        <f t="shared" si="7"/>
        <v>0</v>
      </c>
      <c r="E101" s="48"/>
      <c r="F101" s="48"/>
      <c r="G101" s="48"/>
      <c r="H101" s="48"/>
      <c r="I101" s="89"/>
      <c r="J101" s="89"/>
      <c r="K101" s="89"/>
      <c r="L101" s="89"/>
      <c r="M101" s="89"/>
      <c r="N101" s="89"/>
      <c r="O101" s="89"/>
      <c r="P101" s="89"/>
      <c r="Q101" s="89"/>
      <c r="R101" s="89"/>
      <c r="S101" s="89"/>
      <c r="T101" s="89"/>
      <c r="U101" s="89"/>
      <c r="V101" s="89"/>
      <c r="W101" s="89"/>
      <c r="X101" s="89"/>
      <c r="Y101" s="89"/>
      <c r="Z101" s="89"/>
      <c r="AA101" s="89"/>
      <c r="AB101" s="89"/>
      <c r="AC101" s="89"/>
      <c r="AD101" s="89"/>
      <c r="AE101" s="89"/>
      <c r="AF101" s="89"/>
      <c r="AG101" s="89"/>
      <c r="AH101" s="89"/>
      <c r="AI101" s="89"/>
      <c r="AJ101" s="89"/>
      <c r="AK101" s="89"/>
      <c r="AL101" s="89"/>
      <c r="AM101" s="89"/>
      <c r="AN101" s="89"/>
      <c r="AO101" s="89"/>
      <c r="AP101" s="89"/>
      <c r="AQ101" s="89"/>
      <c r="AR101" s="89"/>
      <c r="AS101" s="89"/>
      <c r="AT101" s="89"/>
      <c r="AU101" s="89"/>
      <c r="AV101" s="89"/>
      <c r="AW101" s="89"/>
      <c r="AX101" s="89"/>
      <c r="AY101" s="89"/>
      <c r="AZ101" s="89"/>
      <c r="BA101" s="89"/>
      <c r="BB101" s="89"/>
      <c r="BC101" s="89"/>
      <c r="BD101" s="89"/>
      <c r="BE101" s="91"/>
      <c r="BF101" s="91"/>
      <c r="BG101" s="91"/>
      <c r="BH101" s="91"/>
      <c r="BI101" s="91"/>
      <c r="BJ101" s="91"/>
      <c r="BK101" s="91"/>
      <c r="BL101" s="91"/>
      <c r="BM101" s="91"/>
      <c r="BN101" s="91"/>
      <c r="BO101" s="91"/>
      <c r="BP101" s="91"/>
      <c r="BQ101" s="91"/>
      <c r="BR101" s="91"/>
      <c r="BS101" s="91"/>
      <c r="BT101" s="91"/>
      <c r="BU101" s="91"/>
      <c r="BV101" s="91"/>
      <c r="BW101" s="91"/>
      <c r="BX101" s="91"/>
      <c r="BY101" s="91">
        <v>10</v>
      </c>
      <c r="BZ101" s="91"/>
      <c r="CA101" s="91">
        <v>10</v>
      </c>
      <c r="CB101" s="91"/>
      <c r="CC101" s="91"/>
      <c r="CD101" s="91"/>
      <c r="CE101" s="91"/>
    </row>
    <row r="102" spans="1:83" x14ac:dyDescent="0.2">
      <c r="A102" s="89" t="s">
        <v>1799</v>
      </c>
      <c r="B102" s="89" t="s">
        <v>480</v>
      </c>
      <c r="C102" s="48">
        <f t="shared" si="6"/>
        <v>10</v>
      </c>
      <c r="D102" s="48">
        <f t="shared" si="7"/>
        <v>0</v>
      </c>
      <c r="E102" s="48"/>
      <c r="F102" s="48"/>
      <c r="G102" s="48"/>
      <c r="H102" s="48"/>
      <c r="I102" s="89"/>
      <c r="J102" s="89"/>
      <c r="K102" s="89"/>
      <c r="L102" s="89"/>
      <c r="M102" s="89"/>
      <c r="N102" s="89"/>
      <c r="O102" s="89"/>
      <c r="P102" s="89"/>
      <c r="Q102" s="89"/>
      <c r="R102" s="89"/>
      <c r="S102" s="89"/>
      <c r="T102" s="89"/>
      <c r="U102" s="89"/>
      <c r="V102" s="89"/>
      <c r="W102" s="89"/>
      <c r="X102" s="89"/>
      <c r="Y102" s="89"/>
      <c r="Z102" s="89"/>
      <c r="AA102" s="89"/>
      <c r="AB102" s="89"/>
      <c r="AC102" s="89"/>
      <c r="AD102" s="89"/>
      <c r="AE102" s="89"/>
      <c r="AF102" s="89"/>
      <c r="AG102" s="89"/>
      <c r="AH102" s="89"/>
      <c r="AI102" s="89"/>
      <c r="AJ102" s="89"/>
      <c r="AK102" s="89"/>
      <c r="AL102" s="89"/>
      <c r="AM102" s="89"/>
      <c r="AN102" s="89"/>
      <c r="AO102" s="89"/>
      <c r="AP102" s="89"/>
      <c r="AQ102" s="89"/>
      <c r="AR102" s="89"/>
      <c r="AS102" s="89"/>
      <c r="AT102" s="89"/>
      <c r="AU102" s="89"/>
      <c r="AV102" s="89"/>
      <c r="AW102" s="89"/>
      <c r="AX102" s="89"/>
      <c r="AY102" s="89"/>
      <c r="AZ102" s="89"/>
      <c r="BA102" s="89"/>
      <c r="BB102" s="89"/>
      <c r="BC102" s="89"/>
      <c r="BD102" s="89"/>
      <c r="BE102" s="91"/>
      <c r="BF102" s="91"/>
      <c r="BG102" s="91"/>
      <c r="BH102" s="91"/>
      <c r="BI102" s="91"/>
      <c r="BJ102" s="91"/>
      <c r="BK102" s="91"/>
      <c r="BL102" s="91"/>
      <c r="BM102" s="91"/>
      <c r="BN102" s="91"/>
      <c r="BO102" s="91"/>
      <c r="BP102" s="91"/>
      <c r="BQ102" s="91"/>
      <c r="BR102" s="91"/>
      <c r="BS102" s="91"/>
      <c r="BT102" s="91"/>
      <c r="BU102" s="91"/>
      <c r="BV102" s="91"/>
      <c r="BW102" s="91">
        <v>10</v>
      </c>
      <c r="BX102" s="91"/>
      <c r="BY102" s="91"/>
      <c r="BZ102" s="91"/>
      <c r="CA102" s="91"/>
      <c r="CB102" s="91"/>
      <c r="CC102" s="91"/>
      <c r="CD102" s="91"/>
      <c r="CE102" s="91"/>
    </row>
    <row r="103" spans="1:83" x14ac:dyDescent="0.2">
      <c r="A103" s="89" t="s">
        <v>1801</v>
      </c>
      <c r="B103" s="89" t="s">
        <v>480</v>
      </c>
      <c r="C103" s="48">
        <f t="shared" si="6"/>
        <v>10</v>
      </c>
      <c r="D103" s="48">
        <f t="shared" si="7"/>
        <v>0</v>
      </c>
      <c r="E103" s="48"/>
      <c r="F103" s="48"/>
      <c r="G103" s="48"/>
      <c r="H103" s="48"/>
      <c r="I103" s="89"/>
      <c r="J103" s="89"/>
      <c r="K103" s="89"/>
      <c r="L103" s="89"/>
      <c r="M103" s="89"/>
      <c r="N103" s="89"/>
      <c r="O103" s="89"/>
      <c r="P103" s="89"/>
      <c r="Q103" s="89"/>
      <c r="R103" s="89"/>
      <c r="S103" s="89"/>
      <c r="T103" s="89"/>
      <c r="U103" s="89"/>
      <c r="V103" s="89"/>
      <c r="W103" s="89"/>
      <c r="X103" s="89"/>
      <c r="Y103" s="89"/>
      <c r="Z103" s="89"/>
      <c r="AA103" s="89"/>
      <c r="AB103" s="89"/>
      <c r="AC103" s="89"/>
      <c r="AD103" s="89"/>
      <c r="AE103" s="89"/>
      <c r="AF103" s="89"/>
      <c r="AG103" s="89"/>
      <c r="AH103" s="89"/>
      <c r="AI103" s="89"/>
      <c r="AJ103" s="89"/>
      <c r="AK103" s="89"/>
      <c r="AL103" s="89"/>
      <c r="AM103" s="89"/>
      <c r="AN103" s="89"/>
      <c r="AO103" s="89"/>
      <c r="AP103" s="89"/>
      <c r="AQ103" s="89"/>
      <c r="AR103" s="89"/>
      <c r="AS103" s="89"/>
      <c r="AT103" s="89"/>
      <c r="AU103" s="89"/>
      <c r="AV103" s="89"/>
      <c r="AW103" s="89"/>
      <c r="AX103" s="89"/>
      <c r="AY103" s="89"/>
      <c r="AZ103" s="89"/>
      <c r="BA103" s="89"/>
      <c r="BB103" s="89"/>
      <c r="BC103" s="89"/>
      <c r="BD103" s="89"/>
      <c r="BE103" s="91"/>
      <c r="BF103" s="91"/>
      <c r="BG103" s="91"/>
      <c r="BH103" s="91"/>
      <c r="BI103" s="91"/>
      <c r="BJ103" s="91"/>
      <c r="BK103" s="91"/>
      <c r="BL103" s="91"/>
      <c r="BM103" s="91"/>
      <c r="BN103" s="91"/>
      <c r="BO103" s="91"/>
      <c r="BP103" s="91"/>
      <c r="BQ103" s="91"/>
      <c r="BR103" s="91"/>
      <c r="BS103" s="91"/>
      <c r="BT103" s="91"/>
      <c r="BU103" s="91"/>
      <c r="BV103" s="91"/>
      <c r="BW103" s="91"/>
      <c r="BX103" s="91"/>
      <c r="BY103" s="91"/>
      <c r="BZ103" s="91"/>
      <c r="CA103" s="91"/>
      <c r="CB103" s="91">
        <v>10</v>
      </c>
      <c r="CC103" s="91"/>
      <c r="CD103" s="91"/>
      <c r="CE103" s="91"/>
    </row>
    <row r="104" spans="1:83" x14ac:dyDescent="0.2">
      <c r="A104" s="89" t="s">
        <v>1805</v>
      </c>
      <c r="B104" s="89" t="s">
        <v>480</v>
      </c>
      <c r="C104" s="48">
        <f t="shared" si="6"/>
        <v>10</v>
      </c>
      <c r="D104" s="48">
        <f t="shared" si="7"/>
        <v>0</v>
      </c>
      <c r="E104" s="48"/>
      <c r="F104" s="48"/>
      <c r="G104" s="48"/>
      <c r="H104" s="48"/>
      <c r="I104" s="89"/>
      <c r="J104" s="89"/>
      <c r="K104" s="89"/>
      <c r="L104" s="89"/>
      <c r="M104" s="89"/>
      <c r="N104" s="89"/>
      <c r="O104" s="89"/>
      <c r="P104" s="89"/>
      <c r="Q104" s="89"/>
      <c r="R104" s="89"/>
      <c r="S104" s="89"/>
      <c r="T104" s="89"/>
      <c r="U104" s="89"/>
      <c r="V104" s="89"/>
      <c r="W104" s="89"/>
      <c r="X104" s="89"/>
      <c r="Y104" s="89"/>
      <c r="Z104" s="89"/>
      <c r="AA104" s="89"/>
      <c r="AB104" s="89"/>
      <c r="AC104" s="89"/>
      <c r="AD104" s="89"/>
      <c r="AE104" s="89"/>
      <c r="AF104" s="89"/>
      <c r="AG104" s="89"/>
      <c r="AH104" s="89"/>
      <c r="AI104" s="89"/>
      <c r="AJ104" s="89"/>
      <c r="AK104" s="89"/>
      <c r="AL104" s="89"/>
      <c r="AM104" s="89"/>
      <c r="AN104" s="89"/>
      <c r="AO104" s="89"/>
      <c r="AP104" s="89"/>
      <c r="AQ104" s="89"/>
      <c r="AR104" s="89"/>
      <c r="AS104" s="89"/>
      <c r="AT104" s="89"/>
      <c r="AU104" s="89"/>
      <c r="AV104" s="89"/>
      <c r="AW104" s="89"/>
      <c r="AX104" s="89"/>
      <c r="AY104" s="89"/>
      <c r="AZ104" s="89"/>
      <c r="BA104" s="89"/>
      <c r="BB104" s="89"/>
      <c r="BC104" s="89"/>
      <c r="BD104" s="89"/>
      <c r="BE104" s="91"/>
      <c r="BF104" s="91"/>
      <c r="BG104" s="91"/>
      <c r="BH104" s="91"/>
      <c r="BI104" s="91"/>
      <c r="BJ104" s="91"/>
      <c r="BK104" s="91"/>
      <c r="BL104" s="91"/>
      <c r="BM104" s="91"/>
      <c r="BN104" s="91"/>
      <c r="BO104" s="91"/>
      <c r="BP104" s="91"/>
      <c r="BQ104" s="91"/>
      <c r="BR104" s="91"/>
      <c r="BS104" s="91"/>
      <c r="BT104" s="91"/>
      <c r="BU104" s="91"/>
      <c r="BV104" s="91"/>
      <c r="BW104" s="91"/>
      <c r="BX104" s="91"/>
      <c r="BY104" s="91"/>
      <c r="BZ104" s="91"/>
      <c r="CA104" s="91"/>
      <c r="CB104" s="91"/>
      <c r="CC104" s="91"/>
      <c r="CD104" s="91"/>
      <c r="CE104" s="91">
        <v>10</v>
      </c>
    </row>
    <row r="105" spans="1:83" x14ac:dyDescent="0.2">
      <c r="A105" s="89" t="s">
        <v>1819</v>
      </c>
      <c r="B105" s="89" t="s">
        <v>480</v>
      </c>
      <c r="C105" s="48">
        <f t="shared" si="6"/>
        <v>10</v>
      </c>
      <c r="D105" s="48">
        <f t="shared" si="7"/>
        <v>0</v>
      </c>
      <c r="E105" s="48"/>
      <c r="F105" s="48"/>
      <c r="G105" s="48"/>
      <c r="H105" s="48"/>
      <c r="I105" s="89"/>
      <c r="J105" s="89"/>
      <c r="K105" s="89"/>
      <c r="L105" s="89"/>
      <c r="M105" s="89"/>
      <c r="N105" s="89"/>
      <c r="O105" s="89"/>
      <c r="P105" s="89"/>
      <c r="Q105" s="89"/>
      <c r="R105" s="89"/>
      <c r="S105" s="89"/>
      <c r="T105" s="89"/>
      <c r="U105" s="89"/>
      <c r="V105" s="89"/>
      <c r="W105" s="89"/>
      <c r="X105" s="89"/>
      <c r="Y105" s="89"/>
      <c r="Z105" s="89"/>
      <c r="AA105" s="89"/>
      <c r="AB105" s="89"/>
      <c r="AC105" s="89"/>
      <c r="AD105" s="89"/>
      <c r="AE105" s="89"/>
      <c r="AF105" s="89"/>
      <c r="AG105" s="89"/>
      <c r="AH105" s="89"/>
      <c r="AI105" s="89"/>
      <c r="AJ105" s="89"/>
      <c r="AK105" s="89"/>
      <c r="AL105" s="89"/>
      <c r="AM105" s="89"/>
      <c r="AN105" s="89"/>
      <c r="AO105" s="89"/>
      <c r="AP105" s="89"/>
      <c r="AQ105" s="89"/>
      <c r="AR105" s="89"/>
      <c r="AS105" s="89"/>
      <c r="AT105" s="89"/>
      <c r="AU105" s="89"/>
      <c r="AV105" s="89"/>
      <c r="AW105" s="89"/>
      <c r="AX105" s="89"/>
      <c r="AY105" s="89"/>
      <c r="AZ105" s="89"/>
      <c r="BA105" s="89"/>
      <c r="BB105" s="89"/>
      <c r="BC105" s="89"/>
      <c r="BD105" s="89"/>
      <c r="BE105" s="91"/>
      <c r="BF105" s="91"/>
      <c r="BG105" s="91"/>
      <c r="BH105" s="91"/>
      <c r="BI105" s="91"/>
      <c r="BJ105" s="91"/>
      <c r="BK105" s="91"/>
      <c r="BL105" s="91"/>
      <c r="BM105" s="91"/>
      <c r="BN105" s="91"/>
      <c r="BO105" s="91"/>
      <c r="BP105" s="91"/>
      <c r="BQ105" s="91"/>
      <c r="BR105" s="91"/>
      <c r="BS105" s="91"/>
      <c r="BT105" s="91"/>
      <c r="BU105" s="91"/>
      <c r="BV105" s="91"/>
      <c r="BW105" s="91">
        <v>10</v>
      </c>
      <c r="BX105" s="91"/>
      <c r="BY105" s="91"/>
      <c r="BZ105" s="91"/>
      <c r="CA105" s="91"/>
      <c r="CB105" s="91"/>
      <c r="CC105" s="91"/>
      <c r="CD105" s="91"/>
      <c r="CE105" s="91"/>
    </row>
    <row r="106" spans="1:83" x14ac:dyDescent="0.2">
      <c r="A106" s="89" t="s">
        <v>1822</v>
      </c>
      <c r="B106" s="89" t="s">
        <v>480</v>
      </c>
      <c r="C106" s="48">
        <f t="shared" si="6"/>
        <v>10</v>
      </c>
      <c r="D106" s="48">
        <f t="shared" si="7"/>
        <v>0</v>
      </c>
      <c r="E106" s="48"/>
      <c r="F106" s="48"/>
      <c r="G106" s="48"/>
      <c r="H106" s="48"/>
      <c r="I106" s="89"/>
      <c r="J106" s="89"/>
      <c r="K106" s="89"/>
      <c r="L106" s="89"/>
      <c r="M106" s="89"/>
      <c r="N106" s="89"/>
      <c r="O106" s="89"/>
      <c r="P106" s="89"/>
      <c r="Q106" s="89"/>
      <c r="R106" s="89"/>
      <c r="S106" s="89"/>
      <c r="T106" s="89"/>
      <c r="U106" s="89"/>
      <c r="V106" s="89"/>
      <c r="W106" s="89"/>
      <c r="X106" s="89"/>
      <c r="Y106" s="89"/>
      <c r="Z106" s="89"/>
      <c r="AA106" s="89"/>
      <c r="AB106" s="89"/>
      <c r="AC106" s="89"/>
      <c r="AD106" s="89"/>
      <c r="AE106" s="89"/>
      <c r="AF106" s="89"/>
      <c r="AG106" s="89"/>
      <c r="AH106" s="89"/>
      <c r="AI106" s="89"/>
      <c r="AJ106" s="89"/>
      <c r="AK106" s="89"/>
      <c r="AL106" s="89"/>
      <c r="AM106" s="89"/>
      <c r="AN106" s="89"/>
      <c r="AO106" s="89"/>
      <c r="AP106" s="89"/>
      <c r="AQ106" s="89"/>
      <c r="AR106" s="89"/>
      <c r="AS106" s="89"/>
      <c r="AT106" s="89"/>
      <c r="AU106" s="89"/>
      <c r="AV106" s="89"/>
      <c r="AW106" s="89"/>
      <c r="AX106" s="89"/>
      <c r="AY106" s="89"/>
      <c r="AZ106" s="89"/>
      <c r="BA106" s="89"/>
      <c r="BB106" s="89"/>
      <c r="BC106" s="89"/>
      <c r="BD106" s="89"/>
      <c r="BE106" s="91"/>
      <c r="BF106" s="91"/>
      <c r="BG106" s="91"/>
      <c r="BH106" s="91"/>
      <c r="BI106" s="91"/>
      <c r="BJ106" s="91"/>
      <c r="BK106" s="91"/>
      <c r="BL106" s="91"/>
      <c r="BM106" s="91">
        <v>10</v>
      </c>
      <c r="BN106" s="91"/>
      <c r="BO106" s="91"/>
      <c r="BP106" s="91"/>
      <c r="BQ106" s="91"/>
      <c r="BR106" s="91"/>
      <c r="BS106" s="91"/>
      <c r="BT106" s="91"/>
      <c r="BU106" s="91"/>
      <c r="BV106" s="91"/>
      <c r="BW106" s="91"/>
      <c r="BX106" s="91"/>
      <c r="BY106" s="91"/>
      <c r="BZ106" s="91"/>
      <c r="CA106" s="91"/>
      <c r="CB106" s="91"/>
      <c r="CC106" s="91"/>
      <c r="CD106" s="91"/>
      <c r="CE106" s="91"/>
    </row>
    <row r="107" spans="1:83" x14ac:dyDescent="0.2">
      <c r="A107" s="89" t="s">
        <v>1826</v>
      </c>
      <c r="B107" s="89" t="s">
        <v>480</v>
      </c>
      <c r="C107" s="48">
        <f t="shared" si="6"/>
        <v>10</v>
      </c>
      <c r="D107" s="48">
        <f t="shared" si="7"/>
        <v>0</v>
      </c>
      <c r="E107" s="48"/>
      <c r="F107" s="48"/>
      <c r="G107" s="48"/>
      <c r="H107" s="48"/>
      <c r="I107" s="89"/>
      <c r="J107" s="89"/>
      <c r="K107" s="89"/>
      <c r="L107" s="89"/>
      <c r="M107" s="89"/>
      <c r="N107" s="89"/>
      <c r="O107" s="89"/>
      <c r="P107" s="89"/>
      <c r="Q107" s="89"/>
      <c r="R107" s="89"/>
      <c r="S107" s="89"/>
      <c r="T107" s="89"/>
      <c r="U107" s="89"/>
      <c r="V107" s="89"/>
      <c r="W107" s="89"/>
      <c r="X107" s="89"/>
      <c r="Y107" s="89"/>
      <c r="Z107" s="89"/>
      <c r="AA107" s="89"/>
      <c r="AB107" s="89"/>
      <c r="AC107" s="89"/>
      <c r="AD107" s="89"/>
      <c r="AE107" s="89"/>
      <c r="AF107" s="89"/>
      <c r="AG107" s="89"/>
      <c r="AH107" s="89"/>
      <c r="AI107" s="89"/>
      <c r="AJ107" s="89"/>
      <c r="AK107" s="89"/>
      <c r="AL107" s="89"/>
      <c r="AM107" s="89"/>
      <c r="AN107" s="89"/>
      <c r="AO107" s="89"/>
      <c r="AP107" s="89"/>
      <c r="AQ107" s="89"/>
      <c r="AR107" s="89"/>
      <c r="AS107" s="89"/>
      <c r="AT107" s="89"/>
      <c r="AU107" s="89"/>
      <c r="AV107" s="89"/>
      <c r="AW107" s="89"/>
      <c r="AX107" s="89"/>
      <c r="AY107" s="89"/>
      <c r="AZ107" s="89"/>
      <c r="BA107" s="89"/>
      <c r="BB107" s="89"/>
      <c r="BC107" s="89"/>
      <c r="BD107" s="89"/>
      <c r="BE107" s="91"/>
      <c r="BF107" s="91"/>
      <c r="BG107" s="91"/>
      <c r="BH107" s="91"/>
      <c r="BI107" s="91"/>
      <c r="BJ107" s="91"/>
      <c r="BK107" s="91">
        <v>10</v>
      </c>
      <c r="BL107" s="91"/>
      <c r="BM107" s="91"/>
      <c r="BN107" s="91"/>
      <c r="BO107" s="91"/>
      <c r="BP107" s="91"/>
      <c r="BQ107" s="91"/>
      <c r="BR107" s="91"/>
      <c r="BS107" s="91"/>
      <c r="BT107" s="91"/>
      <c r="BU107" s="91"/>
      <c r="BV107" s="91"/>
      <c r="BW107" s="91"/>
      <c r="BX107" s="91"/>
      <c r="BY107" s="91"/>
      <c r="BZ107" s="91"/>
      <c r="CA107" s="91"/>
      <c r="CB107" s="91"/>
      <c r="CC107" s="91"/>
      <c r="CD107" s="91"/>
      <c r="CE107" s="91"/>
    </row>
    <row r="108" spans="1:83" x14ac:dyDescent="0.2">
      <c r="A108" s="89" t="s">
        <v>1828</v>
      </c>
      <c r="B108" s="89" t="s">
        <v>480</v>
      </c>
      <c r="C108" s="48">
        <f t="shared" si="6"/>
        <v>10</v>
      </c>
      <c r="D108" s="48">
        <f t="shared" si="7"/>
        <v>0</v>
      </c>
      <c r="E108" s="48"/>
      <c r="F108" s="48"/>
      <c r="G108" s="48"/>
      <c r="H108" s="48"/>
      <c r="I108" s="89"/>
      <c r="J108" s="89"/>
      <c r="K108" s="89"/>
      <c r="L108" s="89"/>
      <c r="M108" s="89"/>
      <c r="N108" s="89"/>
      <c r="O108" s="89"/>
      <c r="P108" s="89"/>
      <c r="Q108" s="89"/>
      <c r="R108" s="89"/>
      <c r="S108" s="89"/>
      <c r="T108" s="89"/>
      <c r="U108" s="89"/>
      <c r="V108" s="89"/>
      <c r="W108" s="89"/>
      <c r="X108" s="89"/>
      <c r="Y108" s="89"/>
      <c r="Z108" s="89"/>
      <c r="AA108" s="89"/>
      <c r="AB108" s="89"/>
      <c r="AC108" s="89"/>
      <c r="AD108" s="89"/>
      <c r="AE108" s="89"/>
      <c r="AF108" s="89"/>
      <c r="AG108" s="89"/>
      <c r="AH108" s="89"/>
      <c r="AI108" s="89"/>
      <c r="AJ108" s="89"/>
      <c r="AK108" s="89"/>
      <c r="AL108" s="89"/>
      <c r="AM108" s="89"/>
      <c r="AN108" s="89"/>
      <c r="AO108" s="89"/>
      <c r="AP108" s="89"/>
      <c r="AQ108" s="89"/>
      <c r="AR108" s="89"/>
      <c r="AS108" s="89"/>
      <c r="AT108" s="89"/>
      <c r="AU108" s="89"/>
      <c r="AV108" s="89"/>
      <c r="AW108" s="89"/>
      <c r="AX108" s="89"/>
      <c r="AY108" s="89"/>
      <c r="AZ108" s="89"/>
      <c r="BA108" s="89"/>
      <c r="BB108" s="89"/>
      <c r="BC108" s="89"/>
      <c r="BD108" s="89"/>
      <c r="BE108" s="91"/>
      <c r="BF108" s="91"/>
      <c r="BG108" s="91"/>
      <c r="BH108" s="91"/>
      <c r="BI108" s="91"/>
      <c r="BJ108" s="91"/>
      <c r="BK108" s="91"/>
      <c r="BL108" s="91">
        <v>10</v>
      </c>
      <c r="BM108" s="91"/>
      <c r="BN108" s="91"/>
      <c r="BO108" s="91"/>
      <c r="BP108" s="91"/>
      <c r="BQ108" s="91"/>
      <c r="BR108" s="91"/>
      <c r="BS108" s="91"/>
      <c r="BT108" s="91"/>
      <c r="BU108" s="91"/>
      <c r="BV108" s="91"/>
      <c r="BW108" s="91"/>
      <c r="BX108" s="91"/>
      <c r="BY108" s="91"/>
      <c r="BZ108" s="91"/>
      <c r="CA108" s="91"/>
      <c r="CB108" s="91"/>
      <c r="CC108" s="91"/>
      <c r="CD108" s="91"/>
      <c r="CE108" s="91"/>
    </row>
    <row r="109" spans="1:83" x14ac:dyDescent="0.2">
      <c r="A109" s="89" t="s">
        <v>1793</v>
      </c>
      <c r="B109" s="97" t="s">
        <v>1879</v>
      </c>
      <c r="C109" s="48">
        <f t="shared" si="6"/>
        <v>40</v>
      </c>
      <c r="D109" s="48">
        <f t="shared" si="7"/>
        <v>4</v>
      </c>
      <c r="E109" s="48"/>
      <c r="F109" s="48"/>
      <c r="G109" s="48"/>
      <c r="H109" s="48"/>
      <c r="I109" s="98"/>
      <c r="J109" s="89"/>
      <c r="K109" s="89"/>
      <c r="L109" s="89"/>
      <c r="M109" s="89"/>
      <c r="N109" s="89"/>
      <c r="O109" s="89">
        <v>10</v>
      </c>
      <c r="P109" s="89"/>
      <c r="Q109" s="89"/>
      <c r="R109" s="89"/>
      <c r="S109" s="89"/>
      <c r="T109" s="89"/>
      <c r="U109" s="89"/>
      <c r="V109" s="89"/>
      <c r="W109" s="89"/>
      <c r="X109" s="89"/>
      <c r="Y109" s="89"/>
      <c r="Z109" s="89"/>
      <c r="AA109" s="89"/>
      <c r="AB109" s="89"/>
      <c r="AC109" s="89"/>
      <c r="AD109" s="89"/>
      <c r="AE109" s="89"/>
      <c r="AF109" s="89"/>
      <c r="AG109" s="98"/>
      <c r="AH109" s="89"/>
      <c r="AI109" s="89"/>
      <c r="AJ109" s="89"/>
      <c r="AK109" s="89">
        <v>10</v>
      </c>
      <c r="AL109" s="89"/>
      <c r="AM109" s="89"/>
      <c r="AN109" s="89"/>
      <c r="AO109" s="89"/>
      <c r="AP109" s="89">
        <v>10</v>
      </c>
      <c r="AQ109" s="89">
        <v>10</v>
      </c>
      <c r="AR109" s="89"/>
      <c r="AS109" s="98"/>
      <c r="AT109" s="89"/>
      <c r="AU109" s="89"/>
      <c r="AV109" s="89"/>
      <c r="AW109" s="89"/>
      <c r="AX109" s="89"/>
      <c r="AY109" s="89"/>
      <c r="AZ109" s="89"/>
      <c r="BA109" s="89"/>
      <c r="BB109" s="89"/>
      <c r="BC109" s="89"/>
      <c r="BD109" s="89"/>
      <c r="BE109" s="91"/>
      <c r="BF109" s="91"/>
      <c r="BG109" s="91"/>
      <c r="BH109" s="91"/>
      <c r="BI109" s="91"/>
      <c r="BJ109" s="91"/>
      <c r="BK109" s="91"/>
      <c r="BL109" s="91"/>
      <c r="BM109" s="91"/>
      <c r="BN109" s="91"/>
      <c r="BO109" s="91"/>
      <c r="BP109" s="91"/>
      <c r="BQ109" s="91"/>
      <c r="BR109" s="91"/>
      <c r="BS109" s="91"/>
      <c r="BT109" s="91"/>
      <c r="BU109" s="91"/>
      <c r="BV109" s="91"/>
      <c r="BW109" s="91"/>
      <c r="BX109" s="91"/>
      <c r="BY109" s="91"/>
      <c r="BZ109" s="91"/>
      <c r="CA109" s="91"/>
      <c r="CB109" s="91"/>
      <c r="CC109" s="91"/>
      <c r="CD109" s="91"/>
      <c r="CE109" s="91"/>
    </row>
    <row r="110" spans="1:83" x14ac:dyDescent="0.2">
      <c r="A110" s="89" t="s">
        <v>1060</v>
      </c>
      <c r="B110" s="97" t="s">
        <v>1879</v>
      </c>
      <c r="C110" s="48">
        <f t="shared" si="6"/>
        <v>10</v>
      </c>
      <c r="D110" s="48">
        <f t="shared" si="7"/>
        <v>1</v>
      </c>
      <c r="E110" s="48"/>
      <c r="F110" s="48"/>
      <c r="G110" s="48"/>
      <c r="H110" s="48"/>
      <c r="I110" s="89"/>
      <c r="J110" s="89"/>
      <c r="K110" s="89"/>
      <c r="L110" s="89"/>
      <c r="M110" s="89"/>
      <c r="N110" s="89"/>
      <c r="O110" s="89"/>
      <c r="P110" s="89"/>
      <c r="Q110" s="89"/>
      <c r="R110" s="89"/>
      <c r="S110" s="89"/>
      <c r="T110" s="89"/>
      <c r="U110" s="89"/>
      <c r="V110" s="89"/>
      <c r="W110" s="89"/>
      <c r="X110" s="89"/>
      <c r="Y110" s="89"/>
      <c r="Z110" s="89"/>
      <c r="AA110" s="89"/>
      <c r="AB110" s="89"/>
      <c r="AC110" s="89"/>
      <c r="AD110" s="89"/>
      <c r="AE110" s="89"/>
      <c r="AF110" s="89"/>
      <c r="AG110" s="89"/>
      <c r="AH110" s="89"/>
      <c r="AI110" s="89"/>
      <c r="AJ110" s="89"/>
      <c r="AK110" s="89"/>
      <c r="AL110" s="89">
        <v>10</v>
      </c>
      <c r="AM110" s="89"/>
      <c r="AN110" s="89"/>
      <c r="AO110" s="89"/>
      <c r="AP110" s="89"/>
      <c r="AQ110" s="89"/>
      <c r="AR110" s="89"/>
      <c r="AS110" s="89"/>
      <c r="AT110" s="89"/>
      <c r="AU110" s="89"/>
      <c r="AV110" s="89"/>
      <c r="AW110" s="89"/>
      <c r="AX110" s="89"/>
      <c r="AY110" s="89"/>
      <c r="AZ110" s="89"/>
      <c r="BA110" s="89"/>
      <c r="BB110" s="89"/>
      <c r="BC110" s="89"/>
      <c r="BD110" s="89"/>
      <c r="BE110" s="91"/>
      <c r="BF110" s="91"/>
      <c r="BG110" s="91"/>
      <c r="BH110" s="91"/>
      <c r="BI110" s="91"/>
      <c r="BJ110" s="91"/>
      <c r="BK110" s="91"/>
      <c r="BL110" s="91"/>
      <c r="BM110" s="91"/>
      <c r="BN110" s="91"/>
      <c r="BO110" s="91"/>
      <c r="BP110" s="91"/>
      <c r="BQ110" s="91"/>
      <c r="BR110" s="91"/>
      <c r="BS110" s="91"/>
      <c r="BT110" s="91"/>
      <c r="BU110" s="91"/>
      <c r="BV110" s="91"/>
      <c r="BW110" s="91"/>
      <c r="BX110" s="91"/>
      <c r="BY110" s="91"/>
      <c r="BZ110" s="91"/>
      <c r="CA110" s="91"/>
      <c r="CB110" s="91"/>
      <c r="CC110" s="91"/>
      <c r="CD110" s="91"/>
      <c r="CE110" s="91"/>
    </row>
    <row r="111" spans="1:83" x14ac:dyDescent="0.2">
      <c r="A111" s="89" t="s">
        <v>1789</v>
      </c>
      <c r="B111" s="97" t="s">
        <v>1879</v>
      </c>
      <c r="C111" s="48">
        <f t="shared" si="6"/>
        <v>10</v>
      </c>
      <c r="D111" s="48">
        <f t="shared" si="7"/>
        <v>0</v>
      </c>
      <c r="E111" s="48"/>
      <c r="F111" s="48"/>
      <c r="G111" s="48"/>
      <c r="H111" s="48"/>
      <c r="I111" s="89"/>
      <c r="J111" s="89"/>
      <c r="K111" s="89"/>
      <c r="L111" s="89"/>
      <c r="M111" s="89"/>
      <c r="N111" s="89"/>
      <c r="O111" s="89"/>
      <c r="P111" s="89"/>
      <c r="Q111" s="89"/>
      <c r="R111" s="89"/>
      <c r="S111" s="89"/>
      <c r="T111" s="89"/>
      <c r="U111" s="89"/>
      <c r="V111" s="89"/>
      <c r="W111" s="89"/>
      <c r="X111" s="89"/>
      <c r="Y111" s="89"/>
      <c r="Z111" s="89"/>
      <c r="AA111" s="89"/>
      <c r="AB111" s="89"/>
      <c r="AC111" s="89"/>
      <c r="AD111" s="89"/>
      <c r="AE111" s="89"/>
      <c r="AF111" s="89"/>
      <c r="AG111" s="89"/>
      <c r="AH111" s="89"/>
      <c r="AI111" s="89"/>
      <c r="AJ111" s="89"/>
      <c r="AK111" s="89"/>
      <c r="AL111" s="89"/>
      <c r="AM111" s="89"/>
      <c r="AN111" s="89"/>
      <c r="AO111" s="89"/>
      <c r="AP111" s="89"/>
      <c r="AQ111" s="89"/>
      <c r="AR111" s="89"/>
      <c r="AS111" s="89"/>
      <c r="AT111" s="89"/>
      <c r="AU111" s="89"/>
      <c r="AV111" s="89"/>
      <c r="AW111" s="89"/>
      <c r="AX111" s="89"/>
      <c r="AY111" s="89"/>
      <c r="AZ111" s="89"/>
      <c r="BA111" s="89"/>
      <c r="BB111" s="89"/>
      <c r="BC111" s="89"/>
      <c r="BD111" s="89"/>
      <c r="BE111" s="91"/>
      <c r="BF111" s="91"/>
      <c r="BG111" s="91"/>
      <c r="BH111" s="91"/>
      <c r="BI111" s="91"/>
      <c r="BJ111" s="91"/>
      <c r="BK111" s="91"/>
      <c r="BL111" s="91"/>
      <c r="BM111" s="91"/>
      <c r="BN111" s="91"/>
      <c r="BO111" s="91"/>
      <c r="BP111" s="91"/>
      <c r="BQ111" s="91"/>
      <c r="BR111" s="91"/>
      <c r="BS111" s="91"/>
      <c r="BT111" s="91"/>
      <c r="BU111" s="91"/>
      <c r="BV111" s="91"/>
      <c r="BW111" s="91"/>
      <c r="BX111" s="91"/>
      <c r="BY111" s="91"/>
      <c r="BZ111" s="91"/>
      <c r="CA111" s="91"/>
      <c r="CB111" s="91">
        <v>10</v>
      </c>
      <c r="CC111" s="91"/>
      <c r="CD111" s="91"/>
      <c r="CE111" s="91"/>
    </row>
    <row r="112" spans="1:83" s="89" customFormat="1" x14ac:dyDescent="0.2">
      <c r="A112" s="89" t="s">
        <v>1067</v>
      </c>
      <c r="B112" s="89" t="s">
        <v>1879</v>
      </c>
      <c r="C112" s="48">
        <f t="shared" si="6"/>
        <v>30</v>
      </c>
      <c r="D112" s="48">
        <f t="shared" si="7"/>
        <v>3</v>
      </c>
      <c r="E112" s="106"/>
      <c r="F112" s="106"/>
      <c r="G112" s="106"/>
      <c r="H112" s="106"/>
      <c r="L112" s="89">
        <v>10</v>
      </c>
      <c r="O112" s="89">
        <v>10</v>
      </c>
      <c r="Q112" s="89">
        <v>10</v>
      </c>
      <c r="BE112" s="91"/>
      <c r="BF112" s="91"/>
      <c r="BG112" s="91"/>
      <c r="BH112" s="91"/>
      <c r="BI112" s="91"/>
      <c r="BJ112" s="91"/>
      <c r="BK112" s="91"/>
      <c r="BL112" s="91"/>
      <c r="BM112" s="91"/>
      <c r="BN112" s="91"/>
      <c r="BO112" s="91"/>
      <c r="BP112" s="91"/>
      <c r="BQ112" s="91"/>
      <c r="BR112" s="91"/>
      <c r="BS112" s="91"/>
      <c r="BT112" s="91"/>
      <c r="BU112" s="91"/>
      <c r="BV112" s="91"/>
      <c r="BW112" s="91"/>
      <c r="BX112" s="91"/>
      <c r="BY112" s="91"/>
      <c r="BZ112" s="91"/>
      <c r="CA112" s="91"/>
      <c r="CB112" s="91"/>
      <c r="CC112" s="91"/>
      <c r="CD112" s="91"/>
      <c r="CE112" s="91"/>
    </row>
  </sheetData>
  <sortState ref="A2:CH29">
    <sortCondition ref="E2:E29"/>
    <sortCondition descending="1" ref="D2:D29"/>
    <sortCondition descending="1" ref="C2:C29"/>
  </sortState>
  <pageMargins left="0.75" right="0.75" top="1" bottom="1" header="0.5" footer="0.5"/>
  <pageSetup orientation="portrait" horizontalDpi="4294967292" verticalDpi="429496729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27"/>
  <sheetViews>
    <sheetView workbookViewId="0"/>
  </sheetViews>
  <sheetFormatPr baseColWidth="10" defaultRowHeight="16" x14ac:dyDescent="0.2"/>
  <cols>
    <col min="1" max="1" width="9.83203125" bestFit="1" customWidth="1"/>
    <col min="2" max="2" width="117.5" customWidth="1"/>
    <col min="3" max="3" width="7.1640625" bestFit="1" customWidth="1"/>
    <col min="4" max="15" width="7.6640625" bestFit="1" customWidth="1"/>
    <col min="16" max="18" width="6.6640625" bestFit="1" customWidth="1"/>
    <col min="19" max="30" width="7.6640625" bestFit="1" customWidth="1"/>
    <col min="31" max="33" width="6.6640625" bestFit="1" customWidth="1"/>
    <col min="34" max="45" width="7.6640625" bestFit="1" customWidth="1"/>
    <col min="46" max="48" width="6.6640625" bestFit="1" customWidth="1"/>
    <col min="49" max="60" width="7.6640625" bestFit="1" customWidth="1"/>
    <col min="61" max="63" width="6.6640625" bestFit="1" customWidth="1"/>
    <col min="64" max="78" width="7.6640625" bestFit="1" customWidth="1"/>
  </cols>
  <sheetData>
    <row r="1" spans="1:78" x14ac:dyDescent="0.2">
      <c r="A1" s="34" t="s">
        <v>0</v>
      </c>
      <c r="B1" s="34" t="s">
        <v>1</v>
      </c>
      <c r="C1" s="34" t="s">
        <v>254</v>
      </c>
      <c r="D1" s="34" t="s">
        <v>1924</v>
      </c>
      <c r="E1" s="34" t="s">
        <v>1925</v>
      </c>
      <c r="F1" s="34" t="s">
        <v>1926</v>
      </c>
      <c r="G1" s="34" t="s">
        <v>1912</v>
      </c>
      <c r="H1" s="34" t="s">
        <v>1913</v>
      </c>
      <c r="I1" s="34" t="s">
        <v>1914</v>
      </c>
      <c r="J1" s="34" t="s">
        <v>1900</v>
      </c>
      <c r="K1" s="34" t="s">
        <v>1901</v>
      </c>
      <c r="L1" s="34" t="s">
        <v>1902</v>
      </c>
      <c r="M1" s="34" t="s">
        <v>1888</v>
      </c>
      <c r="N1" s="34" t="s">
        <v>1889</v>
      </c>
      <c r="O1" s="34" t="s">
        <v>1890</v>
      </c>
      <c r="P1" s="34" t="s">
        <v>1051</v>
      </c>
      <c r="Q1" s="34" t="s">
        <v>1050</v>
      </c>
      <c r="R1" s="34" t="s">
        <v>1049</v>
      </c>
      <c r="S1" s="34" t="s">
        <v>1927</v>
      </c>
      <c r="T1" s="34" t="s">
        <v>1928</v>
      </c>
      <c r="U1" s="34" t="s">
        <v>1969</v>
      </c>
      <c r="V1" s="34" t="s">
        <v>1915</v>
      </c>
      <c r="W1" s="34" t="s">
        <v>1916</v>
      </c>
      <c r="X1" s="34" t="s">
        <v>1917</v>
      </c>
      <c r="Y1" s="34" t="s">
        <v>1903</v>
      </c>
      <c r="Z1" s="34" t="s">
        <v>1904</v>
      </c>
      <c r="AA1" s="34" t="s">
        <v>1905</v>
      </c>
      <c r="AB1" s="34" t="s">
        <v>1891</v>
      </c>
      <c r="AC1" s="34" t="s">
        <v>1892</v>
      </c>
      <c r="AD1" s="34" t="s">
        <v>1893</v>
      </c>
      <c r="AE1" s="34" t="s">
        <v>1048</v>
      </c>
      <c r="AF1" s="34" t="s">
        <v>1047</v>
      </c>
      <c r="AG1" s="34" t="s">
        <v>1046</v>
      </c>
      <c r="AH1" s="34" t="s">
        <v>1929</v>
      </c>
      <c r="AI1" s="34" t="s">
        <v>1930</v>
      </c>
      <c r="AJ1" s="34" t="s">
        <v>1931</v>
      </c>
      <c r="AK1" s="34" t="s">
        <v>1918</v>
      </c>
      <c r="AL1" s="34" t="s">
        <v>1919</v>
      </c>
      <c r="AM1" s="34" t="s">
        <v>1920</v>
      </c>
      <c r="AN1" s="34" t="s">
        <v>1906</v>
      </c>
      <c r="AO1" s="34" t="s">
        <v>1907</v>
      </c>
      <c r="AP1" s="34" t="s">
        <v>1908</v>
      </c>
      <c r="AQ1" s="34" t="s">
        <v>1894</v>
      </c>
      <c r="AR1" s="34" t="s">
        <v>1895</v>
      </c>
      <c r="AS1" s="34" t="s">
        <v>1896</v>
      </c>
      <c r="AT1" s="34" t="s">
        <v>1045</v>
      </c>
      <c r="AU1" s="34" t="s">
        <v>1044</v>
      </c>
      <c r="AV1" s="34" t="s">
        <v>1043</v>
      </c>
      <c r="AW1" s="34" t="s">
        <v>1932</v>
      </c>
      <c r="AX1" s="34" t="s">
        <v>1933</v>
      </c>
      <c r="AY1" s="34" t="s">
        <v>1934</v>
      </c>
      <c r="AZ1" s="34" t="s">
        <v>1921</v>
      </c>
      <c r="BA1" s="34" t="s">
        <v>1922</v>
      </c>
      <c r="BB1" s="34" t="s">
        <v>1923</v>
      </c>
      <c r="BC1" s="34" t="s">
        <v>1909</v>
      </c>
      <c r="BD1" s="34" t="s">
        <v>1910</v>
      </c>
      <c r="BE1" s="34" t="s">
        <v>1911</v>
      </c>
      <c r="BF1" s="34" t="s">
        <v>1897</v>
      </c>
      <c r="BG1" s="34" t="s">
        <v>1898</v>
      </c>
      <c r="BH1" s="34" t="s">
        <v>1899</v>
      </c>
      <c r="BI1" s="34" t="s">
        <v>1042</v>
      </c>
      <c r="BJ1" s="34" t="s">
        <v>1041</v>
      </c>
      <c r="BK1" s="34" t="s">
        <v>1040</v>
      </c>
      <c r="BL1" s="34" t="s">
        <v>1039</v>
      </c>
      <c r="BM1" s="34" t="s">
        <v>1038</v>
      </c>
      <c r="BN1" s="34" t="s">
        <v>1037</v>
      </c>
      <c r="BO1" s="34" t="s">
        <v>1036</v>
      </c>
      <c r="BP1" s="34" t="s">
        <v>1035</v>
      </c>
      <c r="BQ1" s="34" t="s">
        <v>1034</v>
      </c>
      <c r="BR1" s="34" t="s">
        <v>1033</v>
      </c>
      <c r="BS1" s="34" t="s">
        <v>1032</v>
      </c>
      <c r="BT1" s="34" t="s">
        <v>1031</v>
      </c>
      <c r="BU1" s="34" t="s">
        <v>1030</v>
      </c>
      <c r="BV1" s="34" t="s">
        <v>1029</v>
      </c>
      <c r="BW1" s="34" t="s">
        <v>1028</v>
      </c>
      <c r="BX1" s="34" t="s">
        <v>1027</v>
      </c>
      <c r="BY1" s="34" t="s">
        <v>1026</v>
      </c>
      <c r="BZ1" s="34" t="s">
        <v>1025</v>
      </c>
    </row>
    <row r="2" spans="1:78" s="33" customFormat="1" x14ac:dyDescent="0.2">
      <c r="A2" s="33" t="s">
        <v>1024</v>
      </c>
      <c r="B2" s="33" t="s">
        <v>1023</v>
      </c>
      <c r="C2" s="33">
        <f t="shared" ref="C2:C27" si="0">SUM(D2:CA2)</f>
        <v>392010</v>
      </c>
      <c r="D2" s="33">
        <v>0</v>
      </c>
      <c r="E2" s="33">
        <v>0</v>
      </c>
      <c r="F2" s="33">
        <v>0</v>
      </c>
      <c r="G2" s="33">
        <v>0</v>
      </c>
      <c r="H2" s="33">
        <v>0</v>
      </c>
      <c r="I2" s="33">
        <v>0</v>
      </c>
      <c r="J2" s="33">
        <v>0</v>
      </c>
      <c r="K2" s="33">
        <v>0</v>
      </c>
      <c r="L2" s="33">
        <v>0</v>
      </c>
      <c r="M2" s="33">
        <v>0</v>
      </c>
      <c r="N2" s="33">
        <v>0</v>
      </c>
      <c r="O2" s="33">
        <v>0</v>
      </c>
      <c r="P2" s="33">
        <v>0</v>
      </c>
      <c r="Q2" s="33">
        <v>0</v>
      </c>
      <c r="R2" s="33">
        <v>0</v>
      </c>
      <c r="S2" s="33">
        <v>0</v>
      </c>
      <c r="T2" s="33">
        <v>190</v>
      </c>
      <c r="U2" s="33">
        <v>0</v>
      </c>
      <c r="V2" s="33">
        <v>0</v>
      </c>
      <c r="W2" s="33">
        <v>0</v>
      </c>
      <c r="X2" s="33">
        <v>180</v>
      </c>
      <c r="Y2" s="33">
        <v>0</v>
      </c>
      <c r="Z2" s="33">
        <v>0</v>
      </c>
      <c r="AA2" s="33">
        <v>130</v>
      </c>
      <c r="AB2" s="33">
        <v>1040</v>
      </c>
      <c r="AC2" s="33">
        <v>60</v>
      </c>
      <c r="AD2" s="33">
        <v>0</v>
      </c>
      <c r="AE2" s="33">
        <v>0</v>
      </c>
      <c r="AF2" s="33">
        <v>0</v>
      </c>
      <c r="AG2" s="33">
        <v>0</v>
      </c>
      <c r="AH2" s="33">
        <v>0</v>
      </c>
      <c r="AI2" s="33">
        <v>0</v>
      </c>
      <c r="AJ2" s="33">
        <v>0</v>
      </c>
      <c r="AK2" s="33">
        <v>0</v>
      </c>
      <c r="AL2" s="33">
        <v>0</v>
      </c>
      <c r="AM2" s="33">
        <v>0</v>
      </c>
      <c r="AN2" s="33">
        <v>20</v>
      </c>
      <c r="AO2" s="33">
        <v>0</v>
      </c>
      <c r="AP2" s="33">
        <v>0</v>
      </c>
      <c r="AQ2" s="33">
        <v>0</v>
      </c>
      <c r="AR2" s="33">
        <v>0</v>
      </c>
      <c r="AS2" s="33">
        <v>0</v>
      </c>
      <c r="AT2" s="33">
        <v>0</v>
      </c>
      <c r="AU2" s="33">
        <v>10</v>
      </c>
      <c r="AV2" s="33">
        <v>0</v>
      </c>
      <c r="AW2" s="33">
        <v>14360</v>
      </c>
      <c r="AX2" s="33">
        <v>12590</v>
      </c>
      <c r="AY2" s="33">
        <v>12450</v>
      </c>
      <c r="AZ2" s="33">
        <v>30360</v>
      </c>
      <c r="BA2" s="33">
        <v>28300</v>
      </c>
      <c r="BB2" s="33">
        <v>27550</v>
      </c>
      <c r="BC2" s="33">
        <v>32070</v>
      </c>
      <c r="BD2" s="33">
        <v>32040</v>
      </c>
      <c r="BE2" s="33">
        <v>29610</v>
      </c>
      <c r="BF2" s="33">
        <v>34430</v>
      </c>
      <c r="BG2" s="33">
        <v>22320</v>
      </c>
      <c r="BH2" s="33">
        <v>33720</v>
      </c>
      <c r="BI2" s="33">
        <v>18730</v>
      </c>
      <c r="BJ2" s="33">
        <v>24600</v>
      </c>
      <c r="BK2" s="33">
        <v>23100</v>
      </c>
      <c r="BL2" s="33">
        <v>0</v>
      </c>
      <c r="BM2" s="33">
        <v>0</v>
      </c>
      <c r="BN2" s="33">
        <v>0</v>
      </c>
      <c r="BO2" s="33">
        <v>0</v>
      </c>
      <c r="BP2" s="33">
        <v>180</v>
      </c>
      <c r="BQ2" s="33">
        <v>11400</v>
      </c>
      <c r="BR2" s="33">
        <v>0</v>
      </c>
      <c r="BS2" s="33">
        <v>0</v>
      </c>
      <c r="BT2" s="33">
        <v>20</v>
      </c>
      <c r="BU2" s="33">
        <v>0</v>
      </c>
      <c r="BV2" s="33">
        <v>0</v>
      </c>
      <c r="BW2" s="33">
        <v>0</v>
      </c>
      <c r="BX2" s="33">
        <v>2550</v>
      </c>
      <c r="BY2" s="33">
        <v>0</v>
      </c>
      <c r="BZ2" s="33">
        <v>0</v>
      </c>
    </row>
    <row r="3" spans="1:78" s="33" customFormat="1" x14ac:dyDescent="0.2">
      <c r="A3" s="33" t="s">
        <v>1022</v>
      </c>
      <c r="B3" s="33" t="s">
        <v>1021</v>
      </c>
      <c r="C3" s="33">
        <f t="shared" si="0"/>
        <v>217150</v>
      </c>
      <c r="D3" s="33">
        <v>5940</v>
      </c>
      <c r="E3" s="33">
        <v>9940</v>
      </c>
      <c r="F3" s="33">
        <v>3890</v>
      </c>
      <c r="G3" s="33">
        <v>25980</v>
      </c>
      <c r="H3" s="33">
        <v>27740</v>
      </c>
      <c r="I3" s="33">
        <v>24490</v>
      </c>
      <c r="J3" s="33">
        <v>22670</v>
      </c>
      <c r="K3" s="33">
        <v>18830</v>
      </c>
      <c r="L3" s="33">
        <v>21160</v>
      </c>
      <c r="M3" s="33">
        <v>5540</v>
      </c>
      <c r="N3" s="33">
        <v>6350</v>
      </c>
      <c r="O3" s="33">
        <v>5500</v>
      </c>
      <c r="P3" s="33">
        <v>16610</v>
      </c>
      <c r="Q3" s="33">
        <v>7570</v>
      </c>
      <c r="R3" s="33">
        <v>14360</v>
      </c>
      <c r="S3" s="33">
        <v>0</v>
      </c>
      <c r="T3" s="33">
        <v>0</v>
      </c>
      <c r="U3" s="33">
        <v>0</v>
      </c>
      <c r="V3" s="33">
        <v>0</v>
      </c>
      <c r="W3" s="33">
        <v>0</v>
      </c>
      <c r="X3" s="33">
        <v>0</v>
      </c>
      <c r="Y3" s="33">
        <v>0</v>
      </c>
      <c r="Z3" s="33">
        <v>0</v>
      </c>
      <c r="AA3" s="33">
        <v>0</v>
      </c>
      <c r="AB3" s="33">
        <v>0</v>
      </c>
      <c r="AC3" s="33">
        <v>0</v>
      </c>
      <c r="AD3" s="33">
        <v>0</v>
      </c>
      <c r="AE3" s="33">
        <v>0</v>
      </c>
      <c r="AF3" s="33">
        <v>0</v>
      </c>
      <c r="AG3" s="33">
        <v>0</v>
      </c>
      <c r="AH3" s="33">
        <v>0</v>
      </c>
      <c r="AI3" s="33">
        <v>0</v>
      </c>
      <c r="AJ3" s="33">
        <v>0</v>
      </c>
      <c r="AK3" s="33">
        <v>0</v>
      </c>
      <c r="AL3" s="33">
        <v>0</v>
      </c>
      <c r="AM3" s="33">
        <v>0</v>
      </c>
      <c r="AN3" s="33">
        <v>0</v>
      </c>
      <c r="AO3" s="33">
        <v>0</v>
      </c>
      <c r="AP3" s="33">
        <v>0</v>
      </c>
      <c r="AQ3" s="33">
        <v>0</v>
      </c>
      <c r="AR3" s="33">
        <v>0</v>
      </c>
      <c r="AS3" s="33">
        <v>0</v>
      </c>
      <c r="AT3" s="33">
        <v>0</v>
      </c>
      <c r="AU3" s="33">
        <v>0</v>
      </c>
      <c r="AV3" s="33">
        <v>0</v>
      </c>
      <c r="AW3" s="33">
        <v>0</v>
      </c>
      <c r="AX3" s="33">
        <v>0</v>
      </c>
      <c r="AY3" s="33">
        <v>0</v>
      </c>
      <c r="AZ3" s="33">
        <v>60</v>
      </c>
      <c r="BA3" s="33">
        <v>0</v>
      </c>
      <c r="BB3" s="33">
        <v>0</v>
      </c>
      <c r="BC3" s="33">
        <v>0</v>
      </c>
      <c r="BD3" s="33">
        <v>0</v>
      </c>
      <c r="BE3" s="33">
        <v>0</v>
      </c>
      <c r="BF3" s="33">
        <v>0</v>
      </c>
      <c r="BG3" s="33">
        <v>0</v>
      </c>
      <c r="BH3" s="33">
        <v>0</v>
      </c>
      <c r="BI3" s="33">
        <v>0</v>
      </c>
      <c r="BJ3" s="33">
        <v>0</v>
      </c>
      <c r="BK3" s="33">
        <v>0</v>
      </c>
      <c r="BL3" s="33">
        <v>0</v>
      </c>
      <c r="BM3" s="33">
        <v>0</v>
      </c>
      <c r="BN3" s="33">
        <v>0</v>
      </c>
      <c r="BO3" s="33">
        <v>0</v>
      </c>
      <c r="BP3" s="33">
        <v>0</v>
      </c>
      <c r="BQ3" s="33">
        <v>0</v>
      </c>
      <c r="BR3" s="33">
        <v>0</v>
      </c>
      <c r="BS3" s="33">
        <v>0</v>
      </c>
      <c r="BT3" s="33">
        <v>0</v>
      </c>
      <c r="BU3" s="33">
        <v>0</v>
      </c>
      <c r="BV3" s="33">
        <v>0</v>
      </c>
      <c r="BW3" s="33">
        <v>60</v>
      </c>
      <c r="BX3" s="33">
        <v>460</v>
      </c>
      <c r="BY3" s="33">
        <v>0</v>
      </c>
      <c r="BZ3" s="33">
        <v>0</v>
      </c>
    </row>
    <row r="4" spans="1:78" s="33" customFormat="1" x14ac:dyDescent="0.2">
      <c r="A4" s="33" t="s">
        <v>1020</v>
      </c>
      <c r="B4" s="33" t="s">
        <v>1019</v>
      </c>
      <c r="C4" s="33">
        <f t="shared" si="0"/>
        <v>151050</v>
      </c>
      <c r="D4" s="33">
        <v>0</v>
      </c>
      <c r="E4" s="33">
        <v>0</v>
      </c>
      <c r="F4" s="33">
        <v>0</v>
      </c>
      <c r="G4" s="33">
        <v>0</v>
      </c>
      <c r="H4" s="33">
        <v>0</v>
      </c>
      <c r="I4" s="33">
        <v>0</v>
      </c>
      <c r="J4" s="33">
        <v>0</v>
      </c>
      <c r="K4" s="33">
        <v>0</v>
      </c>
      <c r="L4" s="33">
        <v>0</v>
      </c>
      <c r="M4" s="33">
        <v>10</v>
      </c>
      <c r="N4" s="33">
        <v>20</v>
      </c>
      <c r="O4" s="33">
        <v>10</v>
      </c>
      <c r="P4" s="33">
        <v>0</v>
      </c>
      <c r="Q4" s="33">
        <v>0</v>
      </c>
      <c r="R4" s="33">
        <v>0</v>
      </c>
      <c r="S4" s="33">
        <v>330</v>
      </c>
      <c r="T4" s="33">
        <v>190</v>
      </c>
      <c r="U4" s="33">
        <v>140</v>
      </c>
      <c r="V4" s="33">
        <v>10</v>
      </c>
      <c r="W4" s="33">
        <v>30</v>
      </c>
      <c r="X4" s="33">
        <v>10</v>
      </c>
      <c r="Y4" s="33">
        <v>11830</v>
      </c>
      <c r="Z4" s="33">
        <v>9920</v>
      </c>
      <c r="AA4" s="33">
        <v>9310</v>
      </c>
      <c r="AB4" s="33">
        <v>10050</v>
      </c>
      <c r="AC4" s="33">
        <v>13430</v>
      </c>
      <c r="AD4" s="33">
        <v>9790</v>
      </c>
      <c r="AE4" s="33">
        <v>60</v>
      </c>
      <c r="AF4" s="33">
        <v>10</v>
      </c>
      <c r="AG4" s="33">
        <v>30</v>
      </c>
      <c r="AH4" s="33">
        <v>0</v>
      </c>
      <c r="AI4" s="33">
        <v>0</v>
      </c>
      <c r="AJ4" s="33">
        <v>0</v>
      </c>
      <c r="AK4" s="33">
        <v>0</v>
      </c>
      <c r="AL4" s="33">
        <v>0</v>
      </c>
      <c r="AM4" s="33">
        <v>0</v>
      </c>
      <c r="AN4" s="33">
        <v>0</v>
      </c>
      <c r="AO4" s="33">
        <v>0</v>
      </c>
      <c r="AP4" s="33">
        <v>0</v>
      </c>
      <c r="AQ4" s="33">
        <v>250</v>
      </c>
      <c r="AR4" s="33">
        <v>120</v>
      </c>
      <c r="AS4" s="33">
        <v>110</v>
      </c>
      <c r="AT4" s="33">
        <v>0</v>
      </c>
      <c r="AU4" s="33">
        <v>0</v>
      </c>
      <c r="AV4" s="33">
        <v>0</v>
      </c>
      <c r="AW4" s="33">
        <v>0</v>
      </c>
      <c r="AX4" s="33">
        <v>0</v>
      </c>
      <c r="AY4" s="33">
        <v>0</v>
      </c>
      <c r="AZ4" s="33">
        <v>0</v>
      </c>
      <c r="BA4" s="33">
        <v>0</v>
      </c>
      <c r="BB4" s="33">
        <v>0</v>
      </c>
      <c r="BC4" s="33">
        <v>0</v>
      </c>
      <c r="BD4" s="33">
        <v>0</v>
      </c>
      <c r="BE4" s="33">
        <v>0</v>
      </c>
      <c r="BF4" s="33">
        <v>0</v>
      </c>
      <c r="BG4" s="33">
        <v>0</v>
      </c>
      <c r="BH4" s="33">
        <v>0</v>
      </c>
      <c r="BI4" s="33">
        <v>0</v>
      </c>
      <c r="BJ4" s="33">
        <v>0</v>
      </c>
      <c r="BK4" s="33">
        <v>0</v>
      </c>
      <c r="BL4" s="33">
        <v>16830</v>
      </c>
      <c r="BM4" s="33">
        <v>27030</v>
      </c>
      <c r="BN4" s="33">
        <v>19530</v>
      </c>
      <c r="BO4" s="33">
        <v>3470</v>
      </c>
      <c r="BP4" s="33">
        <v>4690</v>
      </c>
      <c r="BQ4" s="33">
        <v>1150</v>
      </c>
      <c r="BR4" s="33">
        <v>2200</v>
      </c>
      <c r="BS4" s="33">
        <v>3080</v>
      </c>
      <c r="BT4" s="33">
        <v>2050</v>
      </c>
      <c r="BU4" s="33">
        <v>740</v>
      </c>
      <c r="BV4" s="33">
        <v>2130</v>
      </c>
      <c r="BW4" s="33">
        <v>2130</v>
      </c>
      <c r="BX4" s="33">
        <v>140</v>
      </c>
      <c r="BY4" s="33">
        <v>160</v>
      </c>
      <c r="BZ4" s="33">
        <v>60</v>
      </c>
    </row>
    <row r="5" spans="1:78" s="33" customFormat="1" x14ac:dyDescent="0.2">
      <c r="A5" s="33" t="s">
        <v>1018</v>
      </c>
      <c r="B5" s="33" t="s">
        <v>1006</v>
      </c>
      <c r="C5" s="33">
        <f t="shared" si="0"/>
        <v>104240</v>
      </c>
      <c r="D5" s="33">
        <v>0</v>
      </c>
      <c r="E5" s="33">
        <v>0</v>
      </c>
      <c r="F5" s="33">
        <v>0</v>
      </c>
      <c r="G5" s="33">
        <v>20</v>
      </c>
      <c r="H5" s="33">
        <v>0</v>
      </c>
      <c r="I5" s="33">
        <v>10</v>
      </c>
      <c r="J5" s="33">
        <v>0</v>
      </c>
      <c r="K5" s="33">
        <v>0</v>
      </c>
      <c r="L5" s="33">
        <v>0</v>
      </c>
      <c r="M5" s="33">
        <v>0</v>
      </c>
      <c r="N5" s="33">
        <v>10</v>
      </c>
      <c r="O5" s="33">
        <v>0</v>
      </c>
      <c r="P5" s="33">
        <v>0</v>
      </c>
      <c r="Q5" s="33">
        <v>0</v>
      </c>
      <c r="R5" s="33">
        <v>0</v>
      </c>
      <c r="S5" s="33">
        <v>70</v>
      </c>
      <c r="T5" s="33">
        <v>50</v>
      </c>
      <c r="U5" s="33">
        <v>60</v>
      </c>
      <c r="V5" s="33">
        <v>17700</v>
      </c>
      <c r="W5" s="33">
        <v>18040</v>
      </c>
      <c r="X5" s="33">
        <v>11890</v>
      </c>
      <c r="Y5" s="33">
        <v>2190</v>
      </c>
      <c r="Z5" s="33">
        <v>2340</v>
      </c>
      <c r="AA5" s="33">
        <v>2380</v>
      </c>
      <c r="AB5" s="33">
        <v>3390</v>
      </c>
      <c r="AC5" s="33">
        <v>3820</v>
      </c>
      <c r="AD5" s="33">
        <v>2430</v>
      </c>
      <c r="AE5" s="33">
        <v>50</v>
      </c>
      <c r="AF5" s="33">
        <v>40</v>
      </c>
      <c r="AG5" s="33">
        <v>50</v>
      </c>
      <c r="AH5" s="33">
        <v>0</v>
      </c>
      <c r="AI5" s="33">
        <v>0</v>
      </c>
      <c r="AJ5" s="33">
        <v>0</v>
      </c>
      <c r="AK5" s="33">
        <v>0</v>
      </c>
      <c r="AL5" s="33">
        <v>0</v>
      </c>
      <c r="AM5" s="33">
        <v>0</v>
      </c>
      <c r="AN5" s="33">
        <v>50</v>
      </c>
      <c r="AO5" s="33">
        <v>0</v>
      </c>
      <c r="AP5" s="33">
        <v>20</v>
      </c>
      <c r="AQ5" s="33">
        <v>0</v>
      </c>
      <c r="AR5" s="33">
        <v>10</v>
      </c>
      <c r="AS5" s="33">
        <v>0</v>
      </c>
      <c r="AT5" s="33">
        <v>0</v>
      </c>
      <c r="AU5" s="33">
        <v>0</v>
      </c>
      <c r="AV5" s="33">
        <v>0</v>
      </c>
      <c r="AW5" s="33">
        <v>0</v>
      </c>
      <c r="AX5" s="33">
        <v>0</v>
      </c>
      <c r="AY5" s="33">
        <v>0</v>
      </c>
      <c r="AZ5" s="33">
        <v>0</v>
      </c>
      <c r="BA5" s="33">
        <v>0</v>
      </c>
      <c r="BB5" s="33">
        <v>0</v>
      </c>
      <c r="BC5" s="33">
        <v>0</v>
      </c>
      <c r="BD5" s="33">
        <v>0</v>
      </c>
      <c r="BE5" s="33">
        <v>0</v>
      </c>
      <c r="BF5" s="33">
        <v>0</v>
      </c>
      <c r="BG5" s="33">
        <v>0</v>
      </c>
      <c r="BH5" s="33">
        <v>0</v>
      </c>
      <c r="BI5" s="33">
        <v>0</v>
      </c>
      <c r="BJ5" s="33">
        <v>0</v>
      </c>
      <c r="BK5" s="33">
        <v>0</v>
      </c>
      <c r="BL5" s="33">
        <v>5090</v>
      </c>
      <c r="BM5" s="33">
        <v>3050</v>
      </c>
      <c r="BN5" s="33">
        <v>2150</v>
      </c>
      <c r="BO5" s="33">
        <v>2260</v>
      </c>
      <c r="BP5" s="33">
        <v>5640</v>
      </c>
      <c r="BQ5" s="33">
        <v>1930</v>
      </c>
      <c r="BR5" s="33">
        <v>2230</v>
      </c>
      <c r="BS5" s="33">
        <v>2640</v>
      </c>
      <c r="BT5" s="33">
        <v>2330</v>
      </c>
      <c r="BU5" s="33">
        <v>2110</v>
      </c>
      <c r="BV5" s="33">
        <v>4570</v>
      </c>
      <c r="BW5" s="33">
        <v>4100</v>
      </c>
      <c r="BX5" s="33">
        <v>400</v>
      </c>
      <c r="BY5" s="33">
        <v>420</v>
      </c>
      <c r="BZ5" s="33">
        <v>700</v>
      </c>
    </row>
    <row r="6" spans="1:78" s="33" customFormat="1" x14ac:dyDescent="0.2">
      <c r="A6" s="33" t="s">
        <v>1017</v>
      </c>
      <c r="B6" s="33" t="s">
        <v>1016</v>
      </c>
      <c r="C6" s="33">
        <f t="shared" si="0"/>
        <v>29030</v>
      </c>
      <c r="D6" s="33">
        <v>0</v>
      </c>
      <c r="E6" s="33">
        <v>0</v>
      </c>
      <c r="F6" s="33">
        <v>0</v>
      </c>
      <c r="G6" s="33">
        <v>0</v>
      </c>
      <c r="H6" s="33">
        <v>0</v>
      </c>
      <c r="I6" s="33">
        <v>0</v>
      </c>
      <c r="J6" s="33">
        <v>0</v>
      </c>
      <c r="K6" s="33">
        <v>0</v>
      </c>
      <c r="L6" s="33">
        <v>0</v>
      </c>
      <c r="M6" s="33">
        <v>0</v>
      </c>
      <c r="N6" s="33">
        <v>0</v>
      </c>
      <c r="O6" s="33">
        <v>0</v>
      </c>
      <c r="P6" s="33">
        <v>0</v>
      </c>
      <c r="Q6" s="33">
        <v>0</v>
      </c>
      <c r="R6" s="33">
        <v>0</v>
      </c>
      <c r="S6" s="33">
        <v>0</v>
      </c>
      <c r="T6" s="33">
        <v>0</v>
      </c>
      <c r="U6" s="33">
        <v>0</v>
      </c>
      <c r="V6" s="33">
        <v>0</v>
      </c>
      <c r="W6" s="33">
        <v>0</v>
      </c>
      <c r="X6" s="33">
        <v>10</v>
      </c>
      <c r="Y6" s="33">
        <v>0</v>
      </c>
      <c r="Z6" s="33">
        <v>0</v>
      </c>
      <c r="AA6" s="33">
        <v>10</v>
      </c>
      <c r="AB6" s="33">
        <v>20</v>
      </c>
      <c r="AC6" s="33">
        <v>0</v>
      </c>
      <c r="AD6" s="33">
        <v>0</v>
      </c>
      <c r="AE6" s="33">
        <v>0</v>
      </c>
      <c r="AF6" s="33">
        <v>0</v>
      </c>
      <c r="AG6" s="33">
        <v>0</v>
      </c>
      <c r="AH6" s="33">
        <v>0</v>
      </c>
      <c r="AI6" s="33">
        <v>0</v>
      </c>
      <c r="AJ6" s="33">
        <v>0</v>
      </c>
      <c r="AK6" s="33">
        <v>0</v>
      </c>
      <c r="AL6" s="33">
        <v>0</v>
      </c>
      <c r="AM6" s="33">
        <v>0</v>
      </c>
      <c r="AN6" s="33">
        <v>0</v>
      </c>
      <c r="AO6" s="33">
        <v>0</v>
      </c>
      <c r="AP6" s="33">
        <v>0</v>
      </c>
      <c r="AQ6" s="33">
        <v>0</v>
      </c>
      <c r="AR6" s="33">
        <v>0</v>
      </c>
      <c r="AS6" s="33">
        <v>0</v>
      </c>
      <c r="AT6" s="33">
        <v>0</v>
      </c>
      <c r="AU6" s="33">
        <v>0</v>
      </c>
      <c r="AV6" s="33">
        <v>0</v>
      </c>
      <c r="AW6" s="33">
        <v>9070</v>
      </c>
      <c r="AX6" s="33">
        <v>6170</v>
      </c>
      <c r="AY6" s="33">
        <v>6500</v>
      </c>
      <c r="AZ6" s="33">
        <v>560</v>
      </c>
      <c r="BA6" s="33">
        <v>450</v>
      </c>
      <c r="BB6" s="33">
        <v>400</v>
      </c>
      <c r="BC6" s="33">
        <v>100</v>
      </c>
      <c r="BD6" s="33">
        <v>150</v>
      </c>
      <c r="BE6" s="33">
        <v>80</v>
      </c>
      <c r="BF6" s="33">
        <v>150</v>
      </c>
      <c r="BG6" s="33">
        <v>70</v>
      </c>
      <c r="BH6" s="33">
        <v>170</v>
      </c>
      <c r="BI6" s="33">
        <v>1340</v>
      </c>
      <c r="BJ6" s="33">
        <v>1660</v>
      </c>
      <c r="BK6" s="33">
        <v>1770</v>
      </c>
      <c r="BL6" s="33">
        <v>0</v>
      </c>
      <c r="BM6" s="33">
        <v>0</v>
      </c>
      <c r="BN6" s="33">
        <v>0</v>
      </c>
      <c r="BO6" s="33">
        <v>0</v>
      </c>
      <c r="BP6" s="33">
        <v>0</v>
      </c>
      <c r="BQ6" s="33">
        <v>130</v>
      </c>
      <c r="BR6" s="33">
        <v>0</v>
      </c>
      <c r="BS6" s="33">
        <v>0</v>
      </c>
      <c r="BT6" s="33">
        <v>0</v>
      </c>
      <c r="BU6" s="33">
        <v>0</v>
      </c>
      <c r="BV6" s="33">
        <v>0</v>
      </c>
      <c r="BW6" s="33">
        <v>0</v>
      </c>
      <c r="BX6" s="33">
        <v>220</v>
      </c>
      <c r="BY6" s="33">
        <v>0</v>
      </c>
      <c r="BZ6" s="33">
        <v>0</v>
      </c>
    </row>
    <row r="7" spans="1:78" s="33" customFormat="1" x14ac:dyDescent="0.2">
      <c r="A7" s="33" t="s">
        <v>1015</v>
      </c>
      <c r="B7" s="33" t="s">
        <v>1014</v>
      </c>
      <c r="C7" s="33">
        <f t="shared" si="0"/>
        <v>4330</v>
      </c>
      <c r="D7" s="33">
        <v>0</v>
      </c>
      <c r="E7" s="33">
        <v>0</v>
      </c>
      <c r="F7" s="33">
        <v>0</v>
      </c>
      <c r="G7" s="33">
        <v>0</v>
      </c>
      <c r="H7" s="33">
        <v>0</v>
      </c>
      <c r="I7" s="33">
        <v>0</v>
      </c>
      <c r="J7" s="33">
        <v>0</v>
      </c>
      <c r="K7" s="33">
        <v>0</v>
      </c>
      <c r="L7" s="33">
        <v>0</v>
      </c>
      <c r="M7" s="33">
        <v>0</v>
      </c>
      <c r="N7" s="33">
        <v>0</v>
      </c>
      <c r="O7" s="33">
        <v>0</v>
      </c>
      <c r="P7" s="33">
        <v>0</v>
      </c>
      <c r="Q7" s="33">
        <v>0</v>
      </c>
      <c r="R7" s="33">
        <v>0</v>
      </c>
      <c r="S7" s="33">
        <v>0</v>
      </c>
      <c r="T7" s="33">
        <v>0</v>
      </c>
      <c r="U7" s="33">
        <v>0</v>
      </c>
      <c r="V7" s="33">
        <v>0</v>
      </c>
      <c r="W7" s="33">
        <v>0</v>
      </c>
      <c r="X7" s="33">
        <v>0</v>
      </c>
      <c r="Y7" s="33">
        <v>1030</v>
      </c>
      <c r="Z7" s="33">
        <v>1150</v>
      </c>
      <c r="AA7" s="33">
        <v>1070</v>
      </c>
      <c r="AB7" s="33">
        <v>460</v>
      </c>
      <c r="AC7" s="33">
        <v>280</v>
      </c>
      <c r="AD7" s="33">
        <v>340</v>
      </c>
      <c r="AE7" s="33">
        <v>0</v>
      </c>
      <c r="AF7" s="33">
        <v>0</v>
      </c>
      <c r="AG7" s="33">
        <v>0</v>
      </c>
      <c r="AH7" s="33">
        <v>0</v>
      </c>
      <c r="AI7" s="33">
        <v>0</v>
      </c>
      <c r="AJ7" s="33">
        <v>0</v>
      </c>
      <c r="AK7" s="33">
        <v>0</v>
      </c>
      <c r="AL7" s="33">
        <v>0</v>
      </c>
      <c r="AM7" s="33">
        <v>0</v>
      </c>
      <c r="AN7" s="33">
        <v>0</v>
      </c>
      <c r="AO7" s="33">
        <v>0</v>
      </c>
      <c r="AP7" s="33">
        <v>0</v>
      </c>
      <c r="AQ7" s="33">
        <v>0</v>
      </c>
      <c r="AR7" s="33">
        <v>0</v>
      </c>
      <c r="AS7" s="33">
        <v>0</v>
      </c>
      <c r="AT7" s="33">
        <v>0</v>
      </c>
      <c r="AU7" s="33">
        <v>0</v>
      </c>
      <c r="AV7" s="33">
        <v>0</v>
      </c>
      <c r="AW7" s="33">
        <v>0</v>
      </c>
      <c r="AX7" s="33">
        <v>0</v>
      </c>
      <c r="AY7" s="33">
        <v>0</v>
      </c>
      <c r="AZ7" s="33">
        <v>0</v>
      </c>
      <c r="BA7" s="33">
        <v>0</v>
      </c>
      <c r="BB7" s="33">
        <v>0</v>
      </c>
      <c r="BC7" s="33">
        <v>0</v>
      </c>
      <c r="BD7" s="33">
        <v>0</v>
      </c>
      <c r="BE7" s="33">
        <v>0</v>
      </c>
      <c r="BF7" s="33">
        <v>0</v>
      </c>
      <c r="BG7" s="33">
        <v>0</v>
      </c>
      <c r="BH7" s="33">
        <v>0</v>
      </c>
      <c r="BI7" s="33">
        <v>0</v>
      </c>
      <c r="BJ7" s="33">
        <v>0</v>
      </c>
      <c r="BK7" s="33">
        <v>0</v>
      </c>
      <c r="BL7" s="33">
        <v>0</v>
      </c>
      <c r="BM7" s="33">
        <v>0</v>
      </c>
      <c r="BN7" s="33">
        <v>0</v>
      </c>
      <c r="BO7" s="33">
        <v>0</v>
      </c>
      <c r="BP7" s="33">
        <v>0</v>
      </c>
      <c r="BQ7" s="33">
        <v>0</v>
      </c>
      <c r="BR7" s="33">
        <v>0</v>
      </c>
      <c r="BS7" s="33">
        <v>0</v>
      </c>
      <c r="BT7" s="33">
        <v>0</v>
      </c>
      <c r="BU7" s="33">
        <v>0</v>
      </c>
      <c r="BV7" s="33">
        <v>0</v>
      </c>
      <c r="BW7" s="33">
        <v>0</v>
      </c>
      <c r="BX7" s="33">
        <v>0</v>
      </c>
      <c r="BY7" s="33">
        <v>0</v>
      </c>
      <c r="BZ7" s="33">
        <v>0</v>
      </c>
    </row>
    <row r="8" spans="1:78" s="33" customFormat="1" x14ac:dyDescent="0.2">
      <c r="A8" s="33" t="s">
        <v>1013</v>
      </c>
      <c r="B8" s="33" t="s">
        <v>1012</v>
      </c>
      <c r="C8" s="33">
        <f t="shared" si="0"/>
        <v>3770</v>
      </c>
      <c r="D8" s="33">
        <v>10</v>
      </c>
      <c r="E8" s="33">
        <v>0</v>
      </c>
      <c r="F8" s="33">
        <v>0</v>
      </c>
      <c r="G8" s="33">
        <v>0</v>
      </c>
      <c r="H8" s="33">
        <v>0</v>
      </c>
      <c r="I8" s="33">
        <v>0</v>
      </c>
      <c r="J8" s="33">
        <v>690</v>
      </c>
      <c r="K8" s="33">
        <v>590</v>
      </c>
      <c r="L8" s="33">
        <v>560</v>
      </c>
      <c r="M8" s="33">
        <v>0</v>
      </c>
      <c r="N8" s="33">
        <v>10</v>
      </c>
      <c r="O8" s="33">
        <v>10</v>
      </c>
      <c r="P8" s="33">
        <v>550</v>
      </c>
      <c r="Q8" s="33">
        <v>190</v>
      </c>
      <c r="R8" s="33">
        <v>140</v>
      </c>
      <c r="S8" s="33">
        <v>10</v>
      </c>
      <c r="T8" s="33">
        <v>0</v>
      </c>
      <c r="U8" s="33">
        <v>10</v>
      </c>
      <c r="V8" s="33">
        <v>10</v>
      </c>
      <c r="W8" s="33">
        <v>0</v>
      </c>
      <c r="X8" s="33">
        <v>0</v>
      </c>
      <c r="Y8" s="33">
        <v>0</v>
      </c>
      <c r="Z8" s="33">
        <v>0</v>
      </c>
      <c r="AA8" s="33">
        <v>0</v>
      </c>
      <c r="AB8" s="33">
        <v>20</v>
      </c>
      <c r="AC8" s="33">
        <v>10</v>
      </c>
      <c r="AD8" s="33">
        <v>80</v>
      </c>
      <c r="AE8" s="33">
        <v>0</v>
      </c>
      <c r="AF8" s="33">
        <v>0</v>
      </c>
      <c r="AG8" s="33">
        <v>0</v>
      </c>
      <c r="AH8" s="33">
        <v>0</v>
      </c>
      <c r="AI8" s="33">
        <v>0</v>
      </c>
      <c r="AJ8" s="33">
        <v>0</v>
      </c>
      <c r="AK8" s="33">
        <v>0</v>
      </c>
      <c r="AL8" s="33">
        <v>0</v>
      </c>
      <c r="AM8" s="33">
        <v>0</v>
      </c>
      <c r="AN8" s="33">
        <v>0</v>
      </c>
      <c r="AO8" s="33">
        <v>0</v>
      </c>
      <c r="AP8" s="33">
        <v>20</v>
      </c>
      <c r="AQ8" s="33">
        <v>80</v>
      </c>
      <c r="AR8" s="33">
        <v>100</v>
      </c>
      <c r="AS8" s="33">
        <v>50</v>
      </c>
      <c r="AT8" s="33">
        <v>0</v>
      </c>
      <c r="AU8" s="33">
        <v>0</v>
      </c>
      <c r="AV8" s="33">
        <v>0</v>
      </c>
      <c r="AW8" s="33">
        <v>0</v>
      </c>
      <c r="AX8" s="33">
        <v>0</v>
      </c>
      <c r="AY8" s="33">
        <v>0</v>
      </c>
      <c r="AZ8" s="33">
        <v>0</v>
      </c>
      <c r="BA8" s="33">
        <v>0</v>
      </c>
      <c r="BB8" s="33">
        <v>0</v>
      </c>
      <c r="BC8" s="33">
        <v>0</v>
      </c>
      <c r="BD8" s="33">
        <v>0</v>
      </c>
      <c r="BE8" s="33">
        <v>0</v>
      </c>
      <c r="BF8" s="33">
        <v>0</v>
      </c>
      <c r="BG8" s="33">
        <v>0</v>
      </c>
      <c r="BH8" s="33">
        <v>0</v>
      </c>
      <c r="BI8" s="33">
        <v>0</v>
      </c>
      <c r="BJ8" s="33">
        <v>0</v>
      </c>
      <c r="BK8" s="33">
        <v>0</v>
      </c>
      <c r="BL8" s="33">
        <v>0</v>
      </c>
      <c r="BM8" s="33">
        <v>0</v>
      </c>
      <c r="BN8" s="33">
        <v>0</v>
      </c>
      <c r="BO8" s="33">
        <v>30</v>
      </c>
      <c r="BP8" s="33">
        <v>70</v>
      </c>
      <c r="BQ8" s="33">
        <v>0</v>
      </c>
      <c r="BR8" s="33">
        <v>80</v>
      </c>
      <c r="BS8" s="33">
        <v>60</v>
      </c>
      <c r="BT8" s="33">
        <v>30</v>
      </c>
      <c r="BU8" s="33">
        <v>50</v>
      </c>
      <c r="BV8" s="33">
        <v>40</v>
      </c>
      <c r="BW8" s="33">
        <v>90</v>
      </c>
      <c r="BX8" s="33">
        <v>170</v>
      </c>
      <c r="BY8" s="33">
        <v>10</v>
      </c>
      <c r="BZ8" s="33">
        <v>0</v>
      </c>
    </row>
    <row r="9" spans="1:78" s="33" customFormat="1" x14ac:dyDescent="0.2">
      <c r="A9" s="33" t="s">
        <v>1011</v>
      </c>
      <c r="B9" s="33" t="s">
        <v>1010</v>
      </c>
      <c r="C9" s="33">
        <f t="shared" si="0"/>
        <v>1450</v>
      </c>
      <c r="D9" s="33">
        <v>0</v>
      </c>
      <c r="E9" s="33">
        <v>0</v>
      </c>
      <c r="F9" s="33">
        <v>0</v>
      </c>
      <c r="G9" s="33">
        <v>0</v>
      </c>
      <c r="H9" s="33">
        <v>0</v>
      </c>
      <c r="I9" s="33">
        <v>0</v>
      </c>
      <c r="J9" s="33">
        <v>0</v>
      </c>
      <c r="K9" s="33">
        <v>0</v>
      </c>
      <c r="L9" s="33">
        <v>0</v>
      </c>
      <c r="M9" s="33">
        <v>0</v>
      </c>
      <c r="N9" s="33">
        <v>0</v>
      </c>
      <c r="O9" s="33">
        <v>0</v>
      </c>
      <c r="P9" s="33">
        <v>40</v>
      </c>
      <c r="Q9" s="33">
        <v>20</v>
      </c>
      <c r="R9" s="33">
        <v>30</v>
      </c>
      <c r="S9" s="33">
        <v>0</v>
      </c>
      <c r="T9" s="33">
        <v>0</v>
      </c>
      <c r="U9" s="33">
        <v>0</v>
      </c>
      <c r="V9" s="33">
        <v>0</v>
      </c>
      <c r="W9" s="33">
        <v>0</v>
      </c>
      <c r="X9" s="33">
        <v>0</v>
      </c>
      <c r="Y9" s="33">
        <v>0</v>
      </c>
      <c r="Z9" s="33">
        <v>0</v>
      </c>
      <c r="AA9" s="33">
        <v>0</v>
      </c>
      <c r="AB9" s="33">
        <v>0</v>
      </c>
      <c r="AC9" s="33">
        <v>0</v>
      </c>
      <c r="AD9" s="33">
        <v>0</v>
      </c>
      <c r="AE9" s="33">
        <v>0</v>
      </c>
      <c r="AF9" s="33">
        <v>0</v>
      </c>
      <c r="AG9" s="33">
        <v>0</v>
      </c>
      <c r="AH9" s="33">
        <v>0</v>
      </c>
      <c r="AI9" s="33">
        <v>0</v>
      </c>
      <c r="AJ9" s="33">
        <v>0</v>
      </c>
      <c r="AK9" s="33">
        <v>0</v>
      </c>
      <c r="AL9" s="33">
        <v>0</v>
      </c>
      <c r="AM9" s="33">
        <v>0</v>
      </c>
      <c r="AN9" s="33">
        <v>0</v>
      </c>
      <c r="AO9" s="33">
        <v>0</v>
      </c>
      <c r="AP9" s="33">
        <v>0</v>
      </c>
      <c r="AQ9" s="33">
        <v>0</v>
      </c>
      <c r="AR9" s="33">
        <v>0</v>
      </c>
      <c r="AS9" s="33">
        <v>0</v>
      </c>
      <c r="AT9" s="33">
        <v>0</v>
      </c>
      <c r="AU9" s="33">
        <v>0</v>
      </c>
      <c r="AV9" s="33">
        <v>0</v>
      </c>
      <c r="AW9" s="33">
        <v>0</v>
      </c>
      <c r="AX9" s="33">
        <v>0</v>
      </c>
      <c r="AY9" s="33">
        <v>0</v>
      </c>
      <c r="AZ9" s="33">
        <v>0</v>
      </c>
      <c r="BA9" s="33">
        <v>0</v>
      </c>
      <c r="BB9" s="33">
        <v>0</v>
      </c>
      <c r="BC9" s="33">
        <v>0</v>
      </c>
      <c r="BD9" s="33">
        <v>0</v>
      </c>
      <c r="BE9" s="33">
        <v>0</v>
      </c>
      <c r="BF9" s="33">
        <v>0</v>
      </c>
      <c r="BG9" s="33">
        <v>0</v>
      </c>
      <c r="BH9" s="33">
        <v>0</v>
      </c>
      <c r="BI9" s="33">
        <v>0</v>
      </c>
      <c r="BJ9" s="33">
        <v>0</v>
      </c>
      <c r="BK9" s="33">
        <v>0</v>
      </c>
      <c r="BL9" s="33">
        <v>0</v>
      </c>
      <c r="BM9" s="33">
        <v>0</v>
      </c>
      <c r="BN9" s="33">
        <v>0</v>
      </c>
      <c r="BO9" s="33">
        <v>0</v>
      </c>
      <c r="BP9" s="33">
        <v>0</v>
      </c>
      <c r="BQ9" s="33">
        <v>0</v>
      </c>
      <c r="BR9" s="33">
        <v>0</v>
      </c>
      <c r="BS9" s="33">
        <v>0</v>
      </c>
      <c r="BT9" s="33">
        <v>0</v>
      </c>
      <c r="BU9" s="33">
        <v>0</v>
      </c>
      <c r="BV9" s="33">
        <v>0</v>
      </c>
      <c r="BW9" s="33">
        <v>0</v>
      </c>
      <c r="BX9" s="33">
        <v>1360</v>
      </c>
      <c r="BY9" s="33">
        <v>0</v>
      </c>
      <c r="BZ9" s="33">
        <v>0</v>
      </c>
    </row>
    <row r="10" spans="1:78" s="33" customFormat="1" x14ac:dyDescent="0.2">
      <c r="A10" s="33" t="s">
        <v>1009</v>
      </c>
      <c r="B10" s="33" t="s">
        <v>1008</v>
      </c>
      <c r="C10" s="33">
        <f t="shared" si="0"/>
        <v>510</v>
      </c>
      <c r="D10" s="33">
        <v>0</v>
      </c>
      <c r="E10" s="33">
        <v>0</v>
      </c>
      <c r="F10" s="33">
        <v>0</v>
      </c>
      <c r="G10" s="33">
        <v>0</v>
      </c>
      <c r="H10" s="33">
        <v>0</v>
      </c>
      <c r="I10" s="33">
        <v>0</v>
      </c>
      <c r="J10" s="33">
        <v>0</v>
      </c>
      <c r="K10" s="33">
        <v>0</v>
      </c>
      <c r="L10" s="33">
        <v>0</v>
      </c>
      <c r="M10" s="33">
        <v>0</v>
      </c>
      <c r="N10" s="33">
        <v>0</v>
      </c>
      <c r="O10" s="33">
        <v>0</v>
      </c>
      <c r="P10" s="33">
        <v>0</v>
      </c>
      <c r="Q10" s="33">
        <v>0</v>
      </c>
      <c r="R10" s="33">
        <v>0</v>
      </c>
      <c r="S10" s="33">
        <v>0</v>
      </c>
      <c r="T10" s="33">
        <v>0</v>
      </c>
      <c r="U10" s="33">
        <v>0</v>
      </c>
      <c r="V10" s="33">
        <v>0</v>
      </c>
      <c r="W10" s="33">
        <v>0</v>
      </c>
      <c r="X10" s="33">
        <v>0</v>
      </c>
      <c r="Y10" s="33">
        <v>0</v>
      </c>
      <c r="Z10" s="33">
        <v>0</v>
      </c>
      <c r="AA10" s="33">
        <v>0</v>
      </c>
      <c r="AB10" s="33">
        <v>0</v>
      </c>
      <c r="AC10" s="33">
        <v>0</v>
      </c>
      <c r="AD10" s="33">
        <v>0</v>
      </c>
      <c r="AE10" s="33">
        <v>0</v>
      </c>
      <c r="AF10" s="33">
        <v>0</v>
      </c>
      <c r="AG10" s="33">
        <v>0</v>
      </c>
      <c r="AH10" s="33">
        <v>0</v>
      </c>
      <c r="AI10" s="33">
        <v>0</v>
      </c>
      <c r="AJ10" s="33">
        <v>0</v>
      </c>
      <c r="AK10" s="33">
        <v>0</v>
      </c>
      <c r="AL10" s="33">
        <v>0</v>
      </c>
      <c r="AM10" s="33">
        <v>0</v>
      </c>
      <c r="AN10" s="33">
        <v>240</v>
      </c>
      <c r="AO10" s="33">
        <v>130</v>
      </c>
      <c r="AP10" s="33">
        <v>130</v>
      </c>
      <c r="AQ10" s="33">
        <v>10</v>
      </c>
      <c r="AR10" s="33">
        <v>0</v>
      </c>
      <c r="AS10" s="33">
        <v>0</v>
      </c>
      <c r="AT10" s="33">
        <v>0</v>
      </c>
      <c r="AU10" s="33">
        <v>0</v>
      </c>
      <c r="AV10" s="33">
        <v>0</v>
      </c>
      <c r="AW10" s="33">
        <v>0</v>
      </c>
      <c r="AX10" s="33">
        <v>0</v>
      </c>
      <c r="AY10" s="33">
        <v>0</v>
      </c>
      <c r="AZ10" s="33">
        <v>0</v>
      </c>
      <c r="BA10" s="33">
        <v>0</v>
      </c>
      <c r="BB10" s="33">
        <v>0</v>
      </c>
      <c r="BC10" s="33">
        <v>0</v>
      </c>
      <c r="BD10" s="33">
        <v>0</v>
      </c>
      <c r="BE10" s="33">
        <v>0</v>
      </c>
      <c r="BF10" s="33">
        <v>0</v>
      </c>
      <c r="BG10" s="33">
        <v>0</v>
      </c>
      <c r="BH10" s="33">
        <v>0</v>
      </c>
      <c r="BI10" s="33">
        <v>0</v>
      </c>
      <c r="BJ10" s="33">
        <v>0</v>
      </c>
      <c r="BK10" s="33">
        <v>0</v>
      </c>
      <c r="BL10" s="33">
        <v>0</v>
      </c>
      <c r="BM10" s="33">
        <v>0</v>
      </c>
      <c r="BN10" s="33">
        <v>0</v>
      </c>
      <c r="BO10" s="33">
        <v>0</v>
      </c>
      <c r="BP10" s="33">
        <v>0</v>
      </c>
      <c r="BQ10" s="33">
        <v>0</v>
      </c>
      <c r="BR10" s="33">
        <v>0</v>
      </c>
      <c r="BS10" s="33">
        <v>0</v>
      </c>
      <c r="BT10" s="33">
        <v>0</v>
      </c>
      <c r="BU10" s="33">
        <v>0</v>
      </c>
      <c r="BV10" s="33">
        <v>0</v>
      </c>
      <c r="BW10" s="33">
        <v>0</v>
      </c>
      <c r="BX10" s="33">
        <v>0</v>
      </c>
      <c r="BY10" s="33">
        <v>0</v>
      </c>
      <c r="BZ10" s="33">
        <v>0</v>
      </c>
    </row>
    <row r="11" spans="1:78" s="33" customFormat="1" x14ac:dyDescent="0.2">
      <c r="A11" s="33" t="s">
        <v>1007</v>
      </c>
      <c r="B11" s="33" t="s">
        <v>1006</v>
      </c>
      <c r="C11" s="33">
        <f t="shared" si="0"/>
        <v>350</v>
      </c>
      <c r="D11" s="33">
        <v>0</v>
      </c>
      <c r="E11" s="33">
        <v>0</v>
      </c>
      <c r="F11" s="33">
        <v>0</v>
      </c>
      <c r="G11" s="33">
        <v>0</v>
      </c>
      <c r="H11" s="33">
        <v>0</v>
      </c>
      <c r="I11" s="33">
        <v>0</v>
      </c>
      <c r="J11" s="33">
        <v>0</v>
      </c>
      <c r="K11" s="33">
        <v>0</v>
      </c>
      <c r="L11" s="33">
        <v>0</v>
      </c>
      <c r="M11" s="33">
        <v>0</v>
      </c>
      <c r="N11" s="33">
        <v>0</v>
      </c>
      <c r="O11" s="33">
        <v>0</v>
      </c>
      <c r="P11" s="33">
        <v>0</v>
      </c>
      <c r="Q11" s="33">
        <v>0</v>
      </c>
      <c r="R11" s="33">
        <v>0</v>
      </c>
      <c r="S11" s="33">
        <v>0</v>
      </c>
      <c r="T11" s="33">
        <v>0</v>
      </c>
      <c r="U11" s="33">
        <v>0</v>
      </c>
      <c r="V11" s="33">
        <v>90</v>
      </c>
      <c r="W11" s="33">
        <v>80</v>
      </c>
      <c r="X11" s="33">
        <v>70</v>
      </c>
      <c r="Y11" s="33">
        <v>10</v>
      </c>
      <c r="Z11" s="33">
        <v>20</v>
      </c>
      <c r="AA11" s="33">
        <v>20</v>
      </c>
      <c r="AB11" s="33">
        <v>30</v>
      </c>
      <c r="AC11" s="33">
        <v>20</v>
      </c>
      <c r="AD11" s="33">
        <v>10</v>
      </c>
      <c r="AE11" s="33">
        <v>0</v>
      </c>
      <c r="AF11" s="33">
        <v>0</v>
      </c>
      <c r="AG11" s="33">
        <v>0</v>
      </c>
      <c r="AH11" s="33">
        <v>0</v>
      </c>
      <c r="AI11" s="33">
        <v>0</v>
      </c>
      <c r="AJ11" s="33">
        <v>0</v>
      </c>
      <c r="AK11" s="33">
        <v>0</v>
      </c>
      <c r="AL11" s="33">
        <v>0</v>
      </c>
      <c r="AM11" s="33">
        <v>0</v>
      </c>
      <c r="AN11" s="33">
        <v>0</v>
      </c>
      <c r="AO11" s="33">
        <v>0</v>
      </c>
      <c r="AP11" s="33">
        <v>0</v>
      </c>
      <c r="AQ11" s="33">
        <v>0</v>
      </c>
      <c r="AR11" s="33">
        <v>0</v>
      </c>
      <c r="AS11" s="33">
        <v>0</v>
      </c>
      <c r="AT11" s="33">
        <v>0</v>
      </c>
      <c r="AU11" s="33">
        <v>0</v>
      </c>
      <c r="AV11" s="33">
        <v>0</v>
      </c>
      <c r="AW11" s="33">
        <v>0</v>
      </c>
      <c r="AX11" s="33">
        <v>0</v>
      </c>
      <c r="AY11" s="33">
        <v>0</v>
      </c>
      <c r="AZ11" s="33">
        <v>0</v>
      </c>
      <c r="BA11" s="33">
        <v>0</v>
      </c>
      <c r="BB11" s="33">
        <v>0</v>
      </c>
      <c r="BC11" s="33">
        <v>0</v>
      </c>
      <c r="BD11" s="33">
        <v>0</v>
      </c>
      <c r="BE11" s="33">
        <v>0</v>
      </c>
      <c r="BF11" s="33">
        <v>0</v>
      </c>
      <c r="BG11" s="33">
        <v>0</v>
      </c>
      <c r="BH11" s="33">
        <v>0</v>
      </c>
      <c r="BI11" s="33">
        <v>0</v>
      </c>
      <c r="BJ11" s="33">
        <v>0</v>
      </c>
      <c r="BK11" s="33">
        <v>0</v>
      </c>
      <c r="BL11" s="33">
        <v>0</v>
      </c>
      <c r="BM11" s="33">
        <v>0</v>
      </c>
      <c r="BN11" s="33">
        <v>0</v>
      </c>
      <c r="BO11" s="33">
        <v>0</v>
      </c>
      <c r="BP11" s="33">
        <v>0</v>
      </c>
      <c r="BQ11" s="33">
        <v>0</v>
      </c>
      <c r="BR11" s="33">
        <v>0</v>
      </c>
      <c r="BS11" s="33">
        <v>0</v>
      </c>
      <c r="BT11" s="33">
        <v>0</v>
      </c>
      <c r="BU11" s="33">
        <v>0</v>
      </c>
      <c r="BV11" s="33">
        <v>0</v>
      </c>
      <c r="BW11" s="33">
        <v>0</v>
      </c>
      <c r="BX11" s="33">
        <v>0</v>
      </c>
      <c r="BY11" s="33">
        <v>0</v>
      </c>
      <c r="BZ11" s="33">
        <v>0</v>
      </c>
    </row>
    <row r="12" spans="1:78" s="33" customFormat="1" x14ac:dyDescent="0.2">
      <c r="A12" s="33" t="s">
        <v>1005</v>
      </c>
      <c r="B12" s="33" t="s">
        <v>1004</v>
      </c>
      <c r="C12" s="33">
        <f t="shared" si="0"/>
        <v>320</v>
      </c>
      <c r="D12" s="33">
        <v>0</v>
      </c>
      <c r="E12" s="33">
        <v>0</v>
      </c>
      <c r="F12" s="33">
        <v>0</v>
      </c>
      <c r="G12" s="33">
        <v>0</v>
      </c>
      <c r="H12" s="33">
        <v>0</v>
      </c>
      <c r="I12" s="33">
        <v>0</v>
      </c>
      <c r="J12" s="33">
        <v>70</v>
      </c>
      <c r="K12" s="33">
        <v>210</v>
      </c>
      <c r="L12" s="33">
        <v>40</v>
      </c>
      <c r="M12" s="33">
        <v>0</v>
      </c>
      <c r="N12" s="33">
        <v>0</v>
      </c>
      <c r="O12" s="33">
        <v>0</v>
      </c>
      <c r="P12" s="33">
        <v>0</v>
      </c>
      <c r="Q12" s="33">
        <v>0</v>
      </c>
      <c r="R12" s="33">
        <v>0</v>
      </c>
      <c r="S12" s="33">
        <v>0</v>
      </c>
      <c r="T12" s="33">
        <v>0</v>
      </c>
      <c r="U12" s="33">
        <v>0</v>
      </c>
      <c r="V12" s="33">
        <v>0</v>
      </c>
      <c r="W12" s="33">
        <v>0</v>
      </c>
      <c r="X12" s="33">
        <v>0</v>
      </c>
      <c r="Y12" s="33">
        <v>0</v>
      </c>
      <c r="Z12" s="33">
        <v>0</v>
      </c>
      <c r="AA12" s="33">
        <v>0</v>
      </c>
      <c r="AB12" s="33">
        <v>0</v>
      </c>
      <c r="AC12" s="33">
        <v>0</v>
      </c>
      <c r="AD12" s="33">
        <v>0</v>
      </c>
      <c r="AE12" s="33">
        <v>0</v>
      </c>
      <c r="AF12" s="33">
        <v>0</v>
      </c>
      <c r="AG12" s="33">
        <v>0</v>
      </c>
      <c r="AH12" s="33">
        <v>0</v>
      </c>
      <c r="AI12" s="33">
        <v>0</v>
      </c>
      <c r="AJ12" s="33">
        <v>0</v>
      </c>
      <c r="AK12" s="33">
        <v>0</v>
      </c>
      <c r="AL12" s="33">
        <v>0</v>
      </c>
      <c r="AM12" s="33">
        <v>0</v>
      </c>
      <c r="AN12" s="33">
        <v>0</v>
      </c>
      <c r="AO12" s="33">
        <v>0</v>
      </c>
      <c r="AP12" s="33">
        <v>0</v>
      </c>
      <c r="AQ12" s="33">
        <v>0</v>
      </c>
      <c r="AR12" s="33">
        <v>0</v>
      </c>
      <c r="AS12" s="33">
        <v>0</v>
      </c>
      <c r="AT12" s="33">
        <v>0</v>
      </c>
      <c r="AU12" s="33">
        <v>0</v>
      </c>
      <c r="AV12" s="33">
        <v>0</v>
      </c>
      <c r="AW12" s="33">
        <v>0</v>
      </c>
      <c r="AX12" s="33">
        <v>0</v>
      </c>
      <c r="AY12" s="33">
        <v>0</v>
      </c>
      <c r="AZ12" s="33">
        <v>0</v>
      </c>
      <c r="BA12" s="33">
        <v>0</v>
      </c>
      <c r="BB12" s="33">
        <v>0</v>
      </c>
      <c r="BC12" s="33">
        <v>0</v>
      </c>
      <c r="BD12" s="33">
        <v>0</v>
      </c>
      <c r="BE12" s="33">
        <v>0</v>
      </c>
      <c r="BF12" s="33">
        <v>0</v>
      </c>
      <c r="BG12" s="33">
        <v>0</v>
      </c>
      <c r="BH12" s="33">
        <v>0</v>
      </c>
      <c r="BI12" s="33">
        <v>0</v>
      </c>
      <c r="BJ12" s="33">
        <v>0</v>
      </c>
      <c r="BK12" s="33">
        <v>0</v>
      </c>
      <c r="BL12" s="33">
        <v>0</v>
      </c>
      <c r="BM12" s="33">
        <v>0</v>
      </c>
      <c r="BN12" s="33">
        <v>0</v>
      </c>
      <c r="BO12" s="33">
        <v>0</v>
      </c>
      <c r="BP12" s="33">
        <v>0</v>
      </c>
      <c r="BQ12" s="33">
        <v>0</v>
      </c>
      <c r="BR12" s="33">
        <v>0</v>
      </c>
      <c r="BS12" s="33">
        <v>0</v>
      </c>
      <c r="BT12" s="33">
        <v>0</v>
      </c>
      <c r="BU12" s="33">
        <v>0</v>
      </c>
      <c r="BV12" s="33">
        <v>0</v>
      </c>
      <c r="BW12" s="33">
        <v>0</v>
      </c>
      <c r="BX12" s="33">
        <v>0</v>
      </c>
      <c r="BY12" s="33">
        <v>0</v>
      </c>
      <c r="BZ12" s="33">
        <v>0</v>
      </c>
    </row>
    <row r="13" spans="1:78" s="33" customFormat="1" x14ac:dyDescent="0.2">
      <c r="A13" s="33" t="s">
        <v>1003</v>
      </c>
      <c r="B13" s="33" t="s">
        <v>1002</v>
      </c>
      <c r="C13" s="33">
        <f t="shared" si="0"/>
        <v>70</v>
      </c>
      <c r="D13" s="33">
        <v>0</v>
      </c>
      <c r="E13" s="33">
        <v>0</v>
      </c>
      <c r="F13" s="33">
        <v>0</v>
      </c>
      <c r="G13" s="33">
        <v>0</v>
      </c>
      <c r="H13" s="33">
        <v>0</v>
      </c>
      <c r="I13" s="33">
        <v>0</v>
      </c>
      <c r="J13" s="33">
        <v>0</v>
      </c>
      <c r="K13" s="33">
        <v>0</v>
      </c>
      <c r="L13" s="33">
        <v>0</v>
      </c>
      <c r="M13" s="33">
        <v>0</v>
      </c>
      <c r="N13" s="33">
        <v>0</v>
      </c>
      <c r="O13" s="33">
        <v>0</v>
      </c>
      <c r="P13" s="33">
        <v>0</v>
      </c>
      <c r="Q13" s="33">
        <v>0</v>
      </c>
      <c r="R13" s="33">
        <v>0</v>
      </c>
      <c r="S13" s="33">
        <v>0</v>
      </c>
      <c r="T13" s="33">
        <v>0</v>
      </c>
      <c r="U13" s="33">
        <v>0</v>
      </c>
      <c r="V13" s="33">
        <v>0</v>
      </c>
      <c r="W13" s="33">
        <v>0</v>
      </c>
      <c r="X13" s="33">
        <v>0</v>
      </c>
      <c r="Y13" s="33">
        <v>0</v>
      </c>
      <c r="Z13" s="33">
        <v>0</v>
      </c>
      <c r="AA13" s="33">
        <v>0</v>
      </c>
      <c r="AB13" s="33">
        <v>0</v>
      </c>
      <c r="AC13" s="33">
        <v>0</v>
      </c>
      <c r="AD13" s="33">
        <v>0</v>
      </c>
      <c r="AE13" s="33">
        <v>0</v>
      </c>
      <c r="AF13" s="33">
        <v>0</v>
      </c>
      <c r="AG13" s="33">
        <v>0</v>
      </c>
      <c r="AH13" s="33">
        <v>0</v>
      </c>
      <c r="AI13" s="33">
        <v>0</v>
      </c>
      <c r="AJ13" s="33">
        <v>0</v>
      </c>
      <c r="AK13" s="33">
        <v>0</v>
      </c>
      <c r="AL13" s="33">
        <v>0</v>
      </c>
      <c r="AM13" s="33">
        <v>0</v>
      </c>
      <c r="AN13" s="33">
        <v>0</v>
      </c>
      <c r="AO13" s="33">
        <v>0</v>
      </c>
      <c r="AP13" s="33">
        <v>0</v>
      </c>
      <c r="AQ13" s="33">
        <v>0</v>
      </c>
      <c r="AR13" s="33">
        <v>0</v>
      </c>
      <c r="AS13" s="33">
        <v>0</v>
      </c>
      <c r="AT13" s="33">
        <v>0</v>
      </c>
      <c r="AU13" s="33">
        <v>0</v>
      </c>
      <c r="AV13" s="33">
        <v>0</v>
      </c>
      <c r="AW13" s="33">
        <v>10</v>
      </c>
      <c r="AX13" s="33">
        <v>0</v>
      </c>
      <c r="AY13" s="33">
        <v>10</v>
      </c>
      <c r="AZ13" s="33">
        <v>10</v>
      </c>
      <c r="BA13" s="33">
        <v>0</v>
      </c>
      <c r="BB13" s="33">
        <v>0</v>
      </c>
      <c r="BC13" s="33">
        <v>10</v>
      </c>
      <c r="BD13" s="33">
        <v>10</v>
      </c>
      <c r="BE13" s="33">
        <v>0</v>
      </c>
      <c r="BF13" s="33">
        <v>0</v>
      </c>
      <c r="BG13" s="33">
        <v>0</v>
      </c>
      <c r="BH13" s="33">
        <v>0</v>
      </c>
      <c r="BI13" s="33">
        <v>0</v>
      </c>
      <c r="BJ13" s="33">
        <v>10</v>
      </c>
      <c r="BK13" s="33">
        <v>10</v>
      </c>
      <c r="BL13" s="33">
        <v>0</v>
      </c>
      <c r="BM13" s="33">
        <v>0</v>
      </c>
      <c r="BN13" s="33">
        <v>0</v>
      </c>
      <c r="BO13" s="33">
        <v>0</v>
      </c>
      <c r="BP13" s="33">
        <v>0</v>
      </c>
      <c r="BQ13" s="33">
        <v>0</v>
      </c>
      <c r="BR13" s="33">
        <v>0</v>
      </c>
      <c r="BS13" s="33">
        <v>0</v>
      </c>
      <c r="BT13" s="33">
        <v>0</v>
      </c>
      <c r="BU13" s="33">
        <v>0</v>
      </c>
      <c r="BV13" s="33">
        <v>0</v>
      </c>
      <c r="BW13" s="33">
        <v>0</v>
      </c>
      <c r="BX13" s="33">
        <v>0</v>
      </c>
      <c r="BY13" s="33">
        <v>0</v>
      </c>
      <c r="BZ13" s="33">
        <v>0</v>
      </c>
    </row>
    <row r="14" spans="1:78" s="33" customFormat="1" x14ac:dyDescent="0.2">
      <c r="A14" s="33" t="s">
        <v>1001</v>
      </c>
      <c r="B14" s="33" t="s">
        <v>1000</v>
      </c>
      <c r="C14" s="33">
        <f t="shared" si="0"/>
        <v>70</v>
      </c>
      <c r="D14" s="33">
        <v>0</v>
      </c>
      <c r="E14" s="33">
        <v>0</v>
      </c>
      <c r="F14" s="33">
        <v>0</v>
      </c>
      <c r="G14" s="33">
        <v>0</v>
      </c>
      <c r="H14" s="33">
        <v>0</v>
      </c>
      <c r="I14" s="33">
        <v>0</v>
      </c>
      <c r="J14" s="33">
        <v>0</v>
      </c>
      <c r="K14" s="33">
        <v>0</v>
      </c>
      <c r="L14" s="33">
        <v>0</v>
      </c>
      <c r="M14" s="33">
        <v>0</v>
      </c>
      <c r="N14" s="33">
        <v>0</v>
      </c>
      <c r="O14" s="33">
        <v>0</v>
      </c>
      <c r="P14" s="33">
        <v>0</v>
      </c>
      <c r="Q14" s="33">
        <v>0</v>
      </c>
      <c r="R14" s="33">
        <v>0</v>
      </c>
      <c r="S14" s="33">
        <v>0</v>
      </c>
      <c r="T14" s="33">
        <v>0</v>
      </c>
      <c r="U14" s="33">
        <v>0</v>
      </c>
      <c r="V14" s="33">
        <v>0</v>
      </c>
      <c r="W14" s="33">
        <v>0</v>
      </c>
      <c r="X14" s="33">
        <v>0</v>
      </c>
      <c r="Y14" s="33">
        <v>0</v>
      </c>
      <c r="Z14" s="33">
        <v>0</v>
      </c>
      <c r="AA14" s="33">
        <v>0</v>
      </c>
      <c r="AB14" s="33">
        <v>10</v>
      </c>
      <c r="AC14" s="33">
        <v>0</v>
      </c>
      <c r="AD14" s="33">
        <v>30</v>
      </c>
      <c r="AE14" s="33">
        <v>0</v>
      </c>
      <c r="AF14" s="33">
        <v>0</v>
      </c>
      <c r="AG14" s="33">
        <v>0</v>
      </c>
      <c r="AH14" s="33">
        <v>0</v>
      </c>
      <c r="AI14" s="33">
        <v>0</v>
      </c>
      <c r="AJ14" s="33">
        <v>0</v>
      </c>
      <c r="AK14" s="33">
        <v>0</v>
      </c>
      <c r="AL14" s="33">
        <v>0</v>
      </c>
      <c r="AM14" s="33">
        <v>0</v>
      </c>
      <c r="AN14" s="33">
        <v>0</v>
      </c>
      <c r="AO14" s="33">
        <v>0</v>
      </c>
      <c r="AP14" s="33">
        <v>0</v>
      </c>
      <c r="AQ14" s="33">
        <v>0</v>
      </c>
      <c r="AR14" s="33">
        <v>0</v>
      </c>
      <c r="AS14" s="33">
        <v>0</v>
      </c>
      <c r="AT14" s="33">
        <v>0</v>
      </c>
      <c r="AU14" s="33">
        <v>0</v>
      </c>
      <c r="AV14" s="33">
        <v>0</v>
      </c>
      <c r="AW14" s="33">
        <v>0</v>
      </c>
      <c r="AX14" s="33">
        <v>0</v>
      </c>
      <c r="AY14" s="33">
        <v>0</v>
      </c>
      <c r="AZ14" s="33">
        <v>0</v>
      </c>
      <c r="BA14" s="33">
        <v>0</v>
      </c>
      <c r="BB14" s="33">
        <v>0</v>
      </c>
      <c r="BC14" s="33">
        <v>0</v>
      </c>
      <c r="BD14" s="33">
        <v>0</v>
      </c>
      <c r="BE14" s="33">
        <v>0</v>
      </c>
      <c r="BF14" s="33">
        <v>0</v>
      </c>
      <c r="BG14" s="33">
        <v>0</v>
      </c>
      <c r="BH14" s="33">
        <v>0</v>
      </c>
      <c r="BI14" s="33">
        <v>0</v>
      </c>
      <c r="BJ14" s="33">
        <v>0</v>
      </c>
      <c r="BK14" s="33">
        <v>0</v>
      </c>
      <c r="BL14" s="33">
        <v>0</v>
      </c>
      <c r="BM14" s="33">
        <v>0</v>
      </c>
      <c r="BN14" s="33">
        <v>0</v>
      </c>
      <c r="BO14" s="33">
        <v>0</v>
      </c>
      <c r="BP14" s="33">
        <v>0</v>
      </c>
      <c r="BQ14" s="33">
        <v>0</v>
      </c>
      <c r="BR14" s="33">
        <v>0</v>
      </c>
      <c r="BS14" s="33">
        <v>0</v>
      </c>
      <c r="BT14" s="33">
        <v>0</v>
      </c>
      <c r="BU14" s="33">
        <v>10</v>
      </c>
      <c r="BV14" s="33">
        <v>0</v>
      </c>
      <c r="BW14" s="33">
        <v>10</v>
      </c>
      <c r="BX14" s="33">
        <v>10</v>
      </c>
      <c r="BY14" s="33">
        <v>0</v>
      </c>
      <c r="BZ14" s="33">
        <v>0</v>
      </c>
    </row>
    <row r="15" spans="1:78" s="33" customFormat="1" x14ac:dyDescent="0.2">
      <c r="A15" s="33" t="s">
        <v>999</v>
      </c>
      <c r="B15" s="33" t="s">
        <v>998</v>
      </c>
      <c r="C15" s="33">
        <f t="shared" si="0"/>
        <v>50</v>
      </c>
      <c r="D15" s="33">
        <v>0</v>
      </c>
      <c r="E15" s="33">
        <v>0</v>
      </c>
      <c r="F15" s="33">
        <v>0</v>
      </c>
      <c r="G15" s="33">
        <v>0</v>
      </c>
      <c r="H15" s="33">
        <v>0</v>
      </c>
      <c r="I15" s="33">
        <v>0</v>
      </c>
      <c r="J15" s="33">
        <v>0</v>
      </c>
      <c r="K15" s="33">
        <v>0</v>
      </c>
      <c r="L15" s="33">
        <v>0</v>
      </c>
      <c r="M15" s="33">
        <v>0</v>
      </c>
      <c r="N15" s="33">
        <v>0</v>
      </c>
      <c r="O15" s="33">
        <v>0</v>
      </c>
      <c r="P15" s="33">
        <v>0</v>
      </c>
      <c r="Q15" s="33">
        <v>0</v>
      </c>
      <c r="R15" s="33">
        <v>0</v>
      </c>
      <c r="S15" s="33">
        <v>0</v>
      </c>
      <c r="T15" s="33">
        <v>0</v>
      </c>
      <c r="U15" s="33">
        <v>0</v>
      </c>
      <c r="V15" s="33">
        <v>0</v>
      </c>
      <c r="W15" s="33">
        <v>0</v>
      </c>
      <c r="X15" s="33">
        <v>0</v>
      </c>
      <c r="Y15" s="33">
        <v>0</v>
      </c>
      <c r="Z15" s="33">
        <v>0</v>
      </c>
      <c r="AA15" s="33">
        <v>10</v>
      </c>
      <c r="AB15" s="33">
        <v>0</v>
      </c>
      <c r="AC15" s="33">
        <v>0</v>
      </c>
      <c r="AD15" s="33">
        <v>0</v>
      </c>
      <c r="AE15" s="33">
        <v>0</v>
      </c>
      <c r="AF15" s="33">
        <v>0</v>
      </c>
      <c r="AG15" s="33">
        <v>0</v>
      </c>
      <c r="AH15" s="33">
        <v>0</v>
      </c>
      <c r="AI15" s="33">
        <v>0</v>
      </c>
      <c r="AJ15" s="33">
        <v>0</v>
      </c>
      <c r="AK15" s="33">
        <v>0</v>
      </c>
      <c r="AL15" s="33">
        <v>0</v>
      </c>
      <c r="AM15" s="33">
        <v>0</v>
      </c>
      <c r="AN15" s="33">
        <v>0</v>
      </c>
      <c r="AO15" s="33">
        <v>0</v>
      </c>
      <c r="AP15" s="33">
        <v>0</v>
      </c>
      <c r="AQ15" s="33">
        <v>0</v>
      </c>
      <c r="AR15" s="33">
        <v>0</v>
      </c>
      <c r="AS15" s="33">
        <v>0</v>
      </c>
      <c r="AT15" s="33">
        <v>0</v>
      </c>
      <c r="AU15" s="33">
        <v>0</v>
      </c>
      <c r="AV15" s="33">
        <v>0</v>
      </c>
      <c r="AW15" s="33">
        <v>0</v>
      </c>
      <c r="AX15" s="33">
        <v>0</v>
      </c>
      <c r="AY15" s="33">
        <v>0</v>
      </c>
      <c r="AZ15" s="33">
        <v>0</v>
      </c>
      <c r="BA15" s="33">
        <v>0</v>
      </c>
      <c r="BB15" s="33">
        <v>0</v>
      </c>
      <c r="BC15" s="33">
        <v>0</v>
      </c>
      <c r="BD15" s="33">
        <v>0</v>
      </c>
      <c r="BE15" s="33">
        <v>0</v>
      </c>
      <c r="BF15" s="33">
        <v>0</v>
      </c>
      <c r="BG15" s="33">
        <v>0</v>
      </c>
      <c r="BH15" s="33">
        <v>0</v>
      </c>
      <c r="BI15" s="33">
        <v>0</v>
      </c>
      <c r="BJ15" s="33">
        <v>0</v>
      </c>
      <c r="BK15" s="33">
        <v>0</v>
      </c>
      <c r="BL15" s="33">
        <v>0</v>
      </c>
      <c r="BM15" s="33">
        <v>0</v>
      </c>
      <c r="BN15" s="33">
        <v>0</v>
      </c>
      <c r="BO15" s="33">
        <v>0</v>
      </c>
      <c r="BP15" s="33">
        <v>30</v>
      </c>
      <c r="BQ15" s="33">
        <v>10</v>
      </c>
      <c r="BR15" s="33">
        <v>0</v>
      </c>
      <c r="BS15" s="33">
        <v>0</v>
      </c>
      <c r="BT15" s="33">
        <v>0</v>
      </c>
      <c r="BU15" s="33">
        <v>0</v>
      </c>
      <c r="BV15" s="33">
        <v>0</v>
      </c>
      <c r="BW15" s="33">
        <v>0</v>
      </c>
      <c r="BX15" s="33">
        <v>0</v>
      </c>
      <c r="BY15" s="33">
        <v>0</v>
      </c>
      <c r="BZ15" s="33">
        <v>0</v>
      </c>
    </row>
    <row r="16" spans="1:78" s="33" customFormat="1" x14ac:dyDescent="0.2">
      <c r="A16" s="33" t="s">
        <v>997</v>
      </c>
      <c r="B16" s="33" t="s">
        <v>996</v>
      </c>
      <c r="C16" s="33">
        <f t="shared" si="0"/>
        <v>30</v>
      </c>
      <c r="D16" s="33">
        <v>0</v>
      </c>
      <c r="E16" s="33">
        <v>0</v>
      </c>
      <c r="F16" s="33">
        <v>0</v>
      </c>
      <c r="G16" s="33">
        <v>0</v>
      </c>
      <c r="H16" s="33">
        <v>0</v>
      </c>
      <c r="I16" s="33">
        <v>0</v>
      </c>
      <c r="J16" s="33">
        <v>0</v>
      </c>
      <c r="K16" s="33">
        <v>0</v>
      </c>
      <c r="L16" s="33">
        <v>0</v>
      </c>
      <c r="M16" s="33">
        <v>0</v>
      </c>
      <c r="N16" s="33">
        <v>0</v>
      </c>
      <c r="O16" s="33">
        <v>0</v>
      </c>
      <c r="P16" s="33">
        <v>0</v>
      </c>
      <c r="Q16" s="33">
        <v>0</v>
      </c>
      <c r="R16" s="33">
        <v>0</v>
      </c>
      <c r="S16" s="33">
        <v>0</v>
      </c>
      <c r="T16" s="33">
        <v>0</v>
      </c>
      <c r="U16" s="33">
        <v>0</v>
      </c>
      <c r="V16" s="33">
        <v>0</v>
      </c>
      <c r="W16" s="33">
        <v>0</v>
      </c>
      <c r="X16" s="33">
        <v>0</v>
      </c>
      <c r="Y16" s="33">
        <v>0</v>
      </c>
      <c r="Z16" s="33">
        <v>0</v>
      </c>
      <c r="AA16" s="33">
        <v>0</v>
      </c>
      <c r="AB16" s="33">
        <v>0</v>
      </c>
      <c r="AC16" s="33">
        <v>0</v>
      </c>
      <c r="AD16" s="33">
        <v>0</v>
      </c>
      <c r="AE16" s="33">
        <v>0</v>
      </c>
      <c r="AF16" s="33">
        <v>0</v>
      </c>
      <c r="AG16" s="33">
        <v>0</v>
      </c>
      <c r="AH16" s="33">
        <v>0</v>
      </c>
      <c r="AI16" s="33">
        <v>0</v>
      </c>
      <c r="AJ16" s="33">
        <v>0</v>
      </c>
      <c r="AK16" s="33">
        <v>0</v>
      </c>
      <c r="AL16" s="33">
        <v>0</v>
      </c>
      <c r="AM16" s="33">
        <v>0</v>
      </c>
      <c r="AN16" s="33">
        <v>0</v>
      </c>
      <c r="AO16" s="33">
        <v>0</v>
      </c>
      <c r="AP16" s="33">
        <v>0</v>
      </c>
      <c r="AQ16" s="33">
        <v>0</v>
      </c>
      <c r="AR16" s="33">
        <v>0</v>
      </c>
      <c r="AS16" s="33">
        <v>0</v>
      </c>
      <c r="AT16" s="33">
        <v>0</v>
      </c>
      <c r="AU16" s="33">
        <v>0</v>
      </c>
      <c r="AV16" s="33">
        <v>0</v>
      </c>
      <c r="AW16" s="33">
        <v>0</v>
      </c>
      <c r="AX16" s="33">
        <v>0</v>
      </c>
      <c r="AY16" s="33">
        <v>0</v>
      </c>
      <c r="AZ16" s="33">
        <v>0</v>
      </c>
      <c r="BA16" s="33">
        <v>0</v>
      </c>
      <c r="BB16" s="33">
        <v>0</v>
      </c>
      <c r="BC16" s="33">
        <v>0</v>
      </c>
      <c r="BD16" s="33">
        <v>0</v>
      </c>
      <c r="BE16" s="33">
        <v>0</v>
      </c>
      <c r="BF16" s="33">
        <v>0</v>
      </c>
      <c r="BG16" s="33">
        <v>0</v>
      </c>
      <c r="BH16" s="33">
        <v>0</v>
      </c>
      <c r="BI16" s="33">
        <v>0</v>
      </c>
      <c r="BJ16" s="33">
        <v>0</v>
      </c>
      <c r="BK16" s="33">
        <v>0</v>
      </c>
      <c r="BL16" s="33">
        <v>0</v>
      </c>
      <c r="BM16" s="33">
        <v>0</v>
      </c>
      <c r="BN16" s="33">
        <v>0</v>
      </c>
      <c r="BO16" s="33">
        <v>0</v>
      </c>
      <c r="BP16" s="33">
        <v>0</v>
      </c>
      <c r="BQ16" s="33">
        <v>0</v>
      </c>
      <c r="BR16" s="33">
        <v>0</v>
      </c>
      <c r="BS16" s="33">
        <v>30</v>
      </c>
      <c r="BT16" s="33">
        <v>0</v>
      </c>
      <c r="BU16" s="33">
        <v>0</v>
      </c>
      <c r="BV16" s="33">
        <v>0</v>
      </c>
      <c r="BW16" s="33">
        <v>0</v>
      </c>
      <c r="BX16" s="33">
        <v>0</v>
      </c>
      <c r="BY16" s="33">
        <v>0</v>
      </c>
      <c r="BZ16" s="33">
        <v>0</v>
      </c>
    </row>
    <row r="17" spans="1:78" s="33" customFormat="1" x14ac:dyDescent="0.2">
      <c r="A17" s="33" t="s">
        <v>995</v>
      </c>
      <c r="B17" s="33" t="s">
        <v>994</v>
      </c>
      <c r="C17" s="33">
        <f t="shared" si="0"/>
        <v>30</v>
      </c>
      <c r="D17" s="33">
        <v>0</v>
      </c>
      <c r="E17" s="33">
        <v>0</v>
      </c>
      <c r="F17" s="33">
        <v>0</v>
      </c>
      <c r="G17" s="33">
        <v>0</v>
      </c>
      <c r="H17" s="33">
        <v>0</v>
      </c>
      <c r="I17" s="33">
        <v>0</v>
      </c>
      <c r="J17" s="33">
        <v>0</v>
      </c>
      <c r="K17" s="33">
        <v>0</v>
      </c>
      <c r="L17" s="33">
        <v>0</v>
      </c>
      <c r="M17" s="33">
        <v>0</v>
      </c>
      <c r="N17" s="33">
        <v>0</v>
      </c>
      <c r="O17" s="33">
        <v>0</v>
      </c>
      <c r="P17" s="33">
        <v>0</v>
      </c>
      <c r="Q17" s="33">
        <v>0</v>
      </c>
      <c r="R17" s="33">
        <v>0</v>
      </c>
      <c r="S17" s="33">
        <v>0</v>
      </c>
      <c r="T17" s="33">
        <v>0</v>
      </c>
      <c r="U17" s="33">
        <v>0</v>
      </c>
      <c r="V17" s="33">
        <v>0</v>
      </c>
      <c r="W17" s="33">
        <v>0</v>
      </c>
      <c r="X17" s="33">
        <v>0</v>
      </c>
      <c r="Y17" s="33">
        <v>0</v>
      </c>
      <c r="Z17" s="33">
        <v>0</v>
      </c>
      <c r="AA17" s="33">
        <v>0</v>
      </c>
      <c r="AB17" s="33">
        <v>0</v>
      </c>
      <c r="AC17" s="33">
        <v>0</v>
      </c>
      <c r="AD17" s="33">
        <v>0</v>
      </c>
      <c r="AE17" s="33">
        <v>0</v>
      </c>
      <c r="AF17" s="33">
        <v>0</v>
      </c>
      <c r="AG17" s="33">
        <v>0</v>
      </c>
      <c r="AH17" s="33">
        <v>0</v>
      </c>
      <c r="AI17" s="33">
        <v>0</v>
      </c>
      <c r="AJ17" s="33">
        <v>0</v>
      </c>
      <c r="AK17" s="33">
        <v>0</v>
      </c>
      <c r="AL17" s="33">
        <v>0</v>
      </c>
      <c r="AM17" s="33">
        <v>0</v>
      </c>
      <c r="AN17" s="33">
        <v>0</v>
      </c>
      <c r="AO17" s="33">
        <v>0</v>
      </c>
      <c r="AP17" s="33">
        <v>0</v>
      </c>
      <c r="AQ17" s="33">
        <v>0</v>
      </c>
      <c r="AR17" s="33">
        <v>0</v>
      </c>
      <c r="AS17" s="33">
        <v>0</v>
      </c>
      <c r="AT17" s="33">
        <v>0</v>
      </c>
      <c r="AU17" s="33">
        <v>0</v>
      </c>
      <c r="AV17" s="33">
        <v>0</v>
      </c>
      <c r="AW17" s="33">
        <v>0</v>
      </c>
      <c r="AX17" s="33">
        <v>0</v>
      </c>
      <c r="AY17" s="33">
        <v>0</v>
      </c>
      <c r="AZ17" s="33">
        <v>0</v>
      </c>
      <c r="BA17" s="33">
        <v>0</v>
      </c>
      <c r="BB17" s="33">
        <v>0</v>
      </c>
      <c r="BC17" s="33">
        <v>0</v>
      </c>
      <c r="BD17" s="33">
        <v>0</v>
      </c>
      <c r="BE17" s="33">
        <v>0</v>
      </c>
      <c r="BF17" s="33">
        <v>0</v>
      </c>
      <c r="BG17" s="33">
        <v>0</v>
      </c>
      <c r="BH17" s="33">
        <v>0</v>
      </c>
      <c r="BI17" s="33">
        <v>0</v>
      </c>
      <c r="BJ17" s="33">
        <v>0</v>
      </c>
      <c r="BK17" s="33">
        <v>0</v>
      </c>
      <c r="BL17" s="33">
        <v>0</v>
      </c>
      <c r="BM17" s="33">
        <v>0</v>
      </c>
      <c r="BN17" s="33">
        <v>0</v>
      </c>
      <c r="BO17" s="33">
        <v>10</v>
      </c>
      <c r="BP17" s="33">
        <v>10</v>
      </c>
      <c r="BQ17" s="33">
        <v>0</v>
      </c>
      <c r="BR17" s="33">
        <v>0</v>
      </c>
      <c r="BS17" s="33">
        <v>10</v>
      </c>
      <c r="BT17" s="33">
        <v>0</v>
      </c>
      <c r="BU17" s="33">
        <v>0</v>
      </c>
      <c r="BV17" s="33">
        <v>0</v>
      </c>
      <c r="BW17" s="33">
        <v>0</v>
      </c>
      <c r="BX17" s="33">
        <v>0</v>
      </c>
      <c r="BY17" s="33">
        <v>0</v>
      </c>
      <c r="BZ17" s="33">
        <v>0</v>
      </c>
    </row>
    <row r="18" spans="1:78" s="33" customFormat="1" x14ac:dyDescent="0.2">
      <c r="A18" s="33" t="s">
        <v>993</v>
      </c>
      <c r="B18" s="33" t="s">
        <v>992</v>
      </c>
      <c r="C18" s="33">
        <f t="shared" si="0"/>
        <v>30</v>
      </c>
      <c r="D18" s="33">
        <v>0</v>
      </c>
      <c r="E18" s="33">
        <v>0</v>
      </c>
      <c r="F18" s="33">
        <v>0</v>
      </c>
      <c r="G18" s="33">
        <v>0</v>
      </c>
      <c r="H18" s="33">
        <v>0</v>
      </c>
      <c r="I18" s="33">
        <v>0</v>
      </c>
      <c r="J18" s="33">
        <v>0</v>
      </c>
      <c r="K18" s="33">
        <v>0</v>
      </c>
      <c r="L18" s="33">
        <v>0</v>
      </c>
      <c r="M18" s="33">
        <v>0</v>
      </c>
      <c r="N18" s="33">
        <v>0</v>
      </c>
      <c r="O18" s="33">
        <v>0</v>
      </c>
      <c r="P18" s="33">
        <v>0</v>
      </c>
      <c r="Q18" s="33">
        <v>0</v>
      </c>
      <c r="R18" s="33">
        <v>0</v>
      </c>
      <c r="S18" s="33">
        <v>0</v>
      </c>
      <c r="T18" s="33">
        <v>0</v>
      </c>
      <c r="U18" s="33">
        <v>0</v>
      </c>
      <c r="V18" s="33">
        <v>0</v>
      </c>
      <c r="W18" s="33">
        <v>0</v>
      </c>
      <c r="X18" s="33">
        <v>0</v>
      </c>
      <c r="Y18" s="33">
        <v>0</v>
      </c>
      <c r="Z18" s="33">
        <v>0</v>
      </c>
      <c r="AA18" s="33">
        <v>0</v>
      </c>
      <c r="AB18" s="33">
        <v>30</v>
      </c>
      <c r="AC18" s="33">
        <v>0</v>
      </c>
      <c r="AD18" s="33">
        <v>0</v>
      </c>
      <c r="AE18" s="33">
        <v>0</v>
      </c>
      <c r="AF18" s="33">
        <v>0</v>
      </c>
      <c r="AG18" s="33">
        <v>0</v>
      </c>
      <c r="AH18" s="33">
        <v>0</v>
      </c>
      <c r="AI18" s="33">
        <v>0</v>
      </c>
      <c r="AJ18" s="33">
        <v>0</v>
      </c>
      <c r="AK18" s="33">
        <v>0</v>
      </c>
      <c r="AL18" s="33">
        <v>0</v>
      </c>
      <c r="AM18" s="33">
        <v>0</v>
      </c>
      <c r="AN18" s="33">
        <v>0</v>
      </c>
      <c r="AO18" s="33">
        <v>0</v>
      </c>
      <c r="AP18" s="33">
        <v>0</v>
      </c>
      <c r="AQ18" s="33">
        <v>0</v>
      </c>
      <c r="AR18" s="33">
        <v>0</v>
      </c>
      <c r="AS18" s="33">
        <v>0</v>
      </c>
      <c r="AT18" s="33">
        <v>0</v>
      </c>
      <c r="AU18" s="33">
        <v>0</v>
      </c>
      <c r="AV18" s="33">
        <v>0</v>
      </c>
      <c r="AW18" s="33">
        <v>0</v>
      </c>
      <c r="AX18" s="33">
        <v>0</v>
      </c>
      <c r="AY18" s="33">
        <v>0</v>
      </c>
      <c r="AZ18" s="33">
        <v>0</v>
      </c>
      <c r="BA18" s="33">
        <v>0</v>
      </c>
      <c r="BB18" s="33">
        <v>0</v>
      </c>
      <c r="BC18" s="33">
        <v>0</v>
      </c>
      <c r="BD18" s="33">
        <v>0</v>
      </c>
      <c r="BE18" s="33">
        <v>0</v>
      </c>
      <c r="BF18" s="33">
        <v>0</v>
      </c>
      <c r="BG18" s="33">
        <v>0</v>
      </c>
      <c r="BH18" s="33">
        <v>0</v>
      </c>
      <c r="BI18" s="33">
        <v>0</v>
      </c>
      <c r="BJ18" s="33">
        <v>0</v>
      </c>
      <c r="BK18" s="33">
        <v>0</v>
      </c>
      <c r="BL18" s="33">
        <v>0</v>
      </c>
      <c r="BM18" s="33">
        <v>0</v>
      </c>
      <c r="BN18" s="33">
        <v>0</v>
      </c>
      <c r="BO18" s="33">
        <v>0</v>
      </c>
      <c r="BP18" s="33">
        <v>0</v>
      </c>
      <c r="BQ18" s="33">
        <v>0</v>
      </c>
      <c r="BR18" s="33">
        <v>0</v>
      </c>
      <c r="BS18" s="33">
        <v>0</v>
      </c>
      <c r="BT18" s="33">
        <v>0</v>
      </c>
      <c r="BU18" s="33">
        <v>0</v>
      </c>
      <c r="BV18" s="33">
        <v>0</v>
      </c>
      <c r="BW18" s="33">
        <v>0</v>
      </c>
      <c r="BX18" s="33">
        <v>0</v>
      </c>
      <c r="BY18" s="33">
        <v>0</v>
      </c>
      <c r="BZ18" s="33">
        <v>0</v>
      </c>
    </row>
    <row r="19" spans="1:78" s="33" customFormat="1" x14ac:dyDescent="0.2">
      <c r="A19" s="33" t="s">
        <v>991</v>
      </c>
      <c r="B19" s="33" t="s">
        <v>990</v>
      </c>
      <c r="C19" s="33">
        <f t="shared" si="0"/>
        <v>30</v>
      </c>
      <c r="D19" s="33">
        <v>0</v>
      </c>
      <c r="E19" s="33">
        <v>0</v>
      </c>
      <c r="F19" s="33">
        <v>0</v>
      </c>
      <c r="G19" s="33">
        <v>0</v>
      </c>
      <c r="H19" s="33">
        <v>0</v>
      </c>
      <c r="I19" s="33">
        <v>0</v>
      </c>
      <c r="J19" s="33">
        <v>0</v>
      </c>
      <c r="K19" s="33">
        <v>0</v>
      </c>
      <c r="L19" s="33">
        <v>0</v>
      </c>
      <c r="M19" s="33">
        <v>0</v>
      </c>
      <c r="N19" s="33">
        <v>0</v>
      </c>
      <c r="O19" s="33">
        <v>0</v>
      </c>
      <c r="P19" s="33">
        <v>0</v>
      </c>
      <c r="Q19" s="33">
        <v>0</v>
      </c>
      <c r="R19" s="33">
        <v>0</v>
      </c>
      <c r="S19" s="33">
        <v>0</v>
      </c>
      <c r="T19" s="33">
        <v>0</v>
      </c>
      <c r="U19" s="33">
        <v>0</v>
      </c>
      <c r="V19" s="33">
        <v>0</v>
      </c>
      <c r="W19" s="33">
        <v>0</v>
      </c>
      <c r="X19" s="33">
        <v>0</v>
      </c>
      <c r="Y19" s="33">
        <v>0</v>
      </c>
      <c r="Z19" s="33">
        <v>0</v>
      </c>
      <c r="AA19" s="33">
        <v>0</v>
      </c>
      <c r="AB19" s="33">
        <v>0</v>
      </c>
      <c r="AC19" s="33">
        <v>0</v>
      </c>
      <c r="AD19" s="33">
        <v>0</v>
      </c>
      <c r="AE19" s="33">
        <v>0</v>
      </c>
      <c r="AF19" s="33">
        <v>0</v>
      </c>
      <c r="AG19" s="33">
        <v>0</v>
      </c>
      <c r="AH19" s="33">
        <v>0</v>
      </c>
      <c r="AI19" s="33">
        <v>0</v>
      </c>
      <c r="AJ19" s="33">
        <v>0</v>
      </c>
      <c r="AK19" s="33">
        <v>0</v>
      </c>
      <c r="AL19" s="33">
        <v>0</v>
      </c>
      <c r="AM19" s="33">
        <v>0</v>
      </c>
      <c r="AN19" s="33">
        <v>0</v>
      </c>
      <c r="AO19" s="33">
        <v>0</v>
      </c>
      <c r="AP19" s="33">
        <v>0</v>
      </c>
      <c r="AQ19" s="33">
        <v>0</v>
      </c>
      <c r="AR19" s="33">
        <v>0</v>
      </c>
      <c r="AS19" s="33">
        <v>0</v>
      </c>
      <c r="AT19" s="33">
        <v>0</v>
      </c>
      <c r="AU19" s="33">
        <v>0</v>
      </c>
      <c r="AV19" s="33">
        <v>0</v>
      </c>
      <c r="AW19" s="33">
        <v>0</v>
      </c>
      <c r="AX19" s="33">
        <v>0</v>
      </c>
      <c r="AY19" s="33">
        <v>0</v>
      </c>
      <c r="AZ19" s="33">
        <v>0</v>
      </c>
      <c r="BA19" s="33">
        <v>0</v>
      </c>
      <c r="BB19" s="33">
        <v>0</v>
      </c>
      <c r="BC19" s="33">
        <v>0</v>
      </c>
      <c r="BD19" s="33">
        <v>0</v>
      </c>
      <c r="BE19" s="33">
        <v>0</v>
      </c>
      <c r="BF19" s="33">
        <v>0</v>
      </c>
      <c r="BG19" s="33">
        <v>0</v>
      </c>
      <c r="BH19" s="33">
        <v>0</v>
      </c>
      <c r="BI19" s="33">
        <v>0</v>
      </c>
      <c r="BJ19" s="33">
        <v>0</v>
      </c>
      <c r="BK19" s="33">
        <v>0</v>
      </c>
      <c r="BL19" s="33">
        <v>0</v>
      </c>
      <c r="BM19" s="33">
        <v>0</v>
      </c>
      <c r="BN19" s="33">
        <v>0</v>
      </c>
      <c r="BO19" s="33">
        <v>0</v>
      </c>
      <c r="BP19" s="33">
        <v>0</v>
      </c>
      <c r="BQ19" s="33">
        <v>0</v>
      </c>
      <c r="BR19" s="33">
        <v>0</v>
      </c>
      <c r="BS19" s="33">
        <v>0</v>
      </c>
      <c r="BT19" s="33">
        <v>0</v>
      </c>
      <c r="BU19" s="33">
        <v>0</v>
      </c>
      <c r="BV19" s="33">
        <v>30</v>
      </c>
      <c r="BW19" s="33">
        <v>0</v>
      </c>
      <c r="BX19" s="33">
        <v>0</v>
      </c>
      <c r="BY19" s="33">
        <v>0</v>
      </c>
      <c r="BZ19" s="33">
        <v>0</v>
      </c>
    </row>
    <row r="20" spans="1:78" s="33" customFormat="1" x14ac:dyDescent="0.2">
      <c r="A20" s="33" t="s">
        <v>989</v>
      </c>
      <c r="B20" s="33" t="s">
        <v>988</v>
      </c>
      <c r="C20" s="33">
        <f t="shared" si="0"/>
        <v>30</v>
      </c>
      <c r="D20" s="33">
        <v>0</v>
      </c>
      <c r="E20" s="33">
        <v>0</v>
      </c>
      <c r="F20" s="33">
        <v>0</v>
      </c>
      <c r="G20" s="33">
        <v>0</v>
      </c>
      <c r="H20" s="33">
        <v>0</v>
      </c>
      <c r="I20" s="33">
        <v>0</v>
      </c>
      <c r="J20" s="33">
        <v>0</v>
      </c>
      <c r="K20" s="33">
        <v>0</v>
      </c>
      <c r="L20" s="33">
        <v>0</v>
      </c>
      <c r="M20" s="33">
        <v>0</v>
      </c>
      <c r="N20" s="33">
        <v>0</v>
      </c>
      <c r="O20" s="33">
        <v>0</v>
      </c>
      <c r="P20" s="33">
        <v>0</v>
      </c>
      <c r="Q20" s="33">
        <v>0</v>
      </c>
      <c r="R20" s="33">
        <v>0</v>
      </c>
      <c r="S20" s="33">
        <v>0</v>
      </c>
      <c r="T20" s="33">
        <v>0</v>
      </c>
      <c r="U20" s="33">
        <v>0</v>
      </c>
      <c r="V20" s="33">
        <v>0</v>
      </c>
      <c r="W20" s="33">
        <v>0</v>
      </c>
      <c r="X20" s="33">
        <v>0</v>
      </c>
      <c r="Y20" s="33">
        <v>10</v>
      </c>
      <c r="Z20" s="33">
        <v>10</v>
      </c>
      <c r="AA20" s="33">
        <v>10</v>
      </c>
      <c r="AB20" s="33">
        <v>0</v>
      </c>
      <c r="AC20" s="33">
        <v>0</v>
      </c>
      <c r="AD20" s="33">
        <v>0</v>
      </c>
      <c r="AE20" s="33">
        <v>0</v>
      </c>
      <c r="AF20" s="33">
        <v>0</v>
      </c>
      <c r="AG20" s="33">
        <v>0</v>
      </c>
      <c r="AH20" s="33">
        <v>0</v>
      </c>
      <c r="AI20" s="33">
        <v>0</v>
      </c>
      <c r="AJ20" s="33">
        <v>0</v>
      </c>
      <c r="AK20" s="33">
        <v>0</v>
      </c>
      <c r="AL20" s="33">
        <v>0</v>
      </c>
      <c r="AM20" s="33">
        <v>0</v>
      </c>
      <c r="AN20" s="33">
        <v>0</v>
      </c>
      <c r="AO20" s="33">
        <v>0</v>
      </c>
      <c r="AP20" s="33">
        <v>0</v>
      </c>
      <c r="AQ20" s="33">
        <v>0</v>
      </c>
      <c r="AR20" s="33">
        <v>0</v>
      </c>
      <c r="AS20" s="33">
        <v>0</v>
      </c>
      <c r="AT20" s="33">
        <v>0</v>
      </c>
      <c r="AU20" s="33">
        <v>0</v>
      </c>
      <c r="AV20" s="33">
        <v>0</v>
      </c>
      <c r="AW20" s="33">
        <v>0</v>
      </c>
      <c r="AX20" s="33">
        <v>0</v>
      </c>
      <c r="AY20" s="33">
        <v>0</v>
      </c>
      <c r="AZ20" s="33">
        <v>0</v>
      </c>
      <c r="BA20" s="33">
        <v>0</v>
      </c>
      <c r="BB20" s="33">
        <v>0</v>
      </c>
      <c r="BC20" s="33">
        <v>0</v>
      </c>
      <c r="BD20" s="33">
        <v>0</v>
      </c>
      <c r="BE20" s="33">
        <v>0</v>
      </c>
      <c r="BF20" s="33">
        <v>0</v>
      </c>
      <c r="BG20" s="33">
        <v>0</v>
      </c>
      <c r="BH20" s="33">
        <v>0</v>
      </c>
      <c r="BI20" s="33">
        <v>0</v>
      </c>
      <c r="BJ20" s="33">
        <v>0</v>
      </c>
      <c r="BK20" s="33">
        <v>0</v>
      </c>
      <c r="BL20" s="33">
        <v>0</v>
      </c>
      <c r="BM20" s="33">
        <v>0</v>
      </c>
      <c r="BN20" s="33">
        <v>0</v>
      </c>
      <c r="BO20" s="33">
        <v>0</v>
      </c>
      <c r="BP20" s="33">
        <v>0</v>
      </c>
      <c r="BQ20" s="33">
        <v>0</v>
      </c>
      <c r="BR20" s="33">
        <v>0</v>
      </c>
      <c r="BS20" s="33">
        <v>0</v>
      </c>
      <c r="BT20" s="33">
        <v>0</v>
      </c>
      <c r="BU20" s="33">
        <v>0</v>
      </c>
      <c r="BV20" s="33">
        <v>0</v>
      </c>
      <c r="BW20" s="33">
        <v>0</v>
      </c>
      <c r="BX20" s="33">
        <v>0</v>
      </c>
      <c r="BY20" s="33">
        <v>0</v>
      </c>
      <c r="BZ20" s="33">
        <v>0</v>
      </c>
    </row>
    <row r="21" spans="1:78" s="33" customFormat="1" x14ac:dyDescent="0.2">
      <c r="A21" s="33" t="s">
        <v>987</v>
      </c>
      <c r="B21" s="33" t="s">
        <v>986</v>
      </c>
      <c r="C21" s="33">
        <f t="shared" si="0"/>
        <v>20</v>
      </c>
      <c r="D21" s="33">
        <v>0</v>
      </c>
      <c r="E21" s="33">
        <v>0</v>
      </c>
      <c r="F21" s="33">
        <v>0</v>
      </c>
      <c r="G21" s="33">
        <v>0</v>
      </c>
      <c r="H21" s="33">
        <v>0</v>
      </c>
      <c r="I21" s="33">
        <v>0</v>
      </c>
      <c r="J21" s="33">
        <v>0</v>
      </c>
      <c r="K21" s="33">
        <v>0</v>
      </c>
      <c r="L21" s="33">
        <v>0</v>
      </c>
      <c r="M21" s="33">
        <v>0</v>
      </c>
      <c r="N21" s="33">
        <v>0</v>
      </c>
      <c r="O21" s="33">
        <v>0</v>
      </c>
      <c r="P21" s="33">
        <v>0</v>
      </c>
      <c r="Q21" s="33">
        <v>0</v>
      </c>
      <c r="R21" s="33">
        <v>0</v>
      </c>
      <c r="S21" s="33">
        <v>0</v>
      </c>
      <c r="T21" s="33">
        <v>0</v>
      </c>
      <c r="U21" s="33">
        <v>0</v>
      </c>
      <c r="V21" s="33">
        <v>0</v>
      </c>
      <c r="W21" s="33">
        <v>0</v>
      </c>
      <c r="X21" s="33">
        <v>10</v>
      </c>
      <c r="Y21" s="33">
        <v>0</v>
      </c>
      <c r="Z21" s="33">
        <v>0</v>
      </c>
      <c r="AA21" s="33">
        <v>0</v>
      </c>
      <c r="AB21" s="33">
        <v>0</v>
      </c>
      <c r="AC21" s="33">
        <v>0</v>
      </c>
      <c r="AD21" s="33">
        <v>0</v>
      </c>
      <c r="AE21" s="33">
        <v>0</v>
      </c>
      <c r="AF21" s="33">
        <v>0</v>
      </c>
      <c r="AG21" s="33">
        <v>0</v>
      </c>
      <c r="AH21" s="33">
        <v>0</v>
      </c>
      <c r="AI21" s="33">
        <v>0</v>
      </c>
      <c r="AJ21" s="33">
        <v>0</v>
      </c>
      <c r="AK21" s="33">
        <v>0</v>
      </c>
      <c r="AL21" s="33">
        <v>0</v>
      </c>
      <c r="AM21" s="33">
        <v>0</v>
      </c>
      <c r="AN21" s="33">
        <v>0</v>
      </c>
      <c r="AO21" s="33">
        <v>0</v>
      </c>
      <c r="AP21" s="33">
        <v>0</v>
      </c>
      <c r="AQ21" s="33">
        <v>0</v>
      </c>
      <c r="AR21" s="33">
        <v>0</v>
      </c>
      <c r="AS21" s="33">
        <v>0</v>
      </c>
      <c r="AT21" s="33">
        <v>0</v>
      </c>
      <c r="AU21" s="33">
        <v>0</v>
      </c>
      <c r="AV21" s="33">
        <v>0</v>
      </c>
      <c r="AW21" s="33">
        <v>0</v>
      </c>
      <c r="AX21" s="33">
        <v>0</v>
      </c>
      <c r="AY21" s="33">
        <v>0</v>
      </c>
      <c r="AZ21" s="33">
        <v>0</v>
      </c>
      <c r="BA21" s="33">
        <v>0</v>
      </c>
      <c r="BB21" s="33">
        <v>0</v>
      </c>
      <c r="BC21" s="33">
        <v>0</v>
      </c>
      <c r="BD21" s="33">
        <v>0</v>
      </c>
      <c r="BE21" s="33">
        <v>0</v>
      </c>
      <c r="BF21" s="33">
        <v>0</v>
      </c>
      <c r="BG21" s="33">
        <v>0</v>
      </c>
      <c r="BH21" s="33">
        <v>0</v>
      </c>
      <c r="BI21" s="33">
        <v>0</v>
      </c>
      <c r="BJ21" s="33">
        <v>0</v>
      </c>
      <c r="BK21" s="33">
        <v>0</v>
      </c>
      <c r="BL21" s="33">
        <v>0</v>
      </c>
      <c r="BM21" s="33">
        <v>0</v>
      </c>
      <c r="BN21" s="33">
        <v>0</v>
      </c>
      <c r="BO21" s="33">
        <v>0</v>
      </c>
      <c r="BP21" s="33">
        <v>0</v>
      </c>
      <c r="BQ21" s="33">
        <v>0</v>
      </c>
      <c r="BR21" s="33">
        <v>0</v>
      </c>
      <c r="BS21" s="33">
        <v>10</v>
      </c>
      <c r="BT21" s="33">
        <v>0</v>
      </c>
      <c r="BU21" s="33">
        <v>0</v>
      </c>
      <c r="BV21" s="33">
        <v>0</v>
      </c>
      <c r="BW21" s="33">
        <v>0</v>
      </c>
      <c r="BX21" s="33">
        <v>0</v>
      </c>
      <c r="BY21" s="33">
        <v>0</v>
      </c>
      <c r="BZ21" s="33">
        <v>0</v>
      </c>
    </row>
    <row r="22" spans="1:78" s="33" customFormat="1" x14ac:dyDescent="0.2">
      <c r="A22" s="33" t="s">
        <v>985</v>
      </c>
      <c r="B22" s="33" t="s">
        <v>984</v>
      </c>
      <c r="C22" s="33">
        <f t="shared" si="0"/>
        <v>10</v>
      </c>
      <c r="D22" s="33">
        <v>0</v>
      </c>
      <c r="E22" s="33">
        <v>0</v>
      </c>
      <c r="F22" s="33">
        <v>0</v>
      </c>
      <c r="G22" s="33">
        <v>0</v>
      </c>
      <c r="H22" s="33">
        <v>0</v>
      </c>
      <c r="I22" s="33">
        <v>0</v>
      </c>
      <c r="J22" s="33">
        <v>0</v>
      </c>
      <c r="K22" s="33">
        <v>0</v>
      </c>
      <c r="L22" s="33">
        <v>0</v>
      </c>
      <c r="M22" s="33">
        <v>0</v>
      </c>
      <c r="N22" s="33">
        <v>0</v>
      </c>
      <c r="O22" s="33">
        <v>0</v>
      </c>
      <c r="P22" s="33">
        <v>0</v>
      </c>
      <c r="Q22" s="33">
        <v>0</v>
      </c>
      <c r="R22" s="33">
        <v>0</v>
      </c>
      <c r="S22" s="33">
        <v>0</v>
      </c>
      <c r="T22" s="33">
        <v>0</v>
      </c>
      <c r="U22" s="33">
        <v>0</v>
      </c>
      <c r="V22" s="33">
        <v>0</v>
      </c>
      <c r="W22" s="33">
        <v>0</v>
      </c>
      <c r="X22" s="33">
        <v>0</v>
      </c>
      <c r="Y22" s="33">
        <v>0</v>
      </c>
      <c r="Z22" s="33">
        <v>0</v>
      </c>
      <c r="AA22" s="33">
        <v>0</v>
      </c>
      <c r="AB22" s="33">
        <v>0</v>
      </c>
      <c r="AC22" s="33">
        <v>0</v>
      </c>
      <c r="AD22" s="33">
        <v>0</v>
      </c>
      <c r="AE22" s="33">
        <v>0</v>
      </c>
      <c r="AF22" s="33">
        <v>0</v>
      </c>
      <c r="AG22" s="33">
        <v>0</v>
      </c>
      <c r="AH22" s="33">
        <v>0</v>
      </c>
      <c r="AI22" s="33">
        <v>0</v>
      </c>
      <c r="AJ22" s="33">
        <v>0</v>
      </c>
      <c r="AK22" s="33">
        <v>0</v>
      </c>
      <c r="AL22" s="33">
        <v>0</v>
      </c>
      <c r="AM22" s="33">
        <v>0</v>
      </c>
      <c r="AN22" s="33">
        <v>0</v>
      </c>
      <c r="AO22" s="33">
        <v>0</v>
      </c>
      <c r="AP22" s="33">
        <v>0</v>
      </c>
      <c r="AQ22" s="33">
        <v>0</v>
      </c>
      <c r="AR22" s="33">
        <v>0</v>
      </c>
      <c r="AS22" s="33">
        <v>0</v>
      </c>
      <c r="AT22" s="33">
        <v>0</v>
      </c>
      <c r="AU22" s="33">
        <v>0</v>
      </c>
      <c r="AV22" s="33">
        <v>0</v>
      </c>
      <c r="AW22" s="33">
        <v>0</v>
      </c>
      <c r="AX22" s="33">
        <v>0</v>
      </c>
      <c r="AY22" s="33">
        <v>0</v>
      </c>
      <c r="AZ22" s="33">
        <v>0</v>
      </c>
      <c r="BA22" s="33">
        <v>0</v>
      </c>
      <c r="BB22" s="33">
        <v>0</v>
      </c>
      <c r="BC22" s="33">
        <v>0</v>
      </c>
      <c r="BD22" s="33">
        <v>0</v>
      </c>
      <c r="BE22" s="33">
        <v>0</v>
      </c>
      <c r="BF22" s="33">
        <v>0</v>
      </c>
      <c r="BG22" s="33">
        <v>0</v>
      </c>
      <c r="BH22" s="33">
        <v>0</v>
      </c>
      <c r="BI22" s="33">
        <v>0</v>
      </c>
      <c r="BJ22" s="33">
        <v>0</v>
      </c>
      <c r="BK22" s="33">
        <v>0</v>
      </c>
      <c r="BL22" s="33">
        <v>0</v>
      </c>
      <c r="BM22" s="33">
        <v>0</v>
      </c>
      <c r="BN22" s="33">
        <v>0</v>
      </c>
      <c r="BO22" s="33">
        <v>0</v>
      </c>
      <c r="BP22" s="33">
        <v>0</v>
      </c>
      <c r="BQ22" s="33">
        <v>0</v>
      </c>
      <c r="BR22" s="33">
        <v>0</v>
      </c>
      <c r="BS22" s="33">
        <v>0</v>
      </c>
      <c r="BT22" s="33">
        <v>0</v>
      </c>
      <c r="BU22" s="33">
        <v>0</v>
      </c>
      <c r="BV22" s="33">
        <v>0</v>
      </c>
      <c r="BW22" s="33">
        <v>10</v>
      </c>
      <c r="BX22" s="33">
        <v>0</v>
      </c>
      <c r="BY22" s="33">
        <v>0</v>
      </c>
      <c r="BZ22" s="33">
        <v>0</v>
      </c>
    </row>
    <row r="23" spans="1:78" s="33" customFormat="1" x14ac:dyDescent="0.2">
      <c r="A23" s="33" t="s">
        <v>983</v>
      </c>
      <c r="B23" s="33" t="s">
        <v>982</v>
      </c>
      <c r="C23" s="33">
        <f t="shared" si="0"/>
        <v>10</v>
      </c>
      <c r="D23" s="33">
        <v>0</v>
      </c>
      <c r="E23" s="33">
        <v>0</v>
      </c>
      <c r="F23" s="33">
        <v>0</v>
      </c>
      <c r="G23" s="33">
        <v>0</v>
      </c>
      <c r="H23" s="33">
        <v>0</v>
      </c>
      <c r="I23" s="33">
        <v>0</v>
      </c>
      <c r="J23" s="33">
        <v>0</v>
      </c>
      <c r="K23" s="33">
        <v>0</v>
      </c>
      <c r="L23" s="33">
        <v>0</v>
      </c>
      <c r="M23" s="33">
        <v>0</v>
      </c>
      <c r="N23" s="33">
        <v>0</v>
      </c>
      <c r="O23" s="33">
        <v>0</v>
      </c>
      <c r="P23" s="33">
        <v>0</v>
      </c>
      <c r="Q23" s="33">
        <v>0</v>
      </c>
      <c r="R23" s="33">
        <v>0</v>
      </c>
      <c r="S23" s="33">
        <v>0</v>
      </c>
      <c r="T23" s="33">
        <v>0</v>
      </c>
      <c r="U23" s="33">
        <v>0</v>
      </c>
      <c r="V23" s="33">
        <v>0</v>
      </c>
      <c r="W23" s="33">
        <v>0</v>
      </c>
      <c r="X23" s="33">
        <v>0</v>
      </c>
      <c r="Y23" s="33">
        <v>0</v>
      </c>
      <c r="Z23" s="33">
        <v>0</v>
      </c>
      <c r="AA23" s="33">
        <v>0</v>
      </c>
      <c r="AB23" s="33">
        <v>0</v>
      </c>
      <c r="AC23" s="33">
        <v>0</v>
      </c>
      <c r="AD23" s="33">
        <v>0</v>
      </c>
      <c r="AE23" s="33">
        <v>0</v>
      </c>
      <c r="AF23" s="33">
        <v>0</v>
      </c>
      <c r="AG23" s="33">
        <v>0</v>
      </c>
      <c r="AH23" s="33">
        <v>0</v>
      </c>
      <c r="AI23" s="33">
        <v>0</v>
      </c>
      <c r="AJ23" s="33">
        <v>0</v>
      </c>
      <c r="AK23" s="33">
        <v>0</v>
      </c>
      <c r="AL23" s="33">
        <v>0</v>
      </c>
      <c r="AM23" s="33">
        <v>0</v>
      </c>
      <c r="AN23" s="33">
        <v>0</v>
      </c>
      <c r="AO23" s="33">
        <v>0</v>
      </c>
      <c r="AP23" s="33">
        <v>0</v>
      </c>
      <c r="AQ23" s="33">
        <v>0</v>
      </c>
      <c r="AR23" s="33">
        <v>0</v>
      </c>
      <c r="AS23" s="33">
        <v>0</v>
      </c>
      <c r="AT23" s="33">
        <v>0</v>
      </c>
      <c r="AU23" s="33">
        <v>0</v>
      </c>
      <c r="AV23" s="33">
        <v>0</v>
      </c>
      <c r="AW23" s="33">
        <v>0</v>
      </c>
      <c r="AX23" s="33">
        <v>0</v>
      </c>
      <c r="AY23" s="33">
        <v>0</v>
      </c>
      <c r="AZ23" s="33">
        <v>0</v>
      </c>
      <c r="BA23" s="33">
        <v>0</v>
      </c>
      <c r="BB23" s="33">
        <v>0</v>
      </c>
      <c r="BC23" s="33">
        <v>0</v>
      </c>
      <c r="BD23" s="33">
        <v>0</v>
      </c>
      <c r="BE23" s="33">
        <v>0</v>
      </c>
      <c r="BF23" s="33">
        <v>0</v>
      </c>
      <c r="BG23" s="33">
        <v>0</v>
      </c>
      <c r="BH23" s="33">
        <v>0</v>
      </c>
      <c r="BI23" s="33">
        <v>0</v>
      </c>
      <c r="BJ23" s="33">
        <v>0</v>
      </c>
      <c r="BK23" s="33">
        <v>0</v>
      </c>
      <c r="BL23" s="33">
        <v>0</v>
      </c>
      <c r="BM23" s="33">
        <v>0</v>
      </c>
      <c r="BN23" s="33">
        <v>0</v>
      </c>
      <c r="BO23" s="33">
        <v>0</v>
      </c>
      <c r="BP23" s="33">
        <v>0</v>
      </c>
      <c r="BQ23" s="33">
        <v>0</v>
      </c>
      <c r="BR23" s="33">
        <v>0</v>
      </c>
      <c r="BS23" s="33">
        <v>10</v>
      </c>
      <c r="BT23" s="33">
        <v>0</v>
      </c>
      <c r="BU23" s="33">
        <v>0</v>
      </c>
      <c r="BV23" s="33">
        <v>0</v>
      </c>
      <c r="BW23" s="33">
        <v>0</v>
      </c>
      <c r="BX23" s="33">
        <v>0</v>
      </c>
      <c r="BY23" s="33">
        <v>0</v>
      </c>
      <c r="BZ23" s="33">
        <v>0</v>
      </c>
    </row>
    <row r="24" spans="1:78" s="33" customFormat="1" x14ac:dyDescent="0.2">
      <c r="A24" s="33" t="s">
        <v>981</v>
      </c>
      <c r="B24" s="33" t="s">
        <v>980</v>
      </c>
      <c r="C24" s="33">
        <f t="shared" si="0"/>
        <v>10</v>
      </c>
      <c r="D24" s="33">
        <v>0</v>
      </c>
      <c r="E24" s="33">
        <v>0</v>
      </c>
      <c r="F24" s="33">
        <v>0</v>
      </c>
      <c r="G24" s="33">
        <v>0</v>
      </c>
      <c r="H24" s="33">
        <v>0</v>
      </c>
      <c r="I24" s="33">
        <v>0</v>
      </c>
      <c r="J24" s="33">
        <v>0</v>
      </c>
      <c r="K24" s="33">
        <v>0</v>
      </c>
      <c r="L24" s="33">
        <v>0</v>
      </c>
      <c r="M24" s="33">
        <v>0</v>
      </c>
      <c r="N24" s="33">
        <v>0</v>
      </c>
      <c r="O24" s="33">
        <v>0</v>
      </c>
      <c r="P24" s="33">
        <v>0</v>
      </c>
      <c r="Q24" s="33">
        <v>0</v>
      </c>
      <c r="R24" s="33">
        <v>0</v>
      </c>
      <c r="S24" s="33">
        <v>0</v>
      </c>
      <c r="T24" s="33">
        <v>0</v>
      </c>
      <c r="U24" s="33">
        <v>0</v>
      </c>
      <c r="V24" s="33">
        <v>0</v>
      </c>
      <c r="W24" s="33">
        <v>0</v>
      </c>
      <c r="X24" s="33">
        <v>0</v>
      </c>
      <c r="Y24" s="33">
        <v>0</v>
      </c>
      <c r="Z24" s="33">
        <v>0</v>
      </c>
      <c r="AA24" s="33">
        <v>0</v>
      </c>
      <c r="AB24" s="33">
        <v>0</v>
      </c>
      <c r="AC24" s="33">
        <v>0</v>
      </c>
      <c r="AD24" s="33">
        <v>0</v>
      </c>
      <c r="AE24" s="33">
        <v>0</v>
      </c>
      <c r="AF24" s="33">
        <v>0</v>
      </c>
      <c r="AG24" s="33">
        <v>0</v>
      </c>
      <c r="AH24" s="33">
        <v>0</v>
      </c>
      <c r="AI24" s="33">
        <v>0</v>
      </c>
      <c r="AJ24" s="33">
        <v>0</v>
      </c>
      <c r="AK24" s="33">
        <v>0</v>
      </c>
      <c r="AL24" s="33">
        <v>0</v>
      </c>
      <c r="AM24" s="33">
        <v>0</v>
      </c>
      <c r="AN24" s="33">
        <v>0</v>
      </c>
      <c r="AO24" s="33">
        <v>0</v>
      </c>
      <c r="AP24" s="33">
        <v>0</v>
      </c>
      <c r="AQ24" s="33">
        <v>0</v>
      </c>
      <c r="AR24" s="33">
        <v>0</v>
      </c>
      <c r="AS24" s="33">
        <v>0</v>
      </c>
      <c r="AT24" s="33">
        <v>0</v>
      </c>
      <c r="AU24" s="33">
        <v>0</v>
      </c>
      <c r="AV24" s="33">
        <v>0</v>
      </c>
      <c r="AW24" s="33">
        <v>0</v>
      </c>
      <c r="AX24" s="33">
        <v>0</v>
      </c>
      <c r="AY24" s="33">
        <v>0</v>
      </c>
      <c r="AZ24" s="33">
        <v>0</v>
      </c>
      <c r="BA24" s="33">
        <v>0</v>
      </c>
      <c r="BB24" s="33">
        <v>0</v>
      </c>
      <c r="BC24" s="33">
        <v>0</v>
      </c>
      <c r="BD24" s="33">
        <v>0</v>
      </c>
      <c r="BE24" s="33">
        <v>0</v>
      </c>
      <c r="BF24" s="33">
        <v>0</v>
      </c>
      <c r="BG24" s="33">
        <v>0</v>
      </c>
      <c r="BH24" s="33">
        <v>0</v>
      </c>
      <c r="BI24" s="33">
        <v>0</v>
      </c>
      <c r="BJ24" s="33">
        <v>0</v>
      </c>
      <c r="BK24" s="33">
        <v>0</v>
      </c>
      <c r="BL24" s="33">
        <v>0</v>
      </c>
      <c r="BM24" s="33">
        <v>0</v>
      </c>
      <c r="BN24" s="33">
        <v>0</v>
      </c>
      <c r="BO24" s="33">
        <v>0</v>
      </c>
      <c r="BP24" s="33">
        <v>0</v>
      </c>
      <c r="BQ24" s="33">
        <v>0</v>
      </c>
      <c r="BR24" s="33">
        <v>0</v>
      </c>
      <c r="BS24" s="33">
        <v>10</v>
      </c>
      <c r="BT24" s="33">
        <v>0</v>
      </c>
      <c r="BU24" s="33">
        <v>0</v>
      </c>
      <c r="BV24" s="33">
        <v>0</v>
      </c>
      <c r="BW24" s="33">
        <v>0</v>
      </c>
      <c r="BX24" s="33">
        <v>0</v>
      </c>
      <c r="BY24" s="33">
        <v>0</v>
      </c>
      <c r="BZ24" s="33">
        <v>0</v>
      </c>
    </row>
    <row r="25" spans="1:78" s="33" customFormat="1" x14ac:dyDescent="0.2">
      <c r="A25" s="33" t="s">
        <v>979</v>
      </c>
      <c r="B25" s="33" t="s">
        <v>978</v>
      </c>
      <c r="C25" s="33">
        <f t="shared" si="0"/>
        <v>10</v>
      </c>
      <c r="D25" s="33">
        <v>0</v>
      </c>
      <c r="E25" s="33">
        <v>0</v>
      </c>
      <c r="F25" s="33">
        <v>0</v>
      </c>
      <c r="G25" s="33">
        <v>0</v>
      </c>
      <c r="H25" s="33">
        <v>0</v>
      </c>
      <c r="I25" s="33">
        <v>0</v>
      </c>
      <c r="J25" s="33">
        <v>0</v>
      </c>
      <c r="K25" s="33">
        <v>0</v>
      </c>
      <c r="L25" s="33">
        <v>0</v>
      </c>
      <c r="M25" s="33">
        <v>0</v>
      </c>
      <c r="N25" s="33">
        <v>0</v>
      </c>
      <c r="O25" s="33">
        <v>0</v>
      </c>
      <c r="P25" s="33">
        <v>0</v>
      </c>
      <c r="Q25" s="33">
        <v>0</v>
      </c>
      <c r="R25" s="33">
        <v>0</v>
      </c>
      <c r="S25" s="33">
        <v>0</v>
      </c>
      <c r="T25" s="33">
        <v>0</v>
      </c>
      <c r="U25" s="33">
        <v>0</v>
      </c>
      <c r="V25" s="33">
        <v>0</v>
      </c>
      <c r="W25" s="33">
        <v>0</v>
      </c>
      <c r="X25" s="33">
        <v>0</v>
      </c>
      <c r="Y25" s="33">
        <v>0</v>
      </c>
      <c r="Z25" s="33">
        <v>0</v>
      </c>
      <c r="AA25" s="33">
        <v>0</v>
      </c>
      <c r="AB25" s="33">
        <v>0</v>
      </c>
      <c r="AC25" s="33">
        <v>0</v>
      </c>
      <c r="AD25" s="33">
        <v>0</v>
      </c>
      <c r="AE25" s="33">
        <v>0</v>
      </c>
      <c r="AF25" s="33">
        <v>0</v>
      </c>
      <c r="AG25" s="33">
        <v>0</v>
      </c>
      <c r="AH25" s="33">
        <v>0</v>
      </c>
      <c r="AI25" s="33">
        <v>0</v>
      </c>
      <c r="AJ25" s="33">
        <v>0</v>
      </c>
      <c r="AK25" s="33">
        <v>0</v>
      </c>
      <c r="AL25" s="33">
        <v>0</v>
      </c>
      <c r="AM25" s="33">
        <v>0</v>
      </c>
      <c r="AN25" s="33">
        <v>0</v>
      </c>
      <c r="AO25" s="33">
        <v>0</v>
      </c>
      <c r="AP25" s="33">
        <v>0</v>
      </c>
      <c r="AQ25" s="33">
        <v>0</v>
      </c>
      <c r="AR25" s="33">
        <v>0</v>
      </c>
      <c r="AS25" s="33">
        <v>0</v>
      </c>
      <c r="AT25" s="33">
        <v>0</v>
      </c>
      <c r="AU25" s="33">
        <v>0</v>
      </c>
      <c r="AV25" s="33">
        <v>0</v>
      </c>
      <c r="AW25" s="33">
        <v>0</v>
      </c>
      <c r="AX25" s="33">
        <v>0</v>
      </c>
      <c r="AY25" s="33">
        <v>0</v>
      </c>
      <c r="AZ25" s="33">
        <v>0</v>
      </c>
      <c r="BA25" s="33">
        <v>0</v>
      </c>
      <c r="BB25" s="33">
        <v>0</v>
      </c>
      <c r="BC25" s="33">
        <v>0</v>
      </c>
      <c r="BD25" s="33">
        <v>0</v>
      </c>
      <c r="BE25" s="33">
        <v>0</v>
      </c>
      <c r="BF25" s="33">
        <v>0</v>
      </c>
      <c r="BG25" s="33">
        <v>0</v>
      </c>
      <c r="BH25" s="33">
        <v>0</v>
      </c>
      <c r="BI25" s="33">
        <v>0</v>
      </c>
      <c r="BJ25" s="33">
        <v>0</v>
      </c>
      <c r="BK25" s="33">
        <v>0</v>
      </c>
      <c r="BL25" s="33">
        <v>0</v>
      </c>
      <c r="BM25" s="33">
        <v>0</v>
      </c>
      <c r="BN25" s="33">
        <v>0</v>
      </c>
      <c r="BO25" s="33">
        <v>0</v>
      </c>
      <c r="BP25" s="33">
        <v>0</v>
      </c>
      <c r="BQ25" s="33">
        <v>0</v>
      </c>
      <c r="BR25" s="33">
        <v>0</v>
      </c>
      <c r="BS25" s="33">
        <v>0</v>
      </c>
      <c r="BT25" s="33">
        <v>0</v>
      </c>
      <c r="BU25" s="33">
        <v>0</v>
      </c>
      <c r="BV25" s="33">
        <v>0</v>
      </c>
      <c r="BW25" s="33">
        <v>0</v>
      </c>
      <c r="BX25" s="33">
        <v>10</v>
      </c>
      <c r="BY25" s="33">
        <v>0</v>
      </c>
      <c r="BZ25" s="33">
        <v>0</v>
      </c>
    </row>
    <row r="26" spans="1:78" s="33" customFormat="1" x14ac:dyDescent="0.2">
      <c r="A26" s="33" t="s">
        <v>977</v>
      </c>
      <c r="B26" s="33" t="s">
        <v>976</v>
      </c>
      <c r="C26" s="33">
        <f t="shared" si="0"/>
        <v>10</v>
      </c>
      <c r="D26" s="33">
        <v>0</v>
      </c>
      <c r="E26" s="33">
        <v>0</v>
      </c>
      <c r="F26" s="33">
        <v>0</v>
      </c>
      <c r="G26" s="33">
        <v>0</v>
      </c>
      <c r="H26" s="33">
        <v>0</v>
      </c>
      <c r="I26" s="33">
        <v>0</v>
      </c>
      <c r="J26" s="33">
        <v>0</v>
      </c>
      <c r="K26" s="33">
        <v>0</v>
      </c>
      <c r="L26" s="33">
        <v>0</v>
      </c>
      <c r="M26" s="33">
        <v>0</v>
      </c>
      <c r="N26" s="33">
        <v>0</v>
      </c>
      <c r="O26" s="33">
        <v>0</v>
      </c>
      <c r="P26" s="33">
        <v>0</v>
      </c>
      <c r="Q26" s="33">
        <v>0</v>
      </c>
      <c r="R26" s="33">
        <v>0</v>
      </c>
      <c r="S26" s="33">
        <v>0</v>
      </c>
      <c r="T26" s="33">
        <v>0</v>
      </c>
      <c r="U26" s="33">
        <v>0</v>
      </c>
      <c r="V26" s="33">
        <v>0</v>
      </c>
      <c r="W26" s="33">
        <v>0</v>
      </c>
      <c r="X26" s="33">
        <v>0</v>
      </c>
      <c r="Y26" s="33">
        <v>0</v>
      </c>
      <c r="Z26" s="33">
        <v>0</v>
      </c>
      <c r="AA26" s="33">
        <v>0</v>
      </c>
      <c r="AB26" s="33">
        <v>0</v>
      </c>
      <c r="AC26" s="33">
        <v>0</v>
      </c>
      <c r="AD26" s="33">
        <v>0</v>
      </c>
      <c r="AE26" s="33">
        <v>0</v>
      </c>
      <c r="AF26" s="33">
        <v>0</v>
      </c>
      <c r="AG26" s="33">
        <v>0</v>
      </c>
      <c r="AH26" s="33">
        <v>0</v>
      </c>
      <c r="AI26" s="33">
        <v>0</v>
      </c>
      <c r="AJ26" s="33">
        <v>0</v>
      </c>
      <c r="AK26" s="33">
        <v>0</v>
      </c>
      <c r="AL26" s="33">
        <v>0</v>
      </c>
      <c r="AM26" s="33">
        <v>0</v>
      </c>
      <c r="AN26" s="33">
        <v>0</v>
      </c>
      <c r="AO26" s="33">
        <v>0</v>
      </c>
      <c r="AP26" s="33">
        <v>0</v>
      </c>
      <c r="AQ26" s="33">
        <v>0</v>
      </c>
      <c r="AR26" s="33">
        <v>0</v>
      </c>
      <c r="AS26" s="33">
        <v>0</v>
      </c>
      <c r="AT26" s="33">
        <v>0</v>
      </c>
      <c r="AU26" s="33">
        <v>0</v>
      </c>
      <c r="AV26" s="33">
        <v>0</v>
      </c>
      <c r="AW26" s="33">
        <v>0</v>
      </c>
      <c r="AX26" s="33">
        <v>0</v>
      </c>
      <c r="AY26" s="33">
        <v>0</v>
      </c>
      <c r="AZ26" s="33">
        <v>0</v>
      </c>
      <c r="BA26" s="33">
        <v>0</v>
      </c>
      <c r="BB26" s="33">
        <v>0</v>
      </c>
      <c r="BC26" s="33">
        <v>0</v>
      </c>
      <c r="BD26" s="33">
        <v>0</v>
      </c>
      <c r="BE26" s="33">
        <v>0</v>
      </c>
      <c r="BF26" s="33">
        <v>0</v>
      </c>
      <c r="BG26" s="33">
        <v>0</v>
      </c>
      <c r="BH26" s="33">
        <v>0</v>
      </c>
      <c r="BI26" s="33">
        <v>0</v>
      </c>
      <c r="BJ26" s="33">
        <v>0</v>
      </c>
      <c r="BK26" s="33">
        <v>0</v>
      </c>
      <c r="BL26" s="33">
        <v>0</v>
      </c>
      <c r="BM26" s="33">
        <v>0</v>
      </c>
      <c r="BN26" s="33">
        <v>0</v>
      </c>
      <c r="BO26" s="33">
        <v>0</v>
      </c>
      <c r="BP26" s="33">
        <v>0</v>
      </c>
      <c r="BQ26" s="33">
        <v>0</v>
      </c>
      <c r="BR26" s="33">
        <v>0</v>
      </c>
      <c r="BS26" s="33">
        <v>0</v>
      </c>
      <c r="BT26" s="33">
        <v>0</v>
      </c>
      <c r="BU26" s="33">
        <v>0</v>
      </c>
      <c r="BV26" s="33">
        <v>0</v>
      </c>
      <c r="BW26" s="33">
        <v>0</v>
      </c>
      <c r="BX26" s="33">
        <v>10</v>
      </c>
      <c r="BY26" s="33">
        <v>0</v>
      </c>
      <c r="BZ26" s="33">
        <v>0</v>
      </c>
    </row>
    <row r="27" spans="1:78" s="33" customFormat="1" x14ac:dyDescent="0.2">
      <c r="A27" s="33" t="s">
        <v>975</v>
      </c>
      <c r="B27" s="33" t="s">
        <v>974</v>
      </c>
      <c r="C27" s="33">
        <f t="shared" si="0"/>
        <v>10</v>
      </c>
      <c r="D27" s="33">
        <v>0</v>
      </c>
      <c r="E27" s="33">
        <v>0</v>
      </c>
      <c r="F27" s="33">
        <v>0</v>
      </c>
      <c r="G27" s="33">
        <v>0</v>
      </c>
      <c r="H27" s="33">
        <v>0</v>
      </c>
      <c r="I27" s="33">
        <v>0</v>
      </c>
      <c r="J27" s="33">
        <v>0</v>
      </c>
      <c r="K27" s="33">
        <v>0</v>
      </c>
      <c r="L27" s="33">
        <v>0</v>
      </c>
      <c r="M27" s="33">
        <v>0</v>
      </c>
      <c r="N27" s="33">
        <v>0</v>
      </c>
      <c r="O27" s="33">
        <v>0</v>
      </c>
      <c r="P27" s="33">
        <v>0</v>
      </c>
      <c r="Q27" s="33">
        <v>0</v>
      </c>
      <c r="R27" s="33">
        <v>0</v>
      </c>
      <c r="S27" s="33">
        <v>0</v>
      </c>
      <c r="T27" s="33">
        <v>0</v>
      </c>
      <c r="U27" s="33">
        <v>0</v>
      </c>
      <c r="V27" s="33">
        <v>0</v>
      </c>
      <c r="W27" s="33">
        <v>0</v>
      </c>
      <c r="X27" s="33">
        <v>0</v>
      </c>
      <c r="Y27" s="33">
        <v>0</v>
      </c>
      <c r="Z27" s="33">
        <v>0</v>
      </c>
      <c r="AA27" s="33">
        <v>0</v>
      </c>
      <c r="AB27" s="33">
        <v>0</v>
      </c>
      <c r="AC27" s="33">
        <v>0</v>
      </c>
      <c r="AD27" s="33">
        <v>0</v>
      </c>
      <c r="AE27" s="33">
        <v>0</v>
      </c>
      <c r="AF27" s="33">
        <v>0</v>
      </c>
      <c r="AG27" s="33">
        <v>0</v>
      </c>
      <c r="AH27" s="33">
        <v>0</v>
      </c>
      <c r="AI27" s="33">
        <v>0</v>
      </c>
      <c r="AJ27" s="33">
        <v>0</v>
      </c>
      <c r="AK27" s="33">
        <v>0</v>
      </c>
      <c r="AL27" s="33">
        <v>0</v>
      </c>
      <c r="AM27" s="33">
        <v>0</v>
      </c>
      <c r="AN27" s="33">
        <v>0</v>
      </c>
      <c r="AO27" s="33">
        <v>0</v>
      </c>
      <c r="AP27" s="33">
        <v>0</v>
      </c>
      <c r="AQ27" s="33">
        <v>0</v>
      </c>
      <c r="AR27" s="33">
        <v>0</v>
      </c>
      <c r="AS27" s="33">
        <v>0</v>
      </c>
      <c r="AT27" s="33">
        <v>0</v>
      </c>
      <c r="AU27" s="33">
        <v>0</v>
      </c>
      <c r="AV27" s="33">
        <v>0</v>
      </c>
      <c r="AW27" s="33">
        <v>0</v>
      </c>
      <c r="AX27" s="33">
        <v>0</v>
      </c>
      <c r="AY27" s="33">
        <v>0</v>
      </c>
      <c r="AZ27" s="33">
        <v>0</v>
      </c>
      <c r="BA27" s="33">
        <v>0</v>
      </c>
      <c r="BB27" s="33">
        <v>0</v>
      </c>
      <c r="BC27" s="33">
        <v>0</v>
      </c>
      <c r="BD27" s="33">
        <v>0</v>
      </c>
      <c r="BE27" s="33">
        <v>0</v>
      </c>
      <c r="BF27" s="33">
        <v>0</v>
      </c>
      <c r="BG27" s="33">
        <v>0</v>
      </c>
      <c r="BH27" s="33">
        <v>0</v>
      </c>
      <c r="BI27" s="33">
        <v>0</v>
      </c>
      <c r="BJ27" s="33">
        <v>0</v>
      </c>
      <c r="BK27" s="33">
        <v>0</v>
      </c>
      <c r="BL27" s="33">
        <v>0</v>
      </c>
      <c r="BM27" s="33">
        <v>0</v>
      </c>
      <c r="BN27" s="33">
        <v>0</v>
      </c>
      <c r="BO27" s="33">
        <v>0</v>
      </c>
      <c r="BP27" s="33">
        <v>0</v>
      </c>
      <c r="BQ27" s="33">
        <v>0</v>
      </c>
      <c r="BR27" s="33">
        <v>0</v>
      </c>
      <c r="BS27" s="33">
        <v>0</v>
      </c>
      <c r="BT27" s="33">
        <v>10</v>
      </c>
      <c r="BU27" s="33">
        <v>0</v>
      </c>
      <c r="BV27" s="33">
        <v>0</v>
      </c>
      <c r="BW27" s="33">
        <v>0</v>
      </c>
      <c r="BX27" s="33">
        <v>0</v>
      </c>
      <c r="BY27" s="33">
        <v>0</v>
      </c>
      <c r="BZ27" s="33">
        <v>0</v>
      </c>
    </row>
  </sheetData>
  <pageMargins left="0.75" right="0.75" top="1" bottom="1" header="0.5" footer="0.5"/>
  <pageSetup orientation="portrait" horizontalDpi="4294967292" verticalDpi="429496729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baseColWidth="10" defaultRowHeight="16" x14ac:dyDescent="0.2"/>
  <cols>
    <col min="1" max="1" width="28" bestFit="1" customWidth="1"/>
    <col min="2" max="2" width="118.1640625" style="1" customWidth="1"/>
    <col min="3" max="3" width="6.1640625" bestFit="1" customWidth="1"/>
    <col min="4" max="4" width="7.1640625" bestFit="1" customWidth="1"/>
    <col min="5" max="16" width="7.6640625" bestFit="1" customWidth="1"/>
  </cols>
  <sheetData>
    <row r="1" spans="1:16" x14ac:dyDescent="0.2">
      <c r="A1" t="s">
        <v>0</v>
      </c>
      <c r="B1" s="1" t="s">
        <v>1</v>
      </c>
      <c r="C1" t="s">
        <v>254</v>
      </c>
      <c r="D1" t="s">
        <v>2</v>
      </c>
      <c r="E1" t="s">
        <v>1924</v>
      </c>
      <c r="F1" t="s">
        <v>1925</v>
      </c>
      <c r="G1" t="s">
        <v>1926</v>
      </c>
      <c r="H1" t="s">
        <v>1912</v>
      </c>
      <c r="I1" t="s">
        <v>1913</v>
      </c>
      <c r="J1" t="s">
        <v>1914</v>
      </c>
      <c r="K1" t="s">
        <v>1900</v>
      </c>
      <c r="L1" t="s">
        <v>1901</v>
      </c>
      <c r="M1" t="s">
        <v>1902</v>
      </c>
      <c r="N1" t="s">
        <v>1888</v>
      </c>
      <c r="O1" t="s">
        <v>1889</v>
      </c>
      <c r="P1" t="s">
        <v>1890</v>
      </c>
    </row>
    <row r="2" spans="1:16" x14ac:dyDescent="0.2">
      <c r="A2" t="s">
        <v>255</v>
      </c>
      <c r="B2" s="1" t="s">
        <v>256</v>
      </c>
      <c r="C2" s="12">
        <f t="shared" ref="C2:C21" si="0">SUM(E2:COT2)</f>
        <v>22370</v>
      </c>
      <c r="D2" s="12">
        <f t="shared" ref="D2:D21" si="1">COUNT(E2:DH2)</f>
        <v>12</v>
      </c>
      <c r="E2">
        <v>30</v>
      </c>
      <c r="F2">
        <v>30</v>
      </c>
      <c r="G2">
        <v>190</v>
      </c>
      <c r="H2">
        <v>9440</v>
      </c>
      <c r="I2">
        <v>3640</v>
      </c>
      <c r="J2">
        <v>8520</v>
      </c>
      <c r="K2">
        <v>80</v>
      </c>
      <c r="L2">
        <v>290</v>
      </c>
      <c r="M2">
        <v>70</v>
      </c>
      <c r="N2">
        <v>30</v>
      </c>
      <c r="O2">
        <v>40</v>
      </c>
      <c r="P2">
        <v>10</v>
      </c>
    </row>
    <row r="3" spans="1:16" x14ac:dyDescent="0.2">
      <c r="A3" t="s">
        <v>257</v>
      </c>
      <c r="B3" s="1" t="s">
        <v>258</v>
      </c>
      <c r="C3" s="12">
        <f t="shared" si="0"/>
        <v>74590</v>
      </c>
      <c r="D3" s="12">
        <f t="shared" si="1"/>
        <v>10</v>
      </c>
      <c r="E3">
        <v>100</v>
      </c>
      <c r="F3">
        <v>90</v>
      </c>
      <c r="G3">
        <v>360</v>
      </c>
      <c r="J3">
        <v>30</v>
      </c>
      <c r="K3">
        <v>17730</v>
      </c>
      <c r="L3">
        <v>40910</v>
      </c>
      <c r="M3">
        <v>15220</v>
      </c>
      <c r="N3">
        <v>60</v>
      </c>
      <c r="O3">
        <v>70</v>
      </c>
      <c r="P3">
        <v>20</v>
      </c>
    </row>
    <row r="4" spans="1:16" x14ac:dyDescent="0.2">
      <c r="A4" t="s">
        <v>259</v>
      </c>
      <c r="B4" s="1" t="s">
        <v>260</v>
      </c>
      <c r="C4" s="12">
        <f t="shared" si="0"/>
        <v>500</v>
      </c>
      <c r="D4" s="12">
        <f t="shared" si="1"/>
        <v>7</v>
      </c>
      <c r="H4">
        <v>260</v>
      </c>
      <c r="I4">
        <v>30</v>
      </c>
      <c r="J4">
        <v>100</v>
      </c>
      <c r="K4">
        <v>30</v>
      </c>
      <c r="N4">
        <v>50</v>
      </c>
      <c r="O4">
        <v>20</v>
      </c>
      <c r="P4">
        <v>10</v>
      </c>
    </row>
    <row r="5" spans="1:16" x14ac:dyDescent="0.2">
      <c r="A5" t="s">
        <v>274</v>
      </c>
      <c r="B5" s="1" t="s">
        <v>275</v>
      </c>
      <c r="C5" s="12">
        <f t="shared" si="0"/>
        <v>50</v>
      </c>
      <c r="D5" s="12">
        <f t="shared" si="1"/>
        <v>5</v>
      </c>
      <c r="E5">
        <v>10</v>
      </c>
      <c r="G5">
        <v>10</v>
      </c>
      <c r="H5">
        <v>10</v>
      </c>
      <c r="J5">
        <v>10</v>
      </c>
      <c r="L5">
        <v>10</v>
      </c>
    </row>
    <row r="6" spans="1:16" x14ac:dyDescent="0.2">
      <c r="A6" t="s">
        <v>270</v>
      </c>
      <c r="B6" s="1" t="s">
        <v>271</v>
      </c>
      <c r="C6" s="12">
        <f t="shared" si="0"/>
        <v>380</v>
      </c>
      <c r="D6" s="12">
        <f t="shared" si="1"/>
        <v>3</v>
      </c>
      <c r="H6">
        <v>210</v>
      </c>
      <c r="J6">
        <v>160</v>
      </c>
      <c r="L6">
        <v>10</v>
      </c>
    </row>
    <row r="7" spans="1:16" x14ac:dyDescent="0.2">
      <c r="A7" t="s">
        <v>285</v>
      </c>
      <c r="B7" s="1" t="s">
        <v>286</v>
      </c>
      <c r="C7" s="12">
        <f t="shared" si="0"/>
        <v>700</v>
      </c>
      <c r="D7" s="12">
        <f t="shared" si="1"/>
        <v>3</v>
      </c>
      <c r="K7">
        <v>130</v>
      </c>
      <c r="L7">
        <v>500</v>
      </c>
      <c r="M7">
        <v>70</v>
      </c>
    </row>
    <row r="8" spans="1:16" x14ac:dyDescent="0.2">
      <c r="A8" t="s">
        <v>287</v>
      </c>
      <c r="B8" s="1" t="s">
        <v>1077</v>
      </c>
      <c r="C8" s="12">
        <f t="shared" si="0"/>
        <v>460</v>
      </c>
      <c r="D8" s="12">
        <f t="shared" si="1"/>
        <v>3</v>
      </c>
      <c r="K8">
        <v>50</v>
      </c>
      <c r="L8">
        <v>330</v>
      </c>
      <c r="M8">
        <v>80</v>
      </c>
    </row>
    <row r="9" spans="1:16" x14ac:dyDescent="0.2">
      <c r="A9" t="s">
        <v>290</v>
      </c>
      <c r="B9" s="1" t="s">
        <v>286</v>
      </c>
      <c r="C9" s="12">
        <f t="shared" si="0"/>
        <v>310</v>
      </c>
      <c r="D9" s="12">
        <f t="shared" si="1"/>
        <v>3</v>
      </c>
      <c r="K9">
        <v>50</v>
      </c>
      <c r="L9">
        <v>230</v>
      </c>
      <c r="M9">
        <v>30</v>
      </c>
    </row>
    <row r="10" spans="1:16" x14ac:dyDescent="0.2">
      <c r="A10" t="s">
        <v>264</v>
      </c>
      <c r="B10" s="1" t="s">
        <v>265</v>
      </c>
      <c r="C10" s="12">
        <f t="shared" si="0"/>
        <v>90</v>
      </c>
      <c r="D10" s="12">
        <f t="shared" si="1"/>
        <v>3</v>
      </c>
      <c r="E10">
        <v>40</v>
      </c>
      <c r="F10">
        <v>10</v>
      </c>
      <c r="G10">
        <v>40</v>
      </c>
    </row>
    <row r="11" spans="1:16" x14ac:dyDescent="0.2">
      <c r="A11" t="s">
        <v>266</v>
      </c>
      <c r="B11" s="1" t="s">
        <v>267</v>
      </c>
      <c r="C11" s="12">
        <f t="shared" si="0"/>
        <v>30</v>
      </c>
      <c r="D11" s="12">
        <f t="shared" si="1"/>
        <v>2</v>
      </c>
      <c r="E11">
        <v>10</v>
      </c>
      <c r="G11">
        <v>20</v>
      </c>
    </row>
    <row r="12" spans="1:16" x14ac:dyDescent="0.2">
      <c r="A12" t="s">
        <v>276</v>
      </c>
      <c r="B12" s="1" t="s">
        <v>277</v>
      </c>
      <c r="C12" s="12">
        <f t="shared" si="0"/>
        <v>70</v>
      </c>
      <c r="D12" s="12">
        <f t="shared" si="1"/>
        <v>2</v>
      </c>
      <c r="H12">
        <v>60</v>
      </c>
      <c r="K12">
        <v>10</v>
      </c>
    </row>
    <row r="13" spans="1:16" x14ac:dyDescent="0.2">
      <c r="A13" t="s">
        <v>262</v>
      </c>
      <c r="B13" s="1" t="s">
        <v>263</v>
      </c>
      <c r="C13" s="12">
        <f t="shared" si="0"/>
        <v>100</v>
      </c>
      <c r="D13" s="12">
        <f t="shared" si="1"/>
        <v>1</v>
      </c>
      <c r="J13">
        <v>100</v>
      </c>
    </row>
    <row r="14" spans="1:16" x14ac:dyDescent="0.2">
      <c r="A14" t="s">
        <v>345</v>
      </c>
      <c r="B14" s="1" t="s">
        <v>346</v>
      </c>
      <c r="C14" s="12">
        <f t="shared" si="0"/>
        <v>30</v>
      </c>
      <c r="D14" s="12">
        <f t="shared" si="1"/>
        <v>1</v>
      </c>
      <c r="L14">
        <v>30</v>
      </c>
    </row>
    <row r="15" spans="1:16" x14ac:dyDescent="0.2">
      <c r="A15" t="s">
        <v>321</v>
      </c>
      <c r="B15" s="1" t="s">
        <v>322</v>
      </c>
      <c r="C15" s="12">
        <f t="shared" si="0"/>
        <v>100</v>
      </c>
      <c r="D15" s="12">
        <f t="shared" si="1"/>
        <v>1</v>
      </c>
      <c r="H15">
        <v>100</v>
      </c>
    </row>
    <row r="16" spans="1:16" x14ac:dyDescent="0.2">
      <c r="A16" t="s">
        <v>268</v>
      </c>
      <c r="B16" s="1" t="s">
        <v>269</v>
      </c>
      <c r="C16" s="12">
        <f t="shared" si="0"/>
        <v>80</v>
      </c>
      <c r="D16" s="12">
        <f t="shared" si="1"/>
        <v>1</v>
      </c>
      <c r="J16">
        <v>80</v>
      </c>
    </row>
    <row r="17" spans="1:11" x14ac:dyDescent="0.2">
      <c r="A17" t="s">
        <v>343</v>
      </c>
      <c r="B17" s="1" t="s">
        <v>344</v>
      </c>
      <c r="C17" s="12">
        <f t="shared" si="0"/>
        <v>40</v>
      </c>
      <c r="D17" s="12">
        <f t="shared" si="1"/>
        <v>1</v>
      </c>
      <c r="J17">
        <v>40</v>
      </c>
    </row>
    <row r="18" spans="1:11" x14ac:dyDescent="0.2">
      <c r="A18" t="s">
        <v>347</v>
      </c>
      <c r="B18" s="1" t="s">
        <v>348</v>
      </c>
      <c r="C18" s="12">
        <f t="shared" si="0"/>
        <v>30</v>
      </c>
      <c r="D18" s="12">
        <f t="shared" si="1"/>
        <v>1</v>
      </c>
      <c r="K18">
        <v>30</v>
      </c>
    </row>
    <row r="19" spans="1:11" x14ac:dyDescent="0.2">
      <c r="A19" t="s">
        <v>278</v>
      </c>
      <c r="B19" s="1" t="s">
        <v>279</v>
      </c>
      <c r="C19" s="12">
        <f t="shared" si="0"/>
        <v>10</v>
      </c>
      <c r="D19" s="12">
        <f t="shared" si="1"/>
        <v>1</v>
      </c>
      <c r="I19">
        <v>10</v>
      </c>
    </row>
    <row r="20" spans="1:11" x14ac:dyDescent="0.2">
      <c r="A20" t="s">
        <v>365</v>
      </c>
      <c r="B20" s="1" t="s">
        <v>366</v>
      </c>
      <c r="C20" s="12">
        <f t="shared" si="0"/>
        <v>10</v>
      </c>
      <c r="D20" s="12">
        <f t="shared" si="1"/>
        <v>1</v>
      </c>
      <c r="I20">
        <v>10</v>
      </c>
    </row>
    <row r="21" spans="1:11" x14ac:dyDescent="0.2">
      <c r="A21" t="s">
        <v>369</v>
      </c>
      <c r="B21" s="1" t="s">
        <v>328</v>
      </c>
      <c r="C21" s="12">
        <f t="shared" si="0"/>
        <v>10</v>
      </c>
      <c r="D21" s="12">
        <f t="shared" si="1"/>
        <v>1</v>
      </c>
      <c r="K21">
        <v>10</v>
      </c>
    </row>
  </sheetData>
  <sortState ref="A3:P71">
    <sortCondition descending="1" ref="D3:D71"/>
  </sortState>
  <pageMargins left="0.75" right="0.75" top="1" bottom="1" header="0.5" footer="0.5"/>
  <pageSetup orientation="portrait" horizontalDpi="4294967292" verticalDpi="429496729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workbookViewId="0"/>
  </sheetViews>
  <sheetFormatPr baseColWidth="10" defaultRowHeight="16" x14ac:dyDescent="0.2"/>
  <cols>
    <col min="1" max="2" width="28" bestFit="1" customWidth="1"/>
    <col min="3" max="3" width="118.1640625" style="1" customWidth="1"/>
    <col min="4" max="4" width="6.1640625" bestFit="1" customWidth="1"/>
    <col min="5" max="5" width="7.1640625" bestFit="1" customWidth="1"/>
    <col min="6" max="7" width="7.6640625" bestFit="1" customWidth="1"/>
    <col min="8" max="8" width="7.6640625" customWidth="1"/>
    <col min="9" max="17" width="7.6640625" bestFit="1" customWidth="1"/>
  </cols>
  <sheetData>
    <row r="1" spans="1:17" x14ac:dyDescent="0.2">
      <c r="A1" t="s">
        <v>0</v>
      </c>
      <c r="B1" t="s">
        <v>1085</v>
      </c>
      <c r="C1" s="1" t="s">
        <v>1</v>
      </c>
      <c r="D1" t="s">
        <v>254</v>
      </c>
      <c r="E1" t="s">
        <v>2</v>
      </c>
      <c r="F1" t="s">
        <v>1924</v>
      </c>
      <c r="G1" t="s">
        <v>1925</v>
      </c>
      <c r="H1" t="s">
        <v>1926</v>
      </c>
      <c r="I1" t="s">
        <v>1912</v>
      </c>
      <c r="J1" t="s">
        <v>1913</v>
      </c>
      <c r="K1" t="s">
        <v>1914</v>
      </c>
      <c r="L1" t="s">
        <v>1900</v>
      </c>
      <c r="M1" t="s">
        <v>1901</v>
      </c>
      <c r="N1" t="s">
        <v>1902</v>
      </c>
      <c r="O1" t="s">
        <v>1888</v>
      </c>
      <c r="P1" t="s">
        <v>1889</v>
      </c>
      <c r="Q1" t="s">
        <v>1890</v>
      </c>
    </row>
    <row r="2" spans="1:17" x14ac:dyDescent="0.2">
      <c r="A2" t="s">
        <v>257</v>
      </c>
      <c r="B2" t="str">
        <f>VLOOKUP(A2,'K. ITS.PMM.Round'!A:A,1,FALSE)</f>
        <v>gi|175940723|gb|EU484267.1|</v>
      </c>
      <c r="C2" s="1" t="s">
        <v>258</v>
      </c>
      <c r="D2" s="12">
        <f t="shared" ref="D2:D24" si="0">SUM(F2:COM2)</f>
        <v>36670</v>
      </c>
      <c r="E2" s="12">
        <f t="shared" ref="E2:E24" si="1">COUNT(F2:DA2)</f>
        <v>8</v>
      </c>
      <c r="F2">
        <v>130</v>
      </c>
      <c r="G2">
        <v>140</v>
      </c>
      <c r="I2">
        <v>180</v>
      </c>
      <c r="K2">
        <v>490</v>
      </c>
      <c r="L2">
        <v>15240</v>
      </c>
      <c r="M2">
        <v>13250</v>
      </c>
      <c r="N2">
        <v>7230</v>
      </c>
      <c r="O2">
        <v>10</v>
      </c>
    </row>
    <row r="3" spans="1:17" x14ac:dyDescent="0.2">
      <c r="A3" t="s">
        <v>255</v>
      </c>
      <c r="B3" t="str">
        <f>VLOOKUP(A3,'K. ITS.PMM.Round'!A:A,1,FALSE)</f>
        <v>gi|124303244|gb|EF192231.1|</v>
      </c>
      <c r="C3" s="1" t="s">
        <v>256</v>
      </c>
      <c r="D3" s="12">
        <f t="shared" si="0"/>
        <v>1130</v>
      </c>
      <c r="E3" s="12">
        <f t="shared" si="1"/>
        <v>7</v>
      </c>
      <c r="F3">
        <v>10</v>
      </c>
      <c r="I3">
        <v>610</v>
      </c>
      <c r="K3">
        <v>310</v>
      </c>
      <c r="L3">
        <v>40</v>
      </c>
      <c r="M3">
        <v>50</v>
      </c>
      <c r="N3">
        <v>80</v>
      </c>
      <c r="O3">
        <v>30</v>
      </c>
    </row>
    <row r="4" spans="1:17" x14ac:dyDescent="0.2">
      <c r="A4" t="s">
        <v>259</v>
      </c>
      <c r="B4" t="str">
        <f>VLOOKUP(A4,'K. ITS.PMM.Round'!A:A,1,FALSE)</f>
        <v>gi|157072701|gb|EF620858.1|</v>
      </c>
      <c r="C4" s="1" t="s">
        <v>260</v>
      </c>
      <c r="D4" s="12">
        <f t="shared" si="0"/>
        <v>870</v>
      </c>
      <c r="E4" s="12">
        <f t="shared" si="1"/>
        <v>5</v>
      </c>
      <c r="I4">
        <v>200</v>
      </c>
      <c r="K4">
        <v>410</v>
      </c>
      <c r="L4">
        <v>20</v>
      </c>
      <c r="M4">
        <v>120</v>
      </c>
      <c r="O4">
        <v>120</v>
      </c>
    </row>
    <row r="5" spans="1:17" x14ac:dyDescent="0.2">
      <c r="A5" t="s">
        <v>270</v>
      </c>
      <c r="B5" t="str">
        <f>VLOOKUP(A5,'K. ITS.PMM.Round'!A:A,1,FALSE)</f>
        <v>gi|115343507|gb|DQ912837.1|</v>
      </c>
      <c r="C5" s="1" t="s">
        <v>271</v>
      </c>
      <c r="D5" s="12">
        <f t="shared" si="0"/>
        <v>150</v>
      </c>
      <c r="E5" s="12">
        <f t="shared" si="1"/>
        <v>3</v>
      </c>
      <c r="I5">
        <v>50</v>
      </c>
      <c r="K5">
        <v>80</v>
      </c>
      <c r="L5">
        <v>20</v>
      </c>
    </row>
    <row r="6" spans="1:17" s="1" customFormat="1" x14ac:dyDescent="0.2">
      <c r="A6" s="1" t="s">
        <v>672</v>
      </c>
      <c r="B6" s="1" t="e">
        <f>VLOOKUP(A6,'K. ITS.PMM.Round'!A:A,1,FALSE)</f>
        <v>#N/A</v>
      </c>
      <c r="C6" s="1" t="s">
        <v>673</v>
      </c>
      <c r="D6" s="2">
        <f t="shared" si="0"/>
        <v>60</v>
      </c>
      <c r="E6" s="2">
        <f t="shared" si="1"/>
        <v>3</v>
      </c>
      <c r="G6" s="1">
        <v>20</v>
      </c>
      <c r="M6" s="1">
        <v>30</v>
      </c>
      <c r="O6" s="1">
        <v>10</v>
      </c>
    </row>
    <row r="7" spans="1:17" s="1" customFormat="1" x14ac:dyDescent="0.2">
      <c r="A7" s="1" t="s">
        <v>630</v>
      </c>
      <c r="B7" s="1" t="e">
        <f>VLOOKUP(A7,'K. ITS.PMM.Round'!A:A,1,FALSE)</f>
        <v>#N/A</v>
      </c>
      <c r="C7" s="1" t="s">
        <v>631</v>
      </c>
      <c r="D7" s="2">
        <f t="shared" si="0"/>
        <v>540</v>
      </c>
      <c r="E7" s="2">
        <f t="shared" si="1"/>
        <v>2</v>
      </c>
      <c r="K7" s="1">
        <v>130</v>
      </c>
      <c r="L7" s="1">
        <v>410</v>
      </c>
    </row>
    <row r="8" spans="1:17" s="1" customFormat="1" x14ac:dyDescent="0.2">
      <c r="A8" s="1" t="s">
        <v>266</v>
      </c>
      <c r="B8" s="1" t="str">
        <f>VLOOKUP(A8,'K. ITS.PMM.Round'!A:A,1,FALSE)</f>
        <v>gi|20502832|gb|AF465402.1|</v>
      </c>
      <c r="C8" s="1" t="s">
        <v>267</v>
      </c>
      <c r="D8" s="2">
        <f t="shared" si="0"/>
        <v>210</v>
      </c>
      <c r="E8" s="2">
        <f t="shared" si="1"/>
        <v>2</v>
      </c>
      <c r="F8" s="1">
        <v>140</v>
      </c>
      <c r="G8" s="1">
        <v>70</v>
      </c>
    </row>
    <row r="9" spans="1:17" s="1" customFormat="1" x14ac:dyDescent="0.2">
      <c r="A9" s="1" t="s">
        <v>280</v>
      </c>
      <c r="B9" s="1" t="e">
        <f>VLOOKUP(A9,'K. ITS.PMM.Round'!A:A,1,FALSE)</f>
        <v>#N/A</v>
      </c>
      <c r="C9" s="1" t="s">
        <v>279</v>
      </c>
      <c r="D9" s="2">
        <f t="shared" si="0"/>
        <v>90</v>
      </c>
      <c r="E9" s="2">
        <f t="shared" si="1"/>
        <v>2</v>
      </c>
      <c r="G9" s="1">
        <v>10</v>
      </c>
      <c r="L9" s="1">
        <v>80</v>
      </c>
    </row>
    <row r="10" spans="1:17" s="1" customFormat="1" x14ac:dyDescent="0.2">
      <c r="A10" s="1" t="s">
        <v>264</v>
      </c>
      <c r="B10" s="1" t="str">
        <f>VLOOKUP(A10,'K. ITS.PMM.Round'!A:A,1,FALSE)</f>
        <v>gi|114152676|gb|DQ985232.1|</v>
      </c>
      <c r="C10" s="1" t="s">
        <v>265</v>
      </c>
      <c r="D10" s="2">
        <f t="shared" si="0"/>
        <v>80</v>
      </c>
      <c r="E10" s="2">
        <f t="shared" si="1"/>
        <v>2</v>
      </c>
      <c r="F10" s="1">
        <v>20</v>
      </c>
      <c r="G10" s="1">
        <v>60</v>
      </c>
    </row>
    <row r="11" spans="1:17" s="35" customFormat="1" x14ac:dyDescent="0.2">
      <c r="A11" s="35" t="s">
        <v>1073</v>
      </c>
      <c r="B11" s="35" t="e">
        <f>VLOOKUP(A11,'K. ITS.PMM.Round'!A:A,1,FALSE)</f>
        <v>#N/A</v>
      </c>
      <c r="C11" s="35" t="s">
        <v>1074</v>
      </c>
      <c r="D11" s="36">
        <f t="shared" si="0"/>
        <v>20</v>
      </c>
      <c r="E11" s="36">
        <f t="shared" si="1"/>
        <v>2</v>
      </c>
      <c r="L11" s="35">
        <v>10</v>
      </c>
      <c r="N11" s="35">
        <v>10</v>
      </c>
    </row>
    <row r="12" spans="1:17" s="35" customFormat="1" x14ac:dyDescent="0.2">
      <c r="A12" s="35" t="s">
        <v>274</v>
      </c>
      <c r="B12" s="35" t="s">
        <v>274</v>
      </c>
      <c r="C12" s="35" t="s">
        <v>275</v>
      </c>
      <c r="D12" s="36">
        <f t="shared" si="0"/>
        <v>10</v>
      </c>
      <c r="E12" s="36">
        <f t="shared" si="1"/>
        <v>1</v>
      </c>
      <c r="G12" s="35">
        <v>10</v>
      </c>
    </row>
    <row r="13" spans="1:17" s="1" customFormat="1" x14ac:dyDescent="0.2">
      <c r="A13" s="1" t="s">
        <v>272</v>
      </c>
      <c r="B13" s="1" t="e">
        <v>#N/A</v>
      </c>
      <c r="C13" s="1" t="s">
        <v>273</v>
      </c>
      <c r="D13" s="2">
        <f t="shared" si="0"/>
        <v>50</v>
      </c>
      <c r="E13" s="2">
        <f t="shared" si="1"/>
        <v>1</v>
      </c>
      <c r="G13" s="1">
        <v>50</v>
      </c>
    </row>
    <row r="14" spans="1:17" s="1" customFormat="1" x14ac:dyDescent="0.2">
      <c r="A14" s="1" t="s">
        <v>486</v>
      </c>
      <c r="B14" s="1" t="e">
        <v>#N/A</v>
      </c>
      <c r="C14" s="1" t="s">
        <v>487</v>
      </c>
      <c r="D14" s="2">
        <f t="shared" si="0"/>
        <v>20</v>
      </c>
      <c r="E14" s="2">
        <f t="shared" si="1"/>
        <v>1</v>
      </c>
      <c r="M14" s="1">
        <v>20</v>
      </c>
    </row>
    <row r="15" spans="1:17" s="1" customFormat="1" x14ac:dyDescent="0.2">
      <c r="A15" s="1" t="s">
        <v>311</v>
      </c>
      <c r="B15" s="1" t="e">
        <v>#N/A</v>
      </c>
      <c r="C15" s="1" t="s">
        <v>312</v>
      </c>
      <c r="D15" s="2">
        <f t="shared" si="0"/>
        <v>30</v>
      </c>
      <c r="E15" s="2">
        <f t="shared" si="1"/>
        <v>1</v>
      </c>
      <c r="N15" s="1">
        <v>30</v>
      </c>
    </row>
    <row r="16" spans="1:17" s="1" customFormat="1" x14ac:dyDescent="0.2">
      <c r="A16" s="1" t="s">
        <v>498</v>
      </c>
      <c r="B16" s="1" t="s">
        <v>498</v>
      </c>
      <c r="C16" s="1" t="s">
        <v>499</v>
      </c>
      <c r="D16" s="2">
        <f t="shared" si="0"/>
        <v>30</v>
      </c>
      <c r="E16" s="2">
        <f t="shared" si="1"/>
        <v>1</v>
      </c>
      <c r="L16" s="1">
        <v>30</v>
      </c>
    </row>
    <row r="17" spans="1:15" s="1" customFormat="1" x14ac:dyDescent="0.2">
      <c r="A17" s="1" t="s">
        <v>508</v>
      </c>
      <c r="B17" s="1" t="e">
        <v>#N/A</v>
      </c>
      <c r="C17" s="1" t="s">
        <v>487</v>
      </c>
      <c r="D17" s="2">
        <f t="shared" si="0"/>
        <v>20</v>
      </c>
      <c r="E17" s="2">
        <f t="shared" si="1"/>
        <v>1</v>
      </c>
      <c r="M17" s="1">
        <v>20</v>
      </c>
    </row>
    <row r="18" spans="1:15" s="35" customFormat="1" x14ac:dyDescent="0.2">
      <c r="A18" s="35" t="s">
        <v>1075</v>
      </c>
      <c r="B18" s="35" t="e">
        <v>#N/A</v>
      </c>
      <c r="C18" s="35" t="s">
        <v>1076</v>
      </c>
      <c r="D18" s="36">
        <f t="shared" si="0"/>
        <v>90</v>
      </c>
      <c r="E18" s="36">
        <f t="shared" si="1"/>
        <v>1</v>
      </c>
      <c r="K18" s="35">
        <v>90</v>
      </c>
    </row>
    <row r="19" spans="1:15" s="1" customFormat="1" x14ac:dyDescent="0.2">
      <c r="A19" s="1" t="s">
        <v>287</v>
      </c>
      <c r="B19" s="1" t="s">
        <v>287</v>
      </c>
      <c r="C19" s="1" t="s">
        <v>1077</v>
      </c>
      <c r="D19" s="2">
        <f t="shared" si="0"/>
        <v>60</v>
      </c>
      <c r="E19" s="2">
        <f t="shared" si="1"/>
        <v>1</v>
      </c>
      <c r="N19" s="1">
        <v>60</v>
      </c>
    </row>
    <row r="20" spans="1:15" s="1" customFormat="1" x14ac:dyDescent="0.2">
      <c r="A20" s="1" t="s">
        <v>502</v>
      </c>
      <c r="B20" s="1" t="e">
        <v>#N/A</v>
      </c>
      <c r="C20" s="1" t="s">
        <v>503</v>
      </c>
      <c r="D20" s="2">
        <f t="shared" si="0"/>
        <v>30</v>
      </c>
      <c r="E20" s="2">
        <f t="shared" si="1"/>
        <v>1</v>
      </c>
      <c r="N20" s="1">
        <v>30</v>
      </c>
    </row>
    <row r="21" spans="1:15" s="1" customFormat="1" x14ac:dyDescent="0.2">
      <c r="A21" s="1" t="s">
        <v>309</v>
      </c>
      <c r="B21" s="1" t="e">
        <v>#N/A</v>
      </c>
      <c r="C21" s="1" t="s">
        <v>310</v>
      </c>
      <c r="D21" s="2">
        <f t="shared" si="0"/>
        <v>10</v>
      </c>
      <c r="E21" s="2">
        <f t="shared" si="1"/>
        <v>1</v>
      </c>
      <c r="O21" s="1">
        <v>10</v>
      </c>
    </row>
    <row r="22" spans="1:15" s="1" customFormat="1" x14ac:dyDescent="0.2">
      <c r="A22" s="1" t="s">
        <v>285</v>
      </c>
      <c r="B22" s="1" t="s">
        <v>285</v>
      </c>
      <c r="C22" s="1" t="s">
        <v>286</v>
      </c>
      <c r="D22" s="2">
        <f t="shared" si="0"/>
        <v>10</v>
      </c>
      <c r="E22" s="2">
        <f t="shared" si="1"/>
        <v>1</v>
      </c>
      <c r="M22" s="1">
        <v>10</v>
      </c>
    </row>
    <row r="23" spans="1:15" s="1" customFormat="1" x14ac:dyDescent="0.2">
      <c r="A23" s="1" t="s">
        <v>1072</v>
      </c>
      <c r="B23" s="1" t="e">
        <v>#N/A</v>
      </c>
      <c r="C23" s="1" t="s">
        <v>279</v>
      </c>
      <c r="D23" s="2">
        <f t="shared" si="0"/>
        <v>10</v>
      </c>
      <c r="E23" s="2">
        <f t="shared" si="1"/>
        <v>1</v>
      </c>
      <c r="M23" s="1">
        <v>10</v>
      </c>
    </row>
    <row r="24" spans="1:15" s="1" customFormat="1" x14ac:dyDescent="0.2">
      <c r="A24" s="1" t="s">
        <v>1078</v>
      </c>
      <c r="B24" s="1" t="e">
        <v>#N/A</v>
      </c>
      <c r="C24" s="1" t="s">
        <v>1079</v>
      </c>
      <c r="D24" s="2">
        <f t="shared" si="0"/>
        <v>10</v>
      </c>
      <c r="E24" s="2">
        <f t="shared" si="1"/>
        <v>1</v>
      </c>
      <c r="F24" s="1">
        <v>10</v>
      </c>
    </row>
  </sheetData>
  <sortState ref="A3:O71">
    <sortCondition descending="1" ref="E3:E71"/>
  </sortState>
  <pageMargins left="0.75" right="0.75" top="1" bottom="1" header="0.5" footer="0.5"/>
  <pageSetup orientation="portrait" horizontalDpi="4294967292" verticalDpi="429496729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"/>
  <sheetViews>
    <sheetView workbookViewId="0"/>
  </sheetViews>
  <sheetFormatPr baseColWidth="10" defaultRowHeight="16" x14ac:dyDescent="0.2"/>
  <cols>
    <col min="1" max="2" width="28" bestFit="1" customWidth="1"/>
    <col min="3" max="3" width="118.1640625" style="1" customWidth="1"/>
    <col min="4" max="4" width="6.1640625" bestFit="1" customWidth="1"/>
    <col min="5" max="5" width="7.1640625" bestFit="1" customWidth="1"/>
    <col min="6" max="17" width="7.6640625" style="12" bestFit="1" customWidth="1"/>
  </cols>
  <sheetData>
    <row r="1" spans="1:20" x14ac:dyDescent="0.2">
      <c r="A1" t="s">
        <v>0</v>
      </c>
      <c r="B1" t="s">
        <v>1085</v>
      </c>
      <c r="C1" s="1" t="s">
        <v>1</v>
      </c>
      <c r="D1" t="s">
        <v>254</v>
      </c>
      <c r="E1" t="s">
        <v>2</v>
      </c>
      <c r="F1" s="12" t="s">
        <v>1924</v>
      </c>
      <c r="G1" s="12" t="s">
        <v>1925</v>
      </c>
      <c r="H1" s="12" t="s">
        <v>1926</v>
      </c>
      <c r="I1" s="12" t="s">
        <v>1912</v>
      </c>
      <c r="J1" s="12" t="s">
        <v>1913</v>
      </c>
      <c r="K1" s="12" t="s">
        <v>1914</v>
      </c>
      <c r="L1" s="12" t="s">
        <v>1900</v>
      </c>
      <c r="M1" s="12" t="s">
        <v>1901</v>
      </c>
      <c r="N1" s="12" t="s">
        <v>1902</v>
      </c>
      <c r="O1" s="12" t="s">
        <v>1888</v>
      </c>
      <c r="P1" s="12" t="s">
        <v>1889</v>
      </c>
      <c r="Q1" s="12" t="s">
        <v>1890</v>
      </c>
    </row>
    <row r="2" spans="1:20" x14ac:dyDescent="0.2">
      <c r="A2" t="s">
        <v>257</v>
      </c>
      <c r="B2" t="str">
        <f>VLOOKUP(A2,'K. ITS.PMM.Round'!A:A,1,FALSE)</f>
        <v>gi|175940723|gb|EU484267.1|</v>
      </c>
      <c r="C2" s="1" t="s">
        <v>258</v>
      </c>
      <c r="D2" s="12">
        <f t="shared" ref="D2:D14" si="0">SUM(F2:COU2)</f>
        <v>66040</v>
      </c>
      <c r="E2" s="12">
        <f t="shared" ref="E2:E14" si="1">COUNT(F2:DI2)</f>
        <v>5</v>
      </c>
      <c r="F2" s="12">
        <v>10</v>
      </c>
      <c r="H2" s="12">
        <v>10</v>
      </c>
      <c r="L2" s="12">
        <v>25120</v>
      </c>
      <c r="M2" s="12">
        <v>21320</v>
      </c>
      <c r="N2" s="12">
        <v>19580</v>
      </c>
    </row>
    <row r="3" spans="1:20" x14ac:dyDescent="0.2">
      <c r="A3" t="s">
        <v>259</v>
      </c>
      <c r="B3" t="str">
        <f>VLOOKUP(A3,'K. ITS.PMM.Round'!A:A,1,FALSE)</f>
        <v>gi|157072701|gb|EF620858.1|</v>
      </c>
      <c r="C3" s="1" t="s">
        <v>260</v>
      </c>
      <c r="D3" s="12">
        <f t="shared" si="0"/>
        <v>1230</v>
      </c>
      <c r="E3" s="12">
        <f t="shared" si="1"/>
        <v>9</v>
      </c>
      <c r="I3" s="12">
        <v>230</v>
      </c>
      <c r="J3" s="12">
        <v>180</v>
      </c>
      <c r="K3" s="12">
        <v>250</v>
      </c>
      <c r="L3" s="12">
        <v>150</v>
      </c>
      <c r="M3" s="12">
        <v>100</v>
      </c>
      <c r="N3" s="12">
        <v>100</v>
      </c>
      <c r="O3" s="12">
        <v>90</v>
      </c>
      <c r="P3" s="12">
        <v>80</v>
      </c>
      <c r="Q3" s="12">
        <v>50</v>
      </c>
    </row>
    <row r="4" spans="1:20" x14ac:dyDescent="0.2">
      <c r="A4" t="s">
        <v>255</v>
      </c>
      <c r="B4" t="str">
        <f>VLOOKUP(A4,'K. ITS.PMM.Round'!A:A,1,FALSE)</f>
        <v>gi|124303244|gb|EF192231.1|</v>
      </c>
      <c r="C4" s="1" t="s">
        <v>256</v>
      </c>
      <c r="D4" s="12">
        <f t="shared" si="0"/>
        <v>670</v>
      </c>
      <c r="E4" s="12">
        <f t="shared" si="1"/>
        <v>5</v>
      </c>
      <c r="I4" s="12">
        <v>290</v>
      </c>
      <c r="J4" s="12">
        <v>130</v>
      </c>
      <c r="K4" s="12">
        <v>210</v>
      </c>
      <c r="M4" s="12">
        <v>20</v>
      </c>
      <c r="N4" s="12">
        <v>20</v>
      </c>
    </row>
    <row r="5" spans="1:20" x14ac:dyDescent="0.2">
      <c r="A5" t="s">
        <v>266</v>
      </c>
      <c r="B5" t="str">
        <f>VLOOKUP(A5,'K. ITS.PMM.Round'!A:A,1,FALSE)</f>
        <v>gi|20502832|gb|AF465402.1|</v>
      </c>
      <c r="C5" s="1" t="s">
        <v>267</v>
      </c>
      <c r="D5" s="12">
        <f t="shared" si="0"/>
        <v>220</v>
      </c>
      <c r="E5" s="12">
        <f t="shared" si="1"/>
        <v>4</v>
      </c>
      <c r="F5" s="12">
        <v>80</v>
      </c>
      <c r="G5" s="12">
        <v>50</v>
      </c>
      <c r="H5" s="12">
        <v>40</v>
      </c>
      <c r="J5" s="12">
        <v>50</v>
      </c>
    </row>
    <row r="6" spans="1:20" x14ac:dyDescent="0.2">
      <c r="A6" t="s">
        <v>285</v>
      </c>
      <c r="B6" t="str">
        <f>VLOOKUP(A6,'K. ITS.PMM.Round'!A:A,1,FALSE)</f>
        <v>gi|156616218|gb|AM850055.1|</v>
      </c>
      <c r="C6" s="1" t="s">
        <v>286</v>
      </c>
      <c r="D6" s="12">
        <f t="shared" si="0"/>
        <v>210</v>
      </c>
      <c r="E6" s="12">
        <f t="shared" si="1"/>
        <v>3</v>
      </c>
      <c r="L6" s="12">
        <v>120</v>
      </c>
      <c r="M6" s="12">
        <v>50</v>
      </c>
      <c r="N6" s="12">
        <v>40</v>
      </c>
    </row>
    <row r="7" spans="1:20" x14ac:dyDescent="0.2">
      <c r="A7" t="s">
        <v>287</v>
      </c>
      <c r="B7" t="str">
        <f>VLOOKUP(A7,'K. ITS.PMM.Round'!A:A,1,FALSE)</f>
        <v>gi|113470978|gb|DQ872861.1|</v>
      </c>
      <c r="C7" s="1" t="s">
        <v>1077</v>
      </c>
      <c r="D7" s="12">
        <f t="shared" si="0"/>
        <v>180</v>
      </c>
      <c r="E7" s="12">
        <f t="shared" si="1"/>
        <v>3</v>
      </c>
      <c r="L7" s="12">
        <v>50</v>
      </c>
      <c r="M7" s="12">
        <v>100</v>
      </c>
      <c r="N7" s="12">
        <v>30</v>
      </c>
    </row>
    <row r="8" spans="1:20" x14ac:dyDescent="0.2">
      <c r="A8" t="s">
        <v>290</v>
      </c>
      <c r="B8" t="str">
        <f>VLOOKUP(A8,'K. ITS.PMM.Round'!A:A,1,FALSE)</f>
        <v>gi|220966791|gb|FJ545249.1|</v>
      </c>
      <c r="C8" s="1" t="s">
        <v>286</v>
      </c>
      <c r="D8" s="12">
        <f t="shared" si="0"/>
        <v>100</v>
      </c>
      <c r="E8" s="12">
        <f t="shared" si="1"/>
        <v>3</v>
      </c>
      <c r="L8" s="12">
        <v>50</v>
      </c>
      <c r="M8" s="12">
        <v>30</v>
      </c>
      <c r="N8" s="12">
        <v>20</v>
      </c>
    </row>
    <row r="9" spans="1:20" x14ac:dyDescent="0.2">
      <c r="A9" t="s">
        <v>274</v>
      </c>
      <c r="B9" t="str">
        <f>VLOOKUP(A9,'K. ITS.PMM.Round'!A:A,1,FALSE)</f>
        <v>gi|820655069|gb|LN483141.1|</v>
      </c>
      <c r="C9" s="1" t="s">
        <v>275</v>
      </c>
      <c r="D9" s="12">
        <f t="shared" si="0"/>
        <v>40</v>
      </c>
      <c r="E9" s="12">
        <f t="shared" si="1"/>
        <v>4</v>
      </c>
      <c r="G9" s="12">
        <v>10</v>
      </c>
      <c r="I9" s="12">
        <v>10</v>
      </c>
      <c r="L9" s="12">
        <v>10</v>
      </c>
      <c r="Q9" s="12">
        <v>10</v>
      </c>
    </row>
    <row r="10" spans="1:20" s="38" customFormat="1" x14ac:dyDescent="0.2">
      <c r="A10" s="38" t="s">
        <v>270</v>
      </c>
      <c r="B10" s="38" t="str">
        <f>VLOOKUP(A10,'K. ITS.PMM.Round'!A:A,1,FALSE)</f>
        <v>gi|115343507|gb|DQ912837.1|</v>
      </c>
      <c r="C10" s="35" t="s">
        <v>271</v>
      </c>
      <c r="D10" s="40">
        <f t="shared" si="0"/>
        <v>20</v>
      </c>
      <c r="E10" s="40">
        <f t="shared" si="1"/>
        <v>2</v>
      </c>
      <c r="F10" s="40"/>
      <c r="G10" s="40"/>
      <c r="H10" s="40"/>
      <c r="I10" s="40">
        <v>10</v>
      </c>
      <c r="J10" s="40">
        <v>10</v>
      </c>
      <c r="K10" s="40"/>
      <c r="L10" s="40"/>
      <c r="M10" s="40"/>
      <c r="N10" s="40"/>
      <c r="O10" s="40"/>
      <c r="P10" s="40"/>
      <c r="Q10" s="40"/>
    </row>
    <row r="11" spans="1:20" s="35" customFormat="1" x14ac:dyDescent="0.2">
      <c r="A11" s="35" t="s">
        <v>486</v>
      </c>
      <c r="B11" s="38" t="e">
        <f>VLOOKUP(A11,'K. ITS.PMM.Round'!A:A,1,FALSE)</f>
        <v>#N/A</v>
      </c>
      <c r="C11" s="35" t="s">
        <v>487</v>
      </c>
      <c r="D11" s="36">
        <f t="shared" si="0"/>
        <v>10</v>
      </c>
      <c r="E11" s="36">
        <f t="shared" si="1"/>
        <v>1</v>
      </c>
      <c r="F11" s="36"/>
      <c r="G11" s="36"/>
      <c r="H11" s="36"/>
      <c r="I11" s="36"/>
      <c r="J11" s="36"/>
      <c r="K11" s="36"/>
      <c r="L11" s="36"/>
      <c r="M11" s="36"/>
      <c r="N11" s="36">
        <v>10</v>
      </c>
      <c r="O11" s="36"/>
      <c r="P11" s="36"/>
      <c r="Q11" s="36"/>
    </row>
    <row r="12" spans="1:20" s="1" customFormat="1" x14ac:dyDescent="0.2">
      <c r="A12" s="1" t="s">
        <v>345</v>
      </c>
      <c r="B12" t="str">
        <f>VLOOKUP(A12,'K. ITS.PMM.Round'!A:A,1,FALSE)</f>
        <v>gi|597454599|gb|KJ128246.1|</v>
      </c>
      <c r="C12" s="1" t="s">
        <v>346</v>
      </c>
      <c r="D12" s="2">
        <f t="shared" si="0"/>
        <v>10</v>
      </c>
      <c r="E12" s="2">
        <f t="shared" si="1"/>
        <v>1</v>
      </c>
      <c r="F12" s="2"/>
      <c r="G12" s="2"/>
      <c r="H12" s="2"/>
      <c r="I12" s="2"/>
      <c r="J12" s="2"/>
      <c r="K12" s="2"/>
      <c r="L12" s="2">
        <v>10</v>
      </c>
      <c r="M12" s="2"/>
      <c r="N12" s="2"/>
      <c r="O12" s="2"/>
      <c r="P12" s="2"/>
      <c r="Q12" s="2"/>
    </row>
    <row r="13" spans="1:20" s="1" customFormat="1" x14ac:dyDescent="0.2">
      <c r="A13" s="1" t="s">
        <v>309</v>
      </c>
      <c r="B13" t="e">
        <f>VLOOKUP(A13,'K. ITS.PMM.Round'!A:A,1,FALSE)</f>
        <v>#N/A</v>
      </c>
      <c r="C13" s="1" t="s">
        <v>310</v>
      </c>
      <c r="D13" s="2">
        <f t="shared" si="0"/>
        <v>10</v>
      </c>
      <c r="E13" s="2">
        <f t="shared" si="1"/>
        <v>1</v>
      </c>
      <c r="F13" s="2"/>
      <c r="G13" s="2"/>
      <c r="H13" s="2"/>
      <c r="I13" s="2"/>
      <c r="J13" s="2">
        <v>10</v>
      </c>
      <c r="K13" s="2"/>
      <c r="L13" s="2"/>
      <c r="M13" s="2"/>
      <c r="N13" s="2"/>
      <c r="O13" s="2"/>
      <c r="P13" s="2"/>
      <c r="Q13" s="2"/>
    </row>
    <row r="14" spans="1:20" s="1" customFormat="1" x14ac:dyDescent="0.2">
      <c r="A14" s="1" t="s">
        <v>280</v>
      </c>
      <c r="B14" t="e">
        <f>VLOOKUP(A14,'K. ITS.PMM.Round'!A:A,1,FALSE)</f>
        <v>#N/A</v>
      </c>
      <c r="C14" s="1" t="s">
        <v>279</v>
      </c>
      <c r="D14" s="2">
        <f t="shared" si="0"/>
        <v>10</v>
      </c>
      <c r="E14" s="2">
        <f t="shared" si="1"/>
        <v>1</v>
      </c>
      <c r="F14" s="12"/>
      <c r="G14" s="12"/>
      <c r="H14" s="12"/>
      <c r="I14" s="12"/>
      <c r="J14" s="12"/>
      <c r="K14" s="12"/>
      <c r="L14" s="12"/>
      <c r="M14" s="12">
        <v>10</v>
      </c>
      <c r="N14" s="12"/>
      <c r="O14" s="12"/>
      <c r="P14" s="12"/>
      <c r="Q14" s="12"/>
      <c r="R14"/>
      <c r="S14"/>
      <c r="T14"/>
    </row>
  </sheetData>
  <pageMargins left="0.75" right="0.75" top="1" bottom="1" header="0.5" footer="0.5"/>
  <pageSetup orientation="portrait" horizontalDpi="4294967292" verticalDpi="429496729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workbookViewId="0"/>
  </sheetViews>
  <sheetFormatPr baseColWidth="10" defaultRowHeight="16" x14ac:dyDescent="0.2"/>
  <cols>
    <col min="1" max="1" width="9.1640625" style="38" bestFit="1" customWidth="1"/>
    <col min="2" max="2" width="96.83203125" style="38" customWidth="1"/>
    <col min="3" max="4" width="7.1640625" style="40" bestFit="1" customWidth="1"/>
    <col min="5" max="16" width="7.6640625" style="40" bestFit="1" customWidth="1"/>
    <col min="17" max="16384" width="10.83203125" style="38"/>
  </cols>
  <sheetData>
    <row r="1" spans="1:16" x14ac:dyDescent="0.2">
      <c r="A1" s="38" t="s">
        <v>0</v>
      </c>
      <c r="B1" s="38" t="s">
        <v>1</v>
      </c>
      <c r="C1" s="40" t="s">
        <v>254</v>
      </c>
      <c r="D1" s="40" t="s">
        <v>2</v>
      </c>
      <c r="E1" s="40" t="s">
        <v>1924</v>
      </c>
      <c r="F1" s="40" t="s">
        <v>1925</v>
      </c>
      <c r="G1" s="40" t="s">
        <v>1926</v>
      </c>
      <c r="H1" s="40" t="s">
        <v>1912</v>
      </c>
      <c r="I1" s="40" t="s">
        <v>1913</v>
      </c>
      <c r="J1" s="40" t="s">
        <v>1914</v>
      </c>
      <c r="K1" s="40" t="s">
        <v>1900</v>
      </c>
      <c r="L1" s="40" t="s">
        <v>1901</v>
      </c>
      <c r="M1" s="40" t="s">
        <v>1902</v>
      </c>
      <c r="N1" s="40" t="s">
        <v>1888</v>
      </c>
      <c r="O1" s="40" t="s">
        <v>1889</v>
      </c>
      <c r="P1" s="40" t="s">
        <v>1890</v>
      </c>
    </row>
    <row r="2" spans="1:16" x14ac:dyDescent="0.2">
      <c r="A2" s="38" t="s">
        <v>1022</v>
      </c>
      <c r="B2" s="38" t="s">
        <v>1096</v>
      </c>
      <c r="C2" s="40">
        <f t="shared" ref="C2:C6" si="0">SUM(E2:DD2)</f>
        <v>178030</v>
      </c>
      <c r="D2" s="40">
        <f t="shared" ref="D2:D6" si="1">COUNT(E2:DE2)</f>
        <v>12</v>
      </c>
      <c r="E2" s="40">
        <v>5940</v>
      </c>
      <c r="F2" s="40">
        <v>9940</v>
      </c>
      <c r="G2" s="40">
        <v>3890</v>
      </c>
      <c r="H2" s="40">
        <v>25980</v>
      </c>
      <c r="I2" s="40">
        <v>27740</v>
      </c>
      <c r="J2" s="40">
        <v>24490</v>
      </c>
      <c r="K2" s="40">
        <v>22670</v>
      </c>
      <c r="L2" s="40">
        <v>18830</v>
      </c>
      <c r="M2" s="40">
        <v>21160</v>
      </c>
      <c r="N2" s="40">
        <v>5540</v>
      </c>
      <c r="O2" s="40">
        <v>6350</v>
      </c>
      <c r="P2" s="40">
        <v>5500</v>
      </c>
    </row>
    <row r="3" spans="1:16" x14ac:dyDescent="0.2">
      <c r="A3" s="38" t="s">
        <v>1013</v>
      </c>
      <c r="B3" s="37" t="s">
        <v>1012</v>
      </c>
      <c r="C3" s="40">
        <f t="shared" si="0"/>
        <v>1870</v>
      </c>
      <c r="D3" s="40">
        <f t="shared" si="1"/>
        <v>6</v>
      </c>
      <c r="E3" s="40">
        <v>10</v>
      </c>
      <c r="K3" s="40">
        <v>690</v>
      </c>
      <c r="L3" s="40">
        <v>590</v>
      </c>
      <c r="M3" s="40">
        <v>560</v>
      </c>
      <c r="O3" s="40">
        <v>10</v>
      </c>
      <c r="P3" s="40">
        <v>10</v>
      </c>
    </row>
    <row r="4" spans="1:16" x14ac:dyDescent="0.2">
      <c r="A4" s="38" t="s">
        <v>1005</v>
      </c>
      <c r="B4" s="38" t="s">
        <v>1082</v>
      </c>
      <c r="C4" s="40">
        <f t="shared" si="0"/>
        <v>320</v>
      </c>
      <c r="D4" s="40">
        <f t="shared" si="1"/>
        <v>3</v>
      </c>
      <c r="K4" s="40">
        <v>70</v>
      </c>
      <c r="L4" s="40">
        <v>210</v>
      </c>
      <c r="M4" s="40">
        <v>40</v>
      </c>
    </row>
    <row r="5" spans="1:16" x14ac:dyDescent="0.2">
      <c r="A5" s="38" t="s">
        <v>1020</v>
      </c>
      <c r="B5" s="37" t="s">
        <v>1084</v>
      </c>
      <c r="C5" s="40">
        <f t="shared" si="0"/>
        <v>40</v>
      </c>
      <c r="D5" s="40">
        <f t="shared" si="1"/>
        <v>3</v>
      </c>
      <c r="N5" s="40">
        <v>10</v>
      </c>
      <c r="O5" s="40">
        <v>20</v>
      </c>
      <c r="P5" s="40">
        <v>10</v>
      </c>
    </row>
    <row r="6" spans="1:16" x14ac:dyDescent="0.2">
      <c r="A6" s="38" t="s">
        <v>1018</v>
      </c>
      <c r="B6" s="38" t="s">
        <v>1081</v>
      </c>
      <c r="C6" s="40">
        <f t="shared" si="0"/>
        <v>40</v>
      </c>
      <c r="D6" s="40">
        <f t="shared" si="1"/>
        <v>3</v>
      </c>
      <c r="H6" s="40">
        <v>20</v>
      </c>
      <c r="J6" s="40">
        <v>10</v>
      </c>
      <c r="O6" s="40">
        <v>10</v>
      </c>
    </row>
  </sheetData>
  <pageMargins left="0.75" right="0.75" top="1" bottom="1" header="0.5" footer="0.5"/>
  <pageSetup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workbookViewId="0"/>
  </sheetViews>
  <sheetFormatPr baseColWidth="10" defaultRowHeight="16" x14ac:dyDescent="0.2"/>
  <cols>
    <col min="1" max="2" width="9.1640625" bestFit="1" customWidth="1"/>
    <col min="3" max="3" width="96.83203125" customWidth="1"/>
    <col min="4" max="4" width="5.1640625" style="12" bestFit="1" customWidth="1"/>
    <col min="5" max="5" width="7.1640625" style="12" bestFit="1" customWidth="1"/>
    <col min="6" max="17" width="7.6640625" style="12" bestFit="1" customWidth="1"/>
  </cols>
  <sheetData>
    <row r="1" spans="1:17" x14ac:dyDescent="0.2">
      <c r="A1" t="s">
        <v>0</v>
      </c>
      <c r="B1" s="47" t="s">
        <v>1085</v>
      </c>
      <c r="C1" t="s">
        <v>1</v>
      </c>
      <c r="D1" s="12" t="s">
        <v>254</v>
      </c>
      <c r="E1" s="12" t="s">
        <v>2</v>
      </c>
      <c r="F1" s="12" t="s">
        <v>1924</v>
      </c>
      <c r="G1" s="12" t="s">
        <v>1925</v>
      </c>
      <c r="H1" s="12" t="s">
        <v>1926</v>
      </c>
      <c r="I1" s="12" t="s">
        <v>1912</v>
      </c>
      <c r="J1" s="12" t="s">
        <v>1913</v>
      </c>
      <c r="K1" s="12" t="s">
        <v>1914</v>
      </c>
      <c r="L1" s="12" t="s">
        <v>1900</v>
      </c>
      <c r="M1" s="12" t="s">
        <v>1901</v>
      </c>
      <c r="N1" s="12" t="s">
        <v>1902</v>
      </c>
      <c r="O1" s="12" t="s">
        <v>1888</v>
      </c>
      <c r="P1" s="12" t="s">
        <v>1889</v>
      </c>
      <c r="Q1" s="12" t="s">
        <v>1890</v>
      </c>
    </row>
    <row r="2" spans="1:17" x14ac:dyDescent="0.2">
      <c r="A2" t="s">
        <v>1022</v>
      </c>
      <c r="B2" t="str">
        <f>VLOOKUP(A2,'N. 18S.PMM.Round'!$A$2:$A$6,1,FALSE)</f>
        <v>Dm8Fragi</v>
      </c>
      <c r="C2" t="s">
        <v>1096</v>
      </c>
      <c r="D2" s="12">
        <f t="shared" ref="D2:D6" si="0">SUM(F2:EF2)</f>
        <v>7660</v>
      </c>
      <c r="E2" s="12">
        <f t="shared" ref="E2:E6" si="1">COUNT(F2:EG2)</f>
        <v>4</v>
      </c>
      <c r="I2" s="12">
        <v>20</v>
      </c>
      <c r="K2" s="12">
        <v>40</v>
      </c>
      <c r="L2" s="12">
        <v>10</v>
      </c>
      <c r="M2" s="12">
        <v>7590</v>
      </c>
    </row>
    <row r="3" spans="1:17" x14ac:dyDescent="0.2">
      <c r="A3" t="s">
        <v>1013</v>
      </c>
      <c r="B3" t="str">
        <f>VLOOKUP(A3,'N. 18S.PMM.Round'!$A$2:$A$6,1,FALSE)</f>
        <v>PniBrevi</v>
      </c>
      <c r="C3" s="33" t="s">
        <v>1012</v>
      </c>
      <c r="D3" s="12">
        <f t="shared" si="0"/>
        <v>4760</v>
      </c>
      <c r="E3" s="12">
        <f t="shared" si="1"/>
        <v>4</v>
      </c>
      <c r="F3" s="12">
        <v>10</v>
      </c>
      <c r="L3" s="12">
        <v>2370</v>
      </c>
      <c r="M3" s="12">
        <v>1780</v>
      </c>
      <c r="N3" s="12">
        <v>600</v>
      </c>
    </row>
    <row r="4" spans="1:17" x14ac:dyDescent="0.2">
      <c r="A4" t="s">
        <v>1020</v>
      </c>
      <c r="B4" t="str">
        <f>VLOOKUP(A4,'N. 18S.PMM.Round'!$A$2:$A$6,1,FALSE)</f>
        <v>SaoBaya2</v>
      </c>
      <c r="C4" s="33" t="s">
        <v>1084</v>
      </c>
      <c r="D4" s="12">
        <f t="shared" si="0"/>
        <v>400</v>
      </c>
      <c r="E4" s="12">
        <f t="shared" si="1"/>
        <v>6</v>
      </c>
      <c r="I4" s="12">
        <v>50</v>
      </c>
      <c r="K4" s="12">
        <v>90</v>
      </c>
      <c r="L4" s="12">
        <v>50</v>
      </c>
      <c r="M4" s="12">
        <v>30</v>
      </c>
      <c r="N4" s="12">
        <v>40</v>
      </c>
      <c r="O4" s="12">
        <v>140</v>
      </c>
    </row>
    <row r="5" spans="1:17" x14ac:dyDescent="0.2">
      <c r="A5" t="s">
        <v>1005</v>
      </c>
      <c r="B5" t="str">
        <f>VLOOKUP(A5,'N. 18S.PMM.Round'!$A$2:$A$6,1,FALSE)</f>
        <v>BnyBrux2</v>
      </c>
      <c r="C5" t="s">
        <v>1082</v>
      </c>
      <c r="D5" s="12">
        <f t="shared" si="0"/>
        <v>200</v>
      </c>
      <c r="E5" s="12">
        <f t="shared" si="1"/>
        <v>3</v>
      </c>
      <c r="L5" s="12">
        <v>90</v>
      </c>
      <c r="M5" s="12">
        <v>60</v>
      </c>
      <c r="N5" s="12">
        <v>50</v>
      </c>
    </row>
    <row r="6" spans="1:17" s="38" customFormat="1" x14ac:dyDescent="0.2">
      <c r="A6" s="38" t="s">
        <v>1018</v>
      </c>
      <c r="B6" s="38" t="str">
        <f>VLOOKUP(A6,'N. 18S.PMM.Round'!$A$2:$A$6,1,FALSE)</f>
        <v>CadAlb10</v>
      </c>
      <c r="C6" s="38" t="s">
        <v>1081</v>
      </c>
      <c r="D6" s="40">
        <f t="shared" si="0"/>
        <v>10</v>
      </c>
      <c r="E6" s="40">
        <f t="shared" si="1"/>
        <v>1</v>
      </c>
      <c r="F6" s="40"/>
      <c r="G6" s="40"/>
      <c r="H6" s="40"/>
      <c r="I6" s="40"/>
      <c r="J6" s="40"/>
      <c r="K6" s="40">
        <v>10</v>
      </c>
      <c r="L6" s="40"/>
      <c r="M6" s="40"/>
      <c r="N6" s="40"/>
      <c r="O6" s="40"/>
      <c r="P6" s="40"/>
      <c r="Q6" s="40"/>
    </row>
  </sheetData>
  <pageMargins left="0.75" right="0.75" top="1" bottom="1" header="0.5" footer="0.5"/>
  <pageSetup orientation="portrait" horizontalDpi="4294967292" verticalDpi="429496729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workbookViewId="0"/>
  </sheetViews>
  <sheetFormatPr baseColWidth="10" defaultRowHeight="16" x14ac:dyDescent="0.2"/>
  <cols>
    <col min="1" max="2" width="9.1640625" bestFit="1" customWidth="1"/>
    <col min="3" max="3" width="96.83203125" customWidth="1"/>
    <col min="4" max="4" width="6.1640625" style="12" bestFit="1" customWidth="1"/>
    <col min="5" max="5" width="7.1640625" style="12" bestFit="1" customWidth="1"/>
    <col min="6" max="17" width="7.6640625" style="12" bestFit="1" customWidth="1"/>
  </cols>
  <sheetData>
    <row r="1" spans="1:17" x14ac:dyDescent="0.2">
      <c r="B1" s="47" t="s">
        <v>1085</v>
      </c>
      <c r="C1" t="s">
        <v>1</v>
      </c>
      <c r="D1" s="12" t="s">
        <v>254</v>
      </c>
      <c r="E1" s="12" t="s">
        <v>2</v>
      </c>
      <c r="F1" s="12" t="s">
        <v>1924</v>
      </c>
      <c r="G1" s="12" t="s">
        <v>1925</v>
      </c>
      <c r="H1" s="12" t="s">
        <v>1926</v>
      </c>
      <c r="I1" s="12" t="s">
        <v>1912</v>
      </c>
      <c r="J1" s="12" t="s">
        <v>1913</v>
      </c>
      <c r="K1" s="12" t="s">
        <v>1914</v>
      </c>
      <c r="L1" s="12" t="s">
        <v>1900</v>
      </c>
      <c r="M1" s="12" t="s">
        <v>1901</v>
      </c>
      <c r="N1" s="12" t="s">
        <v>1902</v>
      </c>
      <c r="O1" s="12" t="s">
        <v>1888</v>
      </c>
      <c r="P1" s="12" t="s">
        <v>1889</v>
      </c>
      <c r="Q1" s="12" t="s">
        <v>1890</v>
      </c>
    </row>
    <row r="2" spans="1:17" s="33" customFormat="1" x14ac:dyDescent="0.2">
      <c r="A2" s="33" t="s">
        <v>1022</v>
      </c>
      <c r="B2" t="str">
        <f>VLOOKUP(A2,'N. 18S.PMM.Round'!$A$2:$A$6,1,FALSE)</f>
        <v>Dm8Fragi</v>
      </c>
      <c r="C2" s="33" t="s">
        <v>1096</v>
      </c>
      <c r="D2" s="41">
        <f t="shared" ref="D2:D7" si="0">SUM(F2:EF2)</f>
        <v>95990</v>
      </c>
      <c r="E2" s="41">
        <f t="shared" ref="E2:E7" si="1">COUNT(F2:EG2)</f>
        <v>12</v>
      </c>
      <c r="F2" s="41">
        <v>1580</v>
      </c>
      <c r="G2" s="41">
        <v>1610</v>
      </c>
      <c r="H2" s="41">
        <v>1450</v>
      </c>
      <c r="I2" s="41">
        <v>11420</v>
      </c>
      <c r="J2" s="41">
        <v>11770</v>
      </c>
      <c r="K2" s="41">
        <v>11230</v>
      </c>
      <c r="L2" s="41">
        <v>17040</v>
      </c>
      <c r="M2" s="41">
        <v>18600</v>
      </c>
      <c r="N2" s="41">
        <v>16600</v>
      </c>
      <c r="O2" s="41">
        <v>1550</v>
      </c>
      <c r="P2" s="41">
        <v>1850</v>
      </c>
      <c r="Q2" s="41">
        <v>1290</v>
      </c>
    </row>
    <row r="3" spans="1:17" s="33" customFormat="1" x14ac:dyDescent="0.2">
      <c r="A3" s="33" t="s">
        <v>1013</v>
      </c>
      <c r="B3" t="str">
        <f>VLOOKUP(A3,'N. 18S.PMM.Round'!$A$2:$A$6,1,FALSE)</f>
        <v>PniBrevi</v>
      </c>
      <c r="C3" s="33" t="s">
        <v>1012</v>
      </c>
      <c r="D3" s="41">
        <f t="shared" si="0"/>
        <v>2330</v>
      </c>
      <c r="E3" s="41">
        <f t="shared" si="1"/>
        <v>3</v>
      </c>
      <c r="F3" s="41"/>
      <c r="G3" s="41"/>
      <c r="H3" s="41"/>
      <c r="I3" s="41"/>
      <c r="J3" s="41"/>
      <c r="K3" s="41"/>
      <c r="L3" s="41">
        <v>630</v>
      </c>
      <c r="M3" s="41">
        <v>1040</v>
      </c>
      <c r="N3" s="41">
        <v>660</v>
      </c>
      <c r="O3" s="41"/>
      <c r="P3" s="41"/>
      <c r="Q3" s="41"/>
    </row>
    <row r="4" spans="1:17" s="33" customFormat="1" x14ac:dyDescent="0.2">
      <c r="A4" s="33" t="s">
        <v>1005</v>
      </c>
      <c r="B4" t="str">
        <f>VLOOKUP(A4,'N. 18S.PMM.Round'!$A$2:$A$6,1,FALSE)</f>
        <v>BnyBrux2</v>
      </c>
      <c r="C4" s="33" t="s">
        <v>1082</v>
      </c>
      <c r="D4" s="41">
        <f t="shared" si="0"/>
        <v>830</v>
      </c>
      <c r="E4" s="41">
        <f t="shared" si="1"/>
        <v>3</v>
      </c>
      <c r="F4" s="41"/>
      <c r="G4" s="41"/>
      <c r="H4" s="41"/>
      <c r="I4" s="41"/>
      <c r="J4" s="41"/>
      <c r="K4" s="41"/>
      <c r="L4" s="41">
        <v>260</v>
      </c>
      <c r="M4" s="41">
        <v>350</v>
      </c>
      <c r="N4" s="41">
        <v>220</v>
      </c>
      <c r="O4" s="41"/>
      <c r="P4" s="41"/>
      <c r="Q4" s="41"/>
    </row>
    <row r="5" spans="1:17" s="33" customFormat="1" x14ac:dyDescent="0.2">
      <c r="A5" s="33" t="s">
        <v>1020</v>
      </c>
      <c r="B5" t="str">
        <f>VLOOKUP(A5,'N. 18S.PMM.Round'!$A$2:$A$6,1,FALSE)</f>
        <v>SaoBaya2</v>
      </c>
      <c r="C5" s="33" t="s">
        <v>1084</v>
      </c>
      <c r="D5" s="41">
        <f t="shared" si="0"/>
        <v>240</v>
      </c>
      <c r="E5" s="41">
        <f t="shared" si="1"/>
        <v>8</v>
      </c>
      <c r="F5" s="41"/>
      <c r="G5" s="41"/>
      <c r="H5" s="41"/>
      <c r="I5" s="41">
        <v>10</v>
      </c>
      <c r="J5" s="41">
        <v>10</v>
      </c>
      <c r="K5" s="41"/>
      <c r="L5" s="41">
        <v>20</v>
      </c>
      <c r="M5" s="41">
        <v>20</v>
      </c>
      <c r="N5" s="41">
        <v>20</v>
      </c>
      <c r="O5" s="41">
        <v>50</v>
      </c>
      <c r="P5" s="41">
        <v>60</v>
      </c>
      <c r="Q5" s="41">
        <v>50</v>
      </c>
    </row>
    <row r="6" spans="1:17" s="39" customFormat="1" x14ac:dyDescent="0.2">
      <c r="A6" s="39" t="s">
        <v>1011</v>
      </c>
      <c r="B6" s="2" t="e">
        <f>VLOOKUP(A6,'N. 18S.PMM.Round'!$A$2:$A$6,1,FALSE)</f>
        <v>#N/A</v>
      </c>
      <c r="C6" s="39" t="s">
        <v>1080</v>
      </c>
      <c r="D6" s="42">
        <f t="shared" si="0"/>
        <v>20</v>
      </c>
      <c r="E6" s="42">
        <f t="shared" si="1"/>
        <v>2</v>
      </c>
      <c r="F6" s="42">
        <v>10</v>
      </c>
      <c r="G6" s="42">
        <v>10</v>
      </c>
      <c r="H6" s="42"/>
      <c r="I6" s="42"/>
      <c r="J6" s="42"/>
      <c r="K6" s="42"/>
      <c r="L6" s="42"/>
      <c r="M6" s="42"/>
      <c r="N6" s="42"/>
      <c r="O6" s="42"/>
      <c r="P6" s="42"/>
      <c r="Q6" s="42"/>
    </row>
    <row r="7" spans="1:17" s="39" customFormat="1" x14ac:dyDescent="0.2">
      <c r="A7" s="39" t="s">
        <v>1024</v>
      </c>
      <c r="B7" s="36" t="e">
        <f>VLOOKUP(A7,'N. 18S.PMM.Round'!$A$2:$A$6,1,FALSE)</f>
        <v>#N/A</v>
      </c>
      <c r="C7" s="39" t="s">
        <v>1083</v>
      </c>
      <c r="D7" s="42">
        <f t="shared" si="0"/>
        <v>10</v>
      </c>
      <c r="E7" s="42">
        <f t="shared" si="1"/>
        <v>1</v>
      </c>
      <c r="F7" s="42"/>
      <c r="G7" s="42">
        <v>10</v>
      </c>
      <c r="H7" s="42"/>
      <c r="I7" s="42"/>
      <c r="J7" s="42"/>
      <c r="K7" s="42"/>
      <c r="L7" s="42"/>
      <c r="M7" s="42"/>
      <c r="N7" s="42"/>
      <c r="O7" s="42"/>
      <c r="P7" s="42"/>
      <c r="Q7" s="42"/>
    </row>
  </sheetData>
  <pageMargins left="0.75" right="0.75" top="1" bottom="1" header="0.5" footer="0.5"/>
  <pageSetup orientation="portrait" horizontalDpi="4294967292" verticalDpi="429496729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workbookViewId="0"/>
  </sheetViews>
  <sheetFormatPr baseColWidth="10" defaultRowHeight="16" x14ac:dyDescent="0.2"/>
  <cols>
    <col min="1" max="1" width="14.5" customWidth="1"/>
    <col min="10" max="10" width="10.83203125" style="38"/>
    <col min="12" max="12" width="24" customWidth="1"/>
    <col min="18" max="18" width="10.83203125" customWidth="1"/>
  </cols>
  <sheetData>
    <row r="1" spans="1:13" x14ac:dyDescent="0.2">
      <c r="B1" s="119" t="s">
        <v>1766</v>
      </c>
      <c r="C1" s="120"/>
      <c r="D1" s="120"/>
      <c r="E1" s="121"/>
      <c r="F1" s="122" t="s">
        <v>1765</v>
      </c>
      <c r="G1" s="120"/>
      <c r="H1" s="120"/>
      <c r="I1" s="123"/>
    </row>
    <row r="2" spans="1:13" x14ac:dyDescent="0.2">
      <c r="B2" s="124" t="s">
        <v>1764</v>
      </c>
      <c r="C2" s="125"/>
      <c r="D2" s="124" t="s">
        <v>1763</v>
      </c>
      <c r="E2" s="126"/>
      <c r="F2" s="127" t="s">
        <v>1764</v>
      </c>
      <c r="G2" s="125"/>
      <c r="H2" s="124" t="s">
        <v>1763</v>
      </c>
      <c r="I2" s="125"/>
    </row>
    <row r="3" spans="1:13" ht="17" thickBot="1" x14ac:dyDescent="0.25">
      <c r="A3" s="78" t="s">
        <v>1762</v>
      </c>
      <c r="B3" s="74" t="s">
        <v>1761</v>
      </c>
      <c r="C3" s="75" t="s">
        <v>1760</v>
      </c>
      <c r="D3" s="74" t="s">
        <v>1761</v>
      </c>
      <c r="E3" s="77" t="s">
        <v>1760</v>
      </c>
      <c r="F3" s="76" t="s">
        <v>1761</v>
      </c>
      <c r="G3" s="75" t="s">
        <v>1760</v>
      </c>
      <c r="H3" s="74" t="s">
        <v>1761</v>
      </c>
      <c r="I3" s="73" t="s">
        <v>1760</v>
      </c>
      <c r="J3" s="72" t="s">
        <v>1759</v>
      </c>
      <c r="M3" s="71"/>
    </row>
    <row r="4" spans="1:13" x14ac:dyDescent="0.2">
      <c r="A4" s="33" t="s">
        <v>1985</v>
      </c>
      <c r="B4" s="62">
        <v>12</v>
      </c>
      <c r="C4" s="62">
        <v>3</v>
      </c>
      <c r="D4" s="62">
        <v>8</v>
      </c>
      <c r="E4" s="64">
        <v>4</v>
      </c>
      <c r="F4" s="63">
        <v>7</v>
      </c>
      <c r="G4" s="62">
        <v>0</v>
      </c>
      <c r="H4" s="62">
        <v>7</v>
      </c>
      <c r="I4" s="62">
        <v>0</v>
      </c>
      <c r="J4" s="66" t="s">
        <v>1749</v>
      </c>
      <c r="M4" s="52"/>
    </row>
    <row r="5" spans="1:13" x14ac:dyDescent="0.2">
      <c r="A5" s="33" t="s">
        <v>1989</v>
      </c>
      <c r="B5" s="57">
        <v>16</v>
      </c>
      <c r="C5" s="57">
        <v>0</v>
      </c>
      <c r="D5" s="57" t="s">
        <v>1758</v>
      </c>
      <c r="E5" s="59">
        <v>0</v>
      </c>
      <c r="F5" s="58">
        <v>0</v>
      </c>
      <c r="G5" s="57">
        <v>0</v>
      </c>
      <c r="H5" s="57">
        <v>3</v>
      </c>
      <c r="I5" s="57">
        <v>0</v>
      </c>
      <c r="J5" s="53"/>
    </row>
    <row r="6" spans="1:13" x14ac:dyDescent="0.2">
      <c r="A6" s="33" t="s">
        <v>1993</v>
      </c>
      <c r="B6" s="57">
        <v>9</v>
      </c>
      <c r="C6" s="57">
        <v>51</v>
      </c>
      <c r="D6" s="57">
        <v>9</v>
      </c>
      <c r="E6" s="59">
        <v>25</v>
      </c>
      <c r="F6" s="58">
        <v>0</v>
      </c>
      <c r="G6" s="57">
        <v>0</v>
      </c>
      <c r="H6" s="57">
        <v>0</v>
      </c>
      <c r="I6" s="57">
        <v>0</v>
      </c>
      <c r="J6" s="66" t="s">
        <v>1757</v>
      </c>
      <c r="M6" s="52"/>
    </row>
    <row r="7" spans="1:13" x14ac:dyDescent="0.2">
      <c r="A7" s="33" t="s">
        <v>1997</v>
      </c>
      <c r="B7" s="57">
        <v>10</v>
      </c>
      <c r="C7" s="57">
        <v>0</v>
      </c>
      <c r="D7" s="57">
        <v>15</v>
      </c>
      <c r="E7" s="59">
        <v>0</v>
      </c>
      <c r="F7" s="58">
        <v>0</v>
      </c>
      <c r="G7" s="57">
        <v>0</v>
      </c>
      <c r="H7" s="57">
        <v>3</v>
      </c>
      <c r="I7" s="57">
        <v>0</v>
      </c>
      <c r="J7" s="68"/>
    </row>
    <row r="8" spans="1:13" ht="17" thickBot="1" x14ac:dyDescent="0.25">
      <c r="A8" s="33" t="s">
        <v>1756</v>
      </c>
      <c r="B8" s="54" t="s">
        <v>1755</v>
      </c>
      <c r="C8" s="70">
        <v>126</v>
      </c>
      <c r="D8" s="54">
        <v>8</v>
      </c>
      <c r="E8" s="56">
        <v>3</v>
      </c>
      <c r="F8" s="55">
        <v>0</v>
      </c>
      <c r="G8" s="54">
        <v>0</v>
      </c>
      <c r="H8" s="54">
        <v>4</v>
      </c>
      <c r="I8" s="54">
        <v>0</v>
      </c>
      <c r="J8" s="53" t="s">
        <v>1754</v>
      </c>
    </row>
    <row r="9" spans="1:13" x14ac:dyDescent="0.2">
      <c r="A9" s="33" t="s">
        <v>1986</v>
      </c>
      <c r="B9" s="57">
        <v>9</v>
      </c>
      <c r="C9" s="57">
        <v>2</v>
      </c>
      <c r="D9" s="57">
        <v>13</v>
      </c>
      <c r="E9" s="59">
        <v>0</v>
      </c>
      <c r="F9" s="58">
        <v>2</v>
      </c>
      <c r="G9" s="57">
        <v>0</v>
      </c>
      <c r="H9" s="57">
        <v>6</v>
      </c>
      <c r="I9" s="57">
        <v>0</v>
      </c>
      <c r="J9" s="53" t="s">
        <v>1753</v>
      </c>
    </row>
    <row r="10" spans="1:13" x14ac:dyDescent="0.2">
      <c r="A10" s="33" t="s">
        <v>1990</v>
      </c>
      <c r="B10" s="57">
        <f>457+9</f>
        <v>466</v>
      </c>
      <c r="C10" s="57">
        <v>1</v>
      </c>
      <c r="D10" s="57">
        <v>826</v>
      </c>
      <c r="E10" s="69">
        <v>0</v>
      </c>
      <c r="F10" s="58">
        <f>83*4</f>
        <v>332</v>
      </c>
      <c r="G10" s="65">
        <v>0</v>
      </c>
      <c r="H10" s="57">
        <f>127*4</f>
        <v>508</v>
      </c>
      <c r="I10" s="65">
        <v>0</v>
      </c>
      <c r="J10" s="66" t="s">
        <v>1752</v>
      </c>
      <c r="M10" s="52"/>
    </row>
    <row r="11" spans="1:13" x14ac:dyDescent="0.2">
      <c r="A11" s="33" t="s">
        <v>1994</v>
      </c>
      <c r="B11" s="57">
        <v>4</v>
      </c>
      <c r="C11" s="57">
        <v>0</v>
      </c>
      <c r="D11" s="57">
        <v>5</v>
      </c>
      <c r="E11" s="59">
        <v>0</v>
      </c>
      <c r="F11" s="58">
        <v>0</v>
      </c>
      <c r="G11" s="57">
        <v>0</v>
      </c>
      <c r="H11" s="57">
        <v>7</v>
      </c>
      <c r="I11" s="57">
        <v>0</v>
      </c>
      <c r="J11" s="68"/>
    </row>
    <row r="12" spans="1:13" x14ac:dyDescent="0.2">
      <c r="A12" s="33" t="s">
        <v>1998</v>
      </c>
      <c r="B12" s="57">
        <v>227</v>
      </c>
      <c r="C12" s="65">
        <v>0</v>
      </c>
      <c r="D12" s="57">
        <v>152</v>
      </c>
      <c r="E12" s="69">
        <v>0</v>
      </c>
      <c r="F12" s="58">
        <f>96+58</f>
        <v>154</v>
      </c>
      <c r="G12" s="65">
        <v>0</v>
      </c>
      <c r="H12" s="57">
        <f>(85*4)+(20*4)</f>
        <v>420</v>
      </c>
      <c r="I12" s="65">
        <v>0</v>
      </c>
      <c r="J12" s="68"/>
    </row>
    <row r="13" spans="1:13" ht="17" thickBot="1" x14ac:dyDescent="0.25">
      <c r="A13" s="33" t="s">
        <v>1751</v>
      </c>
      <c r="B13" s="54">
        <v>2</v>
      </c>
      <c r="C13" s="54">
        <v>1</v>
      </c>
      <c r="D13" s="54">
        <v>0</v>
      </c>
      <c r="E13" s="56">
        <v>0</v>
      </c>
      <c r="F13" s="55">
        <v>0</v>
      </c>
      <c r="G13" s="54">
        <v>0</v>
      </c>
      <c r="H13" s="54">
        <v>0</v>
      </c>
      <c r="I13" s="54">
        <v>0</v>
      </c>
      <c r="J13" s="66" t="s">
        <v>1750</v>
      </c>
      <c r="M13" s="67"/>
    </row>
    <row r="14" spans="1:13" x14ac:dyDescent="0.2">
      <c r="A14" s="33" t="s">
        <v>1987</v>
      </c>
      <c r="B14" s="62">
        <v>0</v>
      </c>
      <c r="C14" s="62">
        <v>1</v>
      </c>
      <c r="D14" s="62">
        <v>0</v>
      </c>
      <c r="E14" s="64">
        <v>0</v>
      </c>
      <c r="F14" s="63">
        <v>0</v>
      </c>
      <c r="G14" s="62">
        <v>0</v>
      </c>
      <c r="H14" s="62">
        <v>0</v>
      </c>
      <c r="I14" s="62">
        <v>0</v>
      </c>
      <c r="J14" s="66" t="s">
        <v>1749</v>
      </c>
      <c r="M14" s="52"/>
    </row>
    <row r="15" spans="1:13" x14ac:dyDescent="0.2">
      <c r="A15" s="33" t="s">
        <v>1991</v>
      </c>
      <c r="B15" s="65">
        <v>0</v>
      </c>
      <c r="C15" s="57">
        <v>5</v>
      </c>
      <c r="D15" s="57" t="s">
        <v>1748</v>
      </c>
      <c r="E15" s="59" t="s">
        <v>1747</v>
      </c>
      <c r="F15" s="58">
        <v>0</v>
      </c>
      <c r="G15" s="57">
        <v>0</v>
      </c>
      <c r="H15" s="57">
        <v>0</v>
      </c>
      <c r="I15" s="57">
        <v>0</v>
      </c>
      <c r="J15" s="61" t="s">
        <v>1746</v>
      </c>
    </row>
    <row r="16" spans="1:13" x14ac:dyDescent="0.2">
      <c r="A16" s="33" t="s">
        <v>1995</v>
      </c>
      <c r="B16" s="57">
        <v>0</v>
      </c>
      <c r="C16" s="57">
        <v>1</v>
      </c>
      <c r="D16" s="57">
        <v>0</v>
      </c>
      <c r="E16" s="59">
        <v>0</v>
      </c>
      <c r="F16" s="58">
        <v>0</v>
      </c>
      <c r="G16" s="57">
        <v>0</v>
      </c>
      <c r="H16" s="57">
        <v>0</v>
      </c>
      <c r="I16" s="57">
        <v>0</v>
      </c>
      <c r="J16" s="61" t="s">
        <v>1745</v>
      </c>
    </row>
    <row r="17" spans="1:13" x14ac:dyDescent="0.2">
      <c r="A17" s="33" t="s">
        <v>1999</v>
      </c>
      <c r="B17" s="57">
        <v>0</v>
      </c>
      <c r="C17" s="57">
        <v>1</v>
      </c>
      <c r="D17" s="57">
        <v>0</v>
      </c>
      <c r="E17" s="59">
        <v>0</v>
      </c>
      <c r="F17" s="58">
        <v>0</v>
      </c>
      <c r="G17" s="57">
        <v>0</v>
      </c>
      <c r="H17" s="57">
        <v>1</v>
      </c>
      <c r="I17" s="57">
        <v>0</v>
      </c>
      <c r="J17" s="61" t="s">
        <v>1744</v>
      </c>
      <c r="M17" s="52"/>
    </row>
    <row r="18" spans="1:13" ht="17" thickBot="1" x14ac:dyDescent="0.25">
      <c r="A18" s="33" t="s">
        <v>1743</v>
      </c>
      <c r="B18" s="54">
        <v>0</v>
      </c>
      <c r="C18" s="54">
        <v>0</v>
      </c>
      <c r="D18" s="54">
        <v>0</v>
      </c>
      <c r="E18" s="56">
        <v>0</v>
      </c>
      <c r="F18" s="55">
        <v>0</v>
      </c>
      <c r="G18" s="54">
        <v>0</v>
      </c>
      <c r="H18" s="54">
        <v>1</v>
      </c>
      <c r="I18" s="54">
        <v>0</v>
      </c>
      <c r="J18" s="53"/>
    </row>
    <row r="19" spans="1:13" x14ac:dyDescent="0.2">
      <c r="A19" s="33" t="s">
        <v>1988</v>
      </c>
      <c r="B19" s="62">
        <v>1</v>
      </c>
      <c r="C19" s="62">
        <v>0</v>
      </c>
      <c r="D19" s="62">
        <v>0</v>
      </c>
      <c r="E19" s="64">
        <v>0</v>
      </c>
      <c r="F19" s="63">
        <v>1</v>
      </c>
      <c r="G19" s="62">
        <v>0</v>
      </c>
      <c r="H19" s="62">
        <v>0</v>
      </c>
      <c r="I19" s="62">
        <v>0</v>
      </c>
      <c r="J19" s="53"/>
    </row>
    <row r="20" spans="1:13" x14ac:dyDescent="0.2">
      <c r="A20" s="33" t="s">
        <v>1992</v>
      </c>
      <c r="B20" s="57">
        <v>0</v>
      </c>
      <c r="C20" s="57">
        <v>3</v>
      </c>
      <c r="D20" s="57">
        <v>0</v>
      </c>
      <c r="E20" s="59">
        <v>4</v>
      </c>
      <c r="F20" s="58">
        <v>0</v>
      </c>
      <c r="G20" s="57">
        <v>0</v>
      </c>
      <c r="H20" s="57">
        <v>0</v>
      </c>
      <c r="I20" s="57">
        <v>0</v>
      </c>
      <c r="J20" s="53" t="s">
        <v>1740</v>
      </c>
      <c r="M20" s="52"/>
    </row>
    <row r="21" spans="1:13" x14ac:dyDescent="0.2">
      <c r="A21" s="33" t="s">
        <v>1996</v>
      </c>
      <c r="B21" s="57">
        <v>0</v>
      </c>
      <c r="C21" s="57">
        <v>1</v>
      </c>
      <c r="D21" s="57">
        <v>0</v>
      </c>
      <c r="E21" s="59">
        <v>1</v>
      </c>
      <c r="F21" s="58">
        <v>0</v>
      </c>
      <c r="G21" s="57">
        <v>0</v>
      </c>
      <c r="H21" s="57">
        <v>0</v>
      </c>
      <c r="I21" s="57">
        <v>0</v>
      </c>
      <c r="J21" s="61" t="s">
        <v>1742</v>
      </c>
      <c r="L21" s="60"/>
    </row>
    <row r="22" spans="1:13" x14ac:dyDescent="0.2">
      <c r="A22" s="33" t="s">
        <v>2000</v>
      </c>
      <c r="B22" s="57">
        <v>0</v>
      </c>
      <c r="C22" s="57">
        <v>0</v>
      </c>
      <c r="D22" s="57">
        <v>0</v>
      </c>
      <c r="E22" s="59">
        <v>0</v>
      </c>
      <c r="F22" s="58">
        <v>0</v>
      </c>
      <c r="G22" s="57">
        <v>0</v>
      </c>
      <c r="H22" s="57">
        <v>0</v>
      </c>
      <c r="I22" s="57">
        <v>0</v>
      </c>
      <c r="J22" s="53"/>
    </row>
    <row r="23" spans="1:13" ht="17" thickBot="1" x14ac:dyDescent="0.25">
      <c r="A23" s="33" t="s">
        <v>1741</v>
      </c>
      <c r="B23" s="54">
        <v>0</v>
      </c>
      <c r="C23" s="54">
        <v>6</v>
      </c>
      <c r="D23" s="54">
        <v>0</v>
      </c>
      <c r="E23" s="56">
        <v>10</v>
      </c>
      <c r="F23" s="55">
        <v>0</v>
      </c>
      <c r="G23" s="54">
        <v>0</v>
      </c>
      <c r="H23" s="54">
        <v>0</v>
      </c>
      <c r="I23" s="54">
        <v>0</v>
      </c>
      <c r="J23" s="53" t="s">
        <v>1740</v>
      </c>
      <c r="L23" s="49"/>
      <c r="M23" s="52"/>
    </row>
    <row r="24" spans="1:13" x14ac:dyDescent="0.2">
      <c r="J24" s="51"/>
    </row>
    <row r="25" spans="1:13" ht="19" x14ac:dyDescent="0.2">
      <c r="B25" s="33" t="s">
        <v>1739</v>
      </c>
    </row>
    <row r="26" spans="1:13" ht="19" x14ac:dyDescent="0.2">
      <c r="B26" t="s">
        <v>1738</v>
      </c>
    </row>
    <row r="27" spans="1:13" x14ac:dyDescent="0.2">
      <c r="B27" s="49"/>
      <c r="C27" s="50"/>
    </row>
    <row r="28" spans="1:13" x14ac:dyDescent="0.2">
      <c r="C28" s="50"/>
    </row>
    <row r="29" spans="1:13" x14ac:dyDescent="0.2">
      <c r="C29" s="50"/>
    </row>
    <row r="30" spans="1:13" x14ac:dyDescent="0.2">
      <c r="C30" s="49"/>
    </row>
  </sheetData>
  <mergeCells count="6">
    <mergeCell ref="B1:E1"/>
    <mergeCell ref="F1:I1"/>
    <mergeCell ref="B2:C2"/>
    <mergeCell ref="D2:E2"/>
    <mergeCell ref="F2:G2"/>
    <mergeCell ref="H2:I2"/>
  </mergeCells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A.Volunteer.Info</vt:lpstr>
      <vt:lpstr>B. Diet.Composition</vt:lpstr>
      <vt:lpstr>C. ITS.DNA.Fecal.Round</vt:lpstr>
      <vt:lpstr>D. ITS.DNA.Food.Round</vt:lpstr>
      <vt:lpstr>E. ITS.DNA.Saliva.Round</vt:lpstr>
      <vt:lpstr>F. ITS.Controls</vt:lpstr>
      <vt:lpstr>G. 16S.Fecal.Round</vt:lpstr>
      <vt:lpstr>H. 16S.DNA.Saliva.Round</vt:lpstr>
      <vt:lpstr>I. ITS.cDNA.Fecal.Round</vt:lpstr>
      <vt:lpstr>J. 18S.DNA.Fecal.Round</vt:lpstr>
      <vt:lpstr>K. ITS.PMM.Round</vt:lpstr>
      <vt:lpstr>L. ITS.MetaHit.Round</vt:lpstr>
      <vt:lpstr>M. ITS.PowerSoil.Round</vt:lpstr>
      <vt:lpstr>N. 18S.PMM.Round</vt:lpstr>
      <vt:lpstr>O. 18S.MetaHit.Round</vt:lpstr>
      <vt:lpstr>P. 18S.PowerSoil.Round</vt:lpstr>
      <vt:lpstr>Q. Culturing Results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Tommy Auchtung</dc:creator>
  <cp:lastModifiedBy>Microsoft Office User</cp:lastModifiedBy>
  <dcterms:created xsi:type="dcterms:W3CDTF">2016-09-23T14:59:04Z</dcterms:created>
  <dcterms:modified xsi:type="dcterms:W3CDTF">2017-12-21T17:08:59Z</dcterms:modified>
</cp:coreProperties>
</file>