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995" windowHeight="10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5" i="1"/>
</calcChain>
</file>

<file path=xl/sharedStrings.xml><?xml version="1.0" encoding="utf-8"?>
<sst xmlns="http://schemas.openxmlformats.org/spreadsheetml/2006/main" count="7" uniqueCount="7">
  <si>
    <t>R-Rsep (cm)</t>
  </si>
  <si>
    <t>Jsat (A/cm^2)</t>
  </si>
  <si>
    <t>Te (eV) LP</t>
  </si>
  <si>
    <t>Te (eV) scaled</t>
  </si>
  <si>
    <t>ne (xe18 m^-3)</t>
  </si>
  <si>
    <t>DIMES is between -1.2 and 3.6 cm</t>
  </si>
  <si>
    <t>SiC coatings are between 0 and 2.5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</si>
</sst>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188855255267838E-2"/>
          <c:y val="2.925565134397726E-2"/>
          <c:w val="0.6761684555621601"/>
          <c:h val="0.854666210201985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Jsat (A/cm^2)</c:v>
                </c:pt>
              </c:strCache>
            </c:strRef>
          </c:tx>
          <c:xVal>
            <c:numRef>
              <c:f>Sheet1!$C$4:$C$24</c:f>
              <c:numCache>
                <c:formatCode>0.00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Sheet1!$D$4:$D$24</c:f>
              <c:numCache>
                <c:formatCode>0.00</c:formatCode>
                <c:ptCount val="21"/>
                <c:pt idx="0">
                  <c:v>0.3</c:v>
                </c:pt>
                <c:pt idx="1">
                  <c:v>0.8</c:v>
                </c:pt>
                <c:pt idx="2">
                  <c:v>1.4</c:v>
                </c:pt>
                <c:pt idx="3">
                  <c:v>6.5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13.5</c:v>
                </c:pt>
                <c:pt idx="12">
                  <c:v>12.7</c:v>
                </c:pt>
                <c:pt idx="13">
                  <c:v>11.7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Sheet1!$F$3</c:f>
              <c:strCache>
                <c:ptCount val="1"/>
                <c:pt idx="0">
                  <c:v>Te (eV) scaled</c:v>
                </c:pt>
              </c:strCache>
            </c:strRef>
          </c:tx>
          <c:xVal>
            <c:numRef>
              <c:f>Sheet1!$C$4:$C$24</c:f>
              <c:numCache>
                <c:formatCode>0.00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Sheet1!$F$4:$F$24</c:f>
              <c:numCache>
                <c:formatCode>0.00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14.5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22.5</c:v>
                </c:pt>
                <c:pt idx="8">
                  <c:v>20.5</c:v>
                </c:pt>
                <c:pt idx="9">
                  <c:v>18.5</c:v>
                </c:pt>
                <c:pt idx="10">
                  <c:v>16.5</c:v>
                </c:pt>
                <c:pt idx="11">
                  <c:v>15</c:v>
                </c:pt>
                <c:pt idx="12">
                  <c:v>13.25</c:v>
                </c:pt>
                <c:pt idx="13">
                  <c:v>11.5</c:v>
                </c:pt>
                <c:pt idx="14">
                  <c:v>9.5</c:v>
                </c:pt>
                <c:pt idx="15">
                  <c:v>8.5</c:v>
                </c:pt>
                <c:pt idx="16">
                  <c:v>7.5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Sheet1!$G$3</c:f>
              <c:strCache>
                <c:ptCount val="1"/>
                <c:pt idx="0">
                  <c:v>ne (xe18 m^-3)</c:v>
                </c:pt>
              </c:strCache>
            </c:strRef>
          </c:tx>
          <c:xVal>
            <c:numRef>
              <c:f>Sheet1!$C$4:$C$24</c:f>
              <c:numCache>
                <c:formatCode>0.00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Sheet1!$G$4:$G$24</c:f>
              <c:numCache>
                <c:formatCode>0.00E+00</c:formatCode>
                <c:ptCount val="21"/>
                <c:pt idx="0">
                  <c:v>2.7085295499995428</c:v>
                </c:pt>
                <c:pt idx="1">
                  <c:v>6.4602199390569544</c:v>
                </c:pt>
                <c:pt idx="2">
                  <c:v>8.9376915219611828</c:v>
                </c:pt>
                <c:pt idx="3">
                  <c:v>21.794990132487143</c:v>
                </c:pt>
                <c:pt idx="4">
                  <c:v>37.272750214492433</c:v>
                </c:pt>
                <c:pt idx="5">
                  <c:v>39.935089515527601</c:v>
                </c:pt>
                <c:pt idx="6">
                  <c:v>39.935089515527601</c:v>
                </c:pt>
                <c:pt idx="7">
                  <c:v>40.376374619105967</c:v>
                </c:pt>
                <c:pt idx="8">
                  <c:v>42.300124900988202</c:v>
                </c:pt>
                <c:pt idx="9">
                  <c:v>44.52795151065601</c:v>
                </c:pt>
                <c:pt idx="10">
                  <c:v>44.006151014061757</c:v>
                </c:pt>
                <c:pt idx="11">
                  <c:v>44.505681966121998</c:v>
                </c:pt>
                <c:pt idx="12">
                  <c:v>44.547476050775039</c:v>
                </c:pt>
                <c:pt idx="13">
                  <c:v>44.051861261805321</c:v>
                </c:pt>
                <c:pt idx="14">
                  <c:v>45.567814924371497</c:v>
                </c:pt>
                <c:pt idx="15">
                  <c:v>48.173759871491242</c:v>
                </c:pt>
                <c:pt idx="16">
                  <c:v>51.284883661532405</c:v>
                </c:pt>
                <c:pt idx="17">
                  <c:v>53.084897894554381</c:v>
                </c:pt>
                <c:pt idx="18">
                  <c:v>53.084897894554381</c:v>
                </c:pt>
                <c:pt idx="19">
                  <c:v>53.084897894554381</c:v>
                </c:pt>
                <c:pt idx="20">
                  <c:v>53.084897894554381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6048"/>
        <c:axId val="132271488"/>
      </c:scatterChart>
      <c:valAx>
        <c:axId val="132306048"/>
        <c:scaling>
          <c:orientation val="minMax"/>
          <c:max val="8"/>
          <c:min val="-2"/>
        </c:scaling>
        <c:delete val="0"/>
        <c:axPos val="b"/>
        <c:numFmt formatCode="0.00" sourceLinked="1"/>
        <c:majorTickMark val="out"/>
        <c:minorTickMark val="none"/>
        <c:tickLblPos val="nextTo"/>
        <c:crossAx val="132271488"/>
        <c:crosses val="autoZero"/>
        <c:crossBetween val="midCat"/>
        <c:majorUnit val="1"/>
        <c:minorUnit val="0.5"/>
      </c:valAx>
      <c:valAx>
        <c:axId val="132271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2306048"/>
        <c:crossesAt val="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0</xdr:row>
      <xdr:rowOff>152399</xdr:rowOff>
    </xdr:from>
    <xdr:to>
      <xdr:col>18</xdr:col>
      <xdr:colOff>142875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8"/>
  <sheetViews>
    <sheetView tabSelected="1" workbookViewId="0">
      <selection activeCell="N29" sqref="N29"/>
    </sheetView>
  </sheetViews>
  <sheetFormatPr defaultRowHeight="15" x14ac:dyDescent="0.25"/>
  <cols>
    <col min="3" max="3" width="11.28515625" customWidth="1"/>
    <col min="4" max="4" width="13.28515625" customWidth="1"/>
    <col min="5" max="5" width="11.42578125" customWidth="1"/>
    <col min="6" max="6" width="14" customWidth="1"/>
    <col min="7" max="7" width="10.7109375" customWidth="1"/>
  </cols>
  <sheetData>
    <row r="3" spans="3: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25">
      <c r="C4" s="2">
        <v>-2</v>
      </c>
      <c r="D4" s="2">
        <v>0.3</v>
      </c>
      <c r="E4" s="2">
        <v>4</v>
      </c>
      <c r="F4" s="2">
        <f>E4*0.5</f>
        <v>2</v>
      </c>
      <c r="G4" s="1">
        <f>D4/(0.5*979000*SQRT(F4)*1.6E-19)/1000000000000</f>
        <v>2.7085295499995428</v>
      </c>
    </row>
    <row r="5" spans="3:7" x14ac:dyDescent="0.25">
      <c r="C5" s="2">
        <f>C4+0.5</f>
        <v>-1.5</v>
      </c>
      <c r="D5" s="2">
        <v>0.8</v>
      </c>
      <c r="E5" s="2">
        <v>5</v>
      </c>
      <c r="F5" s="2">
        <f t="shared" ref="F5:F24" si="0">E5*0.5</f>
        <v>2.5</v>
      </c>
      <c r="G5" s="1">
        <f t="shared" ref="G5:G24" si="1">D5/(0.5*979000*SQRT(F5)*1.6E-19)/1000000000000</f>
        <v>6.4602199390569544</v>
      </c>
    </row>
    <row r="6" spans="3:7" x14ac:dyDescent="0.25">
      <c r="C6" s="2">
        <f t="shared" ref="C6:C24" si="2">C5+0.5</f>
        <v>-1</v>
      </c>
      <c r="D6" s="2">
        <v>1.4</v>
      </c>
      <c r="E6" s="2">
        <v>8</v>
      </c>
      <c r="F6" s="2">
        <f t="shared" si="0"/>
        <v>4</v>
      </c>
      <c r="G6" s="1">
        <f t="shared" si="1"/>
        <v>8.9376915219611828</v>
      </c>
    </row>
    <row r="7" spans="3:7" x14ac:dyDescent="0.25">
      <c r="C7" s="2">
        <f t="shared" si="2"/>
        <v>-0.5</v>
      </c>
      <c r="D7" s="2">
        <v>6.5</v>
      </c>
      <c r="E7" s="2">
        <v>29</v>
      </c>
      <c r="F7" s="2">
        <f t="shared" si="0"/>
        <v>14.5</v>
      </c>
      <c r="G7" s="1">
        <f t="shared" si="1"/>
        <v>21.794990132487143</v>
      </c>
    </row>
    <row r="8" spans="3:7" x14ac:dyDescent="0.25">
      <c r="C8" s="2">
        <f t="shared" si="2"/>
        <v>0</v>
      </c>
      <c r="D8" s="2">
        <v>14</v>
      </c>
      <c r="E8" s="2">
        <v>46</v>
      </c>
      <c r="F8" s="2">
        <f t="shared" si="0"/>
        <v>23</v>
      </c>
      <c r="G8" s="1">
        <f t="shared" si="1"/>
        <v>37.272750214492433</v>
      </c>
    </row>
    <row r="9" spans="3:7" x14ac:dyDescent="0.25">
      <c r="C9" s="2">
        <f t="shared" si="2"/>
        <v>0.5</v>
      </c>
      <c r="D9" s="2">
        <v>15</v>
      </c>
      <c r="E9" s="2">
        <v>46</v>
      </c>
      <c r="F9" s="2">
        <f t="shared" si="0"/>
        <v>23</v>
      </c>
      <c r="G9" s="1">
        <f t="shared" si="1"/>
        <v>39.935089515527601</v>
      </c>
    </row>
    <row r="10" spans="3:7" x14ac:dyDescent="0.25">
      <c r="C10" s="2">
        <f t="shared" si="2"/>
        <v>1</v>
      </c>
      <c r="D10" s="2">
        <v>15</v>
      </c>
      <c r="E10" s="2">
        <v>46</v>
      </c>
      <c r="F10" s="2">
        <f t="shared" si="0"/>
        <v>23</v>
      </c>
      <c r="G10" s="1">
        <f t="shared" si="1"/>
        <v>39.935089515527601</v>
      </c>
    </row>
    <row r="11" spans="3:7" x14ac:dyDescent="0.25">
      <c r="C11" s="2">
        <f t="shared" si="2"/>
        <v>1.5</v>
      </c>
      <c r="D11" s="2">
        <v>15</v>
      </c>
      <c r="E11" s="2">
        <v>45</v>
      </c>
      <c r="F11" s="2">
        <f t="shared" si="0"/>
        <v>22.5</v>
      </c>
      <c r="G11" s="1">
        <f t="shared" si="1"/>
        <v>40.376374619105967</v>
      </c>
    </row>
    <row r="12" spans="3:7" x14ac:dyDescent="0.25">
      <c r="C12" s="2">
        <f t="shared" si="2"/>
        <v>2</v>
      </c>
      <c r="D12" s="2">
        <v>15</v>
      </c>
      <c r="E12" s="2">
        <v>41</v>
      </c>
      <c r="F12" s="2">
        <f t="shared" si="0"/>
        <v>20.5</v>
      </c>
      <c r="G12" s="1">
        <f t="shared" si="1"/>
        <v>42.300124900988202</v>
      </c>
    </row>
    <row r="13" spans="3:7" x14ac:dyDescent="0.25">
      <c r="C13" s="2">
        <f t="shared" si="2"/>
        <v>2.5</v>
      </c>
      <c r="D13" s="2">
        <v>15</v>
      </c>
      <c r="E13" s="2">
        <v>37</v>
      </c>
      <c r="F13" s="2">
        <f t="shared" si="0"/>
        <v>18.5</v>
      </c>
      <c r="G13" s="1">
        <f t="shared" si="1"/>
        <v>44.52795151065601</v>
      </c>
    </row>
    <row r="14" spans="3:7" x14ac:dyDescent="0.25">
      <c r="C14" s="2">
        <f t="shared" si="2"/>
        <v>3</v>
      </c>
      <c r="D14" s="2">
        <v>14</v>
      </c>
      <c r="E14" s="2">
        <v>33</v>
      </c>
      <c r="F14" s="2">
        <f t="shared" si="0"/>
        <v>16.5</v>
      </c>
      <c r="G14" s="1">
        <f t="shared" si="1"/>
        <v>44.006151014061757</v>
      </c>
    </row>
    <row r="15" spans="3:7" x14ac:dyDescent="0.25">
      <c r="C15" s="2">
        <f t="shared" si="2"/>
        <v>3.5</v>
      </c>
      <c r="D15" s="2">
        <v>13.5</v>
      </c>
      <c r="E15" s="2">
        <v>30</v>
      </c>
      <c r="F15" s="2">
        <f t="shared" si="0"/>
        <v>15</v>
      </c>
      <c r="G15" s="1">
        <f t="shared" si="1"/>
        <v>44.505681966121998</v>
      </c>
    </row>
    <row r="16" spans="3:7" x14ac:dyDescent="0.25">
      <c r="C16" s="2">
        <f t="shared" si="2"/>
        <v>4</v>
      </c>
      <c r="D16" s="2">
        <v>12.7</v>
      </c>
      <c r="E16" s="2">
        <v>26.5</v>
      </c>
      <c r="F16" s="2">
        <f t="shared" si="0"/>
        <v>13.25</v>
      </c>
      <c r="G16" s="1">
        <f t="shared" si="1"/>
        <v>44.547476050775039</v>
      </c>
    </row>
    <row r="17" spans="3:11" x14ac:dyDescent="0.25">
      <c r="C17" s="2">
        <f t="shared" si="2"/>
        <v>4.5</v>
      </c>
      <c r="D17" s="2">
        <v>11.7</v>
      </c>
      <c r="E17" s="2">
        <v>23</v>
      </c>
      <c r="F17" s="2">
        <f t="shared" si="0"/>
        <v>11.5</v>
      </c>
      <c r="G17" s="1">
        <f t="shared" si="1"/>
        <v>44.051861261805321</v>
      </c>
    </row>
    <row r="18" spans="3:11" x14ac:dyDescent="0.25">
      <c r="C18" s="2">
        <f t="shared" si="2"/>
        <v>5</v>
      </c>
      <c r="D18" s="2">
        <v>11</v>
      </c>
      <c r="E18" s="2">
        <v>19</v>
      </c>
      <c r="F18" s="2">
        <f t="shared" si="0"/>
        <v>9.5</v>
      </c>
      <c r="G18" s="1">
        <f t="shared" si="1"/>
        <v>45.567814924371497</v>
      </c>
    </row>
    <row r="19" spans="3:11" x14ac:dyDescent="0.25">
      <c r="C19" s="2">
        <f t="shared" si="2"/>
        <v>5.5</v>
      </c>
      <c r="D19" s="2">
        <v>11</v>
      </c>
      <c r="E19" s="2">
        <v>17</v>
      </c>
      <c r="F19" s="2">
        <f t="shared" si="0"/>
        <v>8.5</v>
      </c>
      <c r="G19" s="1">
        <f t="shared" si="1"/>
        <v>48.173759871491242</v>
      </c>
    </row>
    <row r="20" spans="3:11" x14ac:dyDescent="0.25">
      <c r="C20" s="2">
        <f t="shared" si="2"/>
        <v>6</v>
      </c>
      <c r="D20" s="2">
        <v>11</v>
      </c>
      <c r="E20" s="2">
        <v>15</v>
      </c>
      <c r="F20" s="2">
        <f t="shared" si="0"/>
        <v>7.5</v>
      </c>
      <c r="G20" s="1">
        <f t="shared" si="1"/>
        <v>51.284883661532405</v>
      </c>
    </row>
    <row r="21" spans="3:11" x14ac:dyDescent="0.25">
      <c r="C21" s="2">
        <f t="shared" si="2"/>
        <v>6.5</v>
      </c>
      <c r="D21" s="2">
        <v>11</v>
      </c>
      <c r="E21" s="2">
        <v>14</v>
      </c>
      <c r="F21" s="2">
        <f t="shared" si="0"/>
        <v>7</v>
      </c>
      <c r="G21" s="1">
        <f t="shared" si="1"/>
        <v>53.084897894554381</v>
      </c>
    </row>
    <row r="22" spans="3:11" x14ac:dyDescent="0.25">
      <c r="C22" s="2">
        <f t="shared" si="2"/>
        <v>7</v>
      </c>
      <c r="D22" s="2">
        <v>11</v>
      </c>
      <c r="E22" s="2">
        <v>14</v>
      </c>
      <c r="F22" s="2">
        <f t="shared" si="0"/>
        <v>7</v>
      </c>
      <c r="G22" s="1">
        <f t="shared" si="1"/>
        <v>53.084897894554381</v>
      </c>
    </row>
    <row r="23" spans="3:11" x14ac:dyDescent="0.25">
      <c r="C23" s="2">
        <f t="shared" si="2"/>
        <v>7.5</v>
      </c>
      <c r="D23" s="2">
        <v>11</v>
      </c>
      <c r="E23" s="2">
        <v>14</v>
      </c>
      <c r="F23" s="2">
        <f t="shared" si="0"/>
        <v>7</v>
      </c>
      <c r="G23" s="1">
        <f t="shared" si="1"/>
        <v>53.084897894554381</v>
      </c>
    </row>
    <row r="24" spans="3:11" x14ac:dyDescent="0.25">
      <c r="C24" s="2">
        <f t="shared" si="2"/>
        <v>8</v>
      </c>
      <c r="D24" s="2">
        <v>11</v>
      </c>
      <c r="E24" s="2">
        <v>14</v>
      </c>
      <c r="F24" s="2">
        <f t="shared" si="0"/>
        <v>7</v>
      </c>
      <c r="G24" s="1">
        <f t="shared" si="1"/>
        <v>53.084897894554381</v>
      </c>
    </row>
    <row r="25" spans="3:11" x14ac:dyDescent="0.25">
      <c r="C25" s="2"/>
      <c r="D25" s="2"/>
      <c r="E25" s="2"/>
      <c r="F25" s="2"/>
      <c r="G25" s="1"/>
    </row>
    <row r="26" spans="3:11" s="5" customFormat="1" ht="21" x14ac:dyDescent="0.35">
      <c r="C26" s="3"/>
      <c r="D26" s="3"/>
      <c r="E26" s="3"/>
      <c r="F26" s="3"/>
      <c r="G26" s="4"/>
      <c r="K26" s="5" t="s">
        <v>5</v>
      </c>
    </row>
    <row r="27" spans="3:11" s="5" customFormat="1" ht="21" x14ac:dyDescent="0.35">
      <c r="C27" s="3"/>
      <c r="D27" s="3"/>
      <c r="E27" s="3"/>
      <c r="F27" s="3"/>
      <c r="G27" s="4"/>
      <c r="K27" s="5" t="s">
        <v>6</v>
      </c>
    </row>
    <row r="28" spans="3:11" x14ac:dyDescent="0.25">
      <c r="C28" s="2"/>
      <c r="D28" s="2"/>
      <c r="E28" s="2"/>
      <c r="F28" s="2"/>
      <c r="G2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Rudakov</dc:creator>
  <cp:lastModifiedBy>Dmitry Rudakov</cp:lastModifiedBy>
  <dcterms:created xsi:type="dcterms:W3CDTF">2019-04-16T01:49:35Z</dcterms:created>
  <dcterms:modified xsi:type="dcterms:W3CDTF">2019-04-16T03:09:04Z</dcterms:modified>
</cp:coreProperties>
</file>