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ropbox/Dropbox/Rodrigo_Tesis/Rodrigo Tesis Articulo/Figures Rodrigo Articulo/Dynamics/"/>
    </mc:Choice>
  </mc:AlternateContent>
  <xr:revisionPtr revIDLastSave="0" documentId="13_ncr:1_{554B416F-F80F-F241-9B1C-F32B04F61BE9}" xr6:coauthVersionLast="47" xr6:coauthVersionMax="47" xr10:uidLastSave="{00000000-0000-0000-0000-000000000000}"/>
  <bookViews>
    <workbookView xWindow="540" yWindow="500" windowWidth="28800" windowHeight="16500" firstSheet="5" activeTab="10" xr2:uid="{7949C507-69AE-4B2D-A5BC-5D930F3E6123}"/>
  </bookViews>
  <sheets>
    <sheet name="ReadMe" sheetId="2" r:id="rId1"/>
    <sheet name="Birds ringed in the forest" sheetId="1" r:id="rId2"/>
    <sheet name="Birds ringed in the park" sheetId="4" r:id="rId3"/>
    <sheet name="Adult vs Juv All" sheetId="5" r:id="rId4"/>
    <sheet name="Female vs Male All species" sheetId="10" r:id="rId5"/>
    <sheet name="Female vs Male Resident Non-End" sheetId="11" r:id="rId6"/>
    <sheet name="Female vs Male WinterMig NE" sheetId="13" r:id="rId7"/>
    <sheet name="Female vs Male WinterMig NE&amp;SE" sheetId="12" r:id="rId8"/>
    <sheet name="Female vs Male Endemic" sheetId="14" r:id="rId9"/>
    <sheet name="S torqueola" sheetId="6" r:id="rId10"/>
    <sheet name="C pusilla" sheetId="7" r:id="rId11"/>
    <sheet name="P caerulea" sheetId="8" r:id="rId12"/>
  </sheets>
  <definedNames>
    <definedName name="_xlnm._FilterDatabase" localSheetId="1" hidden="1">'Birds ringed in the forest'!$A$1:$Q$975</definedName>
    <definedName name="_xlnm._FilterDatabase" localSheetId="2" hidden="1">'Birds ringed in the park'!$A$1:$Q$371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4" l="1"/>
  <c r="B9" i="14"/>
  <c r="C8" i="14"/>
  <c r="B8" i="14"/>
  <c r="C9" i="13"/>
  <c r="B9" i="13"/>
  <c r="C8" i="13"/>
  <c r="B8" i="13"/>
  <c r="C9" i="12"/>
  <c r="B9" i="12"/>
  <c r="C8" i="12"/>
  <c r="B8" i="12"/>
  <c r="C9" i="11"/>
  <c r="B9" i="11"/>
  <c r="C8" i="11"/>
  <c r="B8" i="11"/>
  <c r="C9" i="10"/>
  <c r="B9" i="10"/>
  <c r="C8" i="10"/>
  <c r="B8" i="10"/>
  <c r="Q214" i="1"/>
  <c r="Q213" i="1"/>
  <c r="Q58" i="4"/>
  <c r="Q57" i="4"/>
  <c r="Q399" i="4"/>
  <c r="Q398" i="4"/>
  <c r="Q1002" i="1"/>
  <c r="Q1001" i="1"/>
  <c r="Q391" i="4"/>
  <c r="Q390" i="4"/>
  <c r="Q387" i="4"/>
  <c r="Q386" i="4"/>
  <c r="Q993" i="1"/>
  <c r="Q990" i="1"/>
  <c r="Q998" i="1" s="1"/>
  <c r="Q989" i="1"/>
  <c r="Q994" i="1"/>
  <c r="Q379" i="4"/>
  <c r="Q378" i="4"/>
  <c r="Q375" i="4"/>
  <c r="Q374" i="4"/>
  <c r="Q986" i="1"/>
  <c r="Q985" i="1"/>
  <c r="Q982" i="1"/>
  <c r="Q981" i="1"/>
  <c r="Q978" i="1"/>
  <c r="Q977" i="1"/>
  <c r="C9" i="8"/>
  <c r="B9" i="8"/>
  <c r="C8" i="8"/>
  <c r="B8" i="8"/>
  <c r="B9" i="7"/>
  <c r="C9" i="7"/>
  <c r="C8" i="7"/>
  <c r="B8" i="7"/>
  <c r="Q727" i="1"/>
  <c r="Q726" i="1"/>
  <c r="Q697" i="1"/>
  <c r="Q893" i="1"/>
  <c r="Q698" i="1"/>
  <c r="Q699" i="1"/>
  <c r="Q700" i="1"/>
  <c r="Q174" i="4"/>
  <c r="Q173" i="4"/>
  <c r="Q169" i="4"/>
  <c r="Q170" i="4"/>
  <c r="Q171" i="4"/>
  <c r="Q168" i="4"/>
  <c r="Q287" i="4"/>
  <c r="Q286" i="4"/>
  <c r="Q206" i="4"/>
  <c r="Q205" i="4"/>
  <c r="Q201" i="4"/>
  <c r="Q202" i="4"/>
  <c r="Q203" i="4"/>
  <c r="Q200" i="4"/>
  <c r="Q282" i="4"/>
  <c r="Q283" i="4"/>
  <c r="Q284" i="4"/>
  <c r="Q281" i="4"/>
  <c r="F9" i="5"/>
  <c r="E9" i="5"/>
  <c r="F8" i="5"/>
  <c r="E8" i="5"/>
  <c r="G43" i="5"/>
  <c r="G45" i="5"/>
  <c r="G44" i="5"/>
  <c r="F44" i="5"/>
  <c r="F45" i="5"/>
  <c r="F43" i="5"/>
  <c r="G37" i="5"/>
  <c r="G38" i="5"/>
  <c r="G36" i="5"/>
  <c r="F37" i="5"/>
  <c r="F38" i="5"/>
  <c r="F36" i="5"/>
  <c r="Q233" i="1"/>
  <c r="Q8" i="4"/>
  <c r="Q9" i="4"/>
  <c r="Q10" i="4"/>
  <c r="Q7" i="4"/>
  <c r="Q234" i="1"/>
  <c r="Q235" i="1"/>
  <c r="Q236" i="1"/>
  <c r="Q300" i="4"/>
  <c r="Q894" i="1"/>
  <c r="Q895" i="1"/>
  <c r="Q896" i="1"/>
  <c r="Q301" i="4"/>
  <c r="Q302" i="4"/>
  <c r="Q303" i="4"/>
  <c r="Q190" i="4"/>
  <c r="Q191" i="4"/>
  <c r="Q192" i="4"/>
  <c r="Q189" i="4"/>
  <c r="C31" i="5"/>
  <c r="C32" i="5"/>
  <c r="C30" i="5"/>
  <c r="B31" i="5"/>
  <c r="B32" i="5"/>
  <c r="B30" i="5"/>
  <c r="C10" i="6"/>
  <c r="C11" i="6"/>
  <c r="C9" i="6"/>
  <c r="B10" i="6"/>
  <c r="B11" i="6"/>
  <c r="B9" i="6"/>
  <c r="G4" i="5"/>
  <c r="G5" i="5"/>
  <c r="G3" i="5"/>
  <c r="F4" i="5"/>
  <c r="F5" i="5"/>
  <c r="F3" i="5"/>
  <c r="C20" i="5"/>
  <c r="C19" i="5"/>
  <c r="B20" i="5"/>
  <c r="B19" i="5"/>
  <c r="F167" i="4"/>
  <c r="F166" i="4"/>
  <c r="F127" i="4"/>
  <c r="F241" i="4"/>
  <c r="F100" i="4"/>
  <c r="F254" i="4"/>
  <c r="F239" i="4"/>
  <c r="F238" i="4"/>
  <c r="F182" i="4"/>
  <c r="F131" i="4"/>
  <c r="F18" i="4"/>
  <c r="F237" i="4"/>
  <c r="F302" i="4"/>
  <c r="F236" i="4"/>
  <c r="F293" i="4"/>
  <c r="F209" i="4"/>
  <c r="F230" i="4"/>
  <c r="F165" i="4"/>
  <c r="F164" i="4"/>
  <c r="F122" i="4"/>
  <c r="F224" i="4"/>
  <c r="F292" i="4"/>
  <c r="F324" i="4"/>
  <c r="F174" i="4"/>
  <c r="F285" i="4"/>
  <c r="F323" i="4"/>
  <c r="F181" i="4"/>
  <c r="F301" i="4"/>
  <c r="F300" i="4"/>
  <c r="F250" i="4"/>
  <c r="F144" i="4"/>
  <c r="F268" i="4"/>
  <c r="F284" i="4"/>
  <c r="Q395" i="4" l="1"/>
  <c r="Q394" i="4"/>
  <c r="Q997" i="1"/>
  <c r="Q383" i="4"/>
  <c r="Q382" i="4"/>
</calcChain>
</file>

<file path=xl/sharedStrings.xml><?xml version="1.0" encoding="utf-8"?>
<sst xmlns="http://schemas.openxmlformats.org/spreadsheetml/2006/main" count="17571" uniqueCount="1481">
  <si>
    <t>Date2</t>
  </si>
  <si>
    <t>Hour</t>
  </si>
  <si>
    <t>Ring Type</t>
  </si>
  <si>
    <t>Ring No.</t>
  </si>
  <si>
    <t>Ring</t>
  </si>
  <si>
    <t>Stat.</t>
  </si>
  <si>
    <t>NET</t>
  </si>
  <si>
    <t>Species Code</t>
  </si>
  <si>
    <t>Latin Name</t>
  </si>
  <si>
    <t>Sex</t>
  </si>
  <si>
    <t>Age</t>
  </si>
  <si>
    <t>Fat</t>
  </si>
  <si>
    <t>2019-03-23</t>
  </si>
  <si>
    <t>B2A</t>
  </si>
  <si>
    <t>86</t>
  </si>
  <si>
    <t>37</t>
  </si>
  <si>
    <t>B2A8637</t>
  </si>
  <si>
    <t>O</t>
  </si>
  <si>
    <t>8C</t>
  </si>
  <si>
    <t>SPO.TOR</t>
  </si>
  <si>
    <t>Sporophila torqueola</t>
  </si>
  <si>
    <t>F</t>
  </si>
  <si>
    <t>J</t>
  </si>
  <si>
    <t>38</t>
  </si>
  <si>
    <t>B2A8638</t>
  </si>
  <si>
    <t>1C</t>
  </si>
  <si>
    <t>VER.RUF</t>
  </si>
  <si>
    <t>Leiothlypis ruficapilla</t>
  </si>
  <si>
    <t>M</t>
  </si>
  <si>
    <t>I</t>
  </si>
  <si>
    <t/>
  </si>
  <si>
    <t>N</t>
  </si>
  <si>
    <t>6C</t>
  </si>
  <si>
    <t>AMA.VIO</t>
  </si>
  <si>
    <t>Leucolia violiceps</t>
  </si>
  <si>
    <t>L</t>
  </si>
  <si>
    <t>D2A</t>
  </si>
  <si>
    <t>77</t>
  </si>
  <si>
    <t>27</t>
  </si>
  <si>
    <t>D2A7727</t>
  </si>
  <si>
    <t>7C</t>
  </si>
  <si>
    <t>PAS.CIR</t>
  </si>
  <si>
    <t>Passerina ciris</t>
  </si>
  <si>
    <t>28</t>
  </si>
  <si>
    <t>D2A7728</t>
  </si>
  <si>
    <t>PAS.VER</t>
  </si>
  <si>
    <t>Passerina versicolor</t>
  </si>
  <si>
    <t>F2A</t>
  </si>
  <si>
    <t>11</t>
  </si>
  <si>
    <t>05</t>
  </si>
  <si>
    <t>F2A1105</t>
  </si>
  <si>
    <t>PIR.LUD</t>
  </si>
  <si>
    <t>Piranga ludoviciana</t>
  </si>
  <si>
    <t>29</t>
  </si>
  <si>
    <t>D2A7729</t>
  </si>
  <si>
    <t>PAS.CYA</t>
  </si>
  <si>
    <t>Passerina cyanea</t>
  </si>
  <si>
    <t>A</t>
  </si>
  <si>
    <t>39</t>
  </si>
  <si>
    <t>B2A8639</t>
  </si>
  <si>
    <t>CAR.PSA</t>
  </si>
  <si>
    <t>Spinus psaltria</t>
  </si>
  <si>
    <t>40</t>
  </si>
  <si>
    <t>B2A8640</t>
  </si>
  <si>
    <t>30</t>
  </si>
  <si>
    <t>D2A7730</t>
  </si>
  <si>
    <t>41</t>
  </si>
  <si>
    <t>B2A8641</t>
  </si>
  <si>
    <t>MEL.LIN</t>
  </si>
  <si>
    <t>Melospiza lincolnii</t>
  </si>
  <si>
    <t>42</t>
  </si>
  <si>
    <t>B2A8642</t>
  </si>
  <si>
    <t>43</t>
  </si>
  <si>
    <t>B2A8643</t>
  </si>
  <si>
    <t>9C</t>
  </si>
  <si>
    <t>06</t>
  </si>
  <si>
    <t>F2A1106</t>
  </si>
  <si>
    <t>10C</t>
  </si>
  <si>
    <t>ICT.VIR</t>
  </si>
  <si>
    <t>Icteria virens</t>
  </si>
  <si>
    <t>31</t>
  </si>
  <si>
    <t>D2A7731</t>
  </si>
  <si>
    <t>44</t>
  </si>
  <si>
    <t>B2A8644</t>
  </si>
  <si>
    <t>PYR.RUB</t>
  </si>
  <si>
    <t>Pyrocephalus rubinus</t>
  </si>
  <si>
    <t>32</t>
  </si>
  <si>
    <t>D2A7732</t>
  </si>
  <si>
    <t>D2A7786</t>
  </si>
  <si>
    <t>07</t>
  </si>
  <si>
    <t>F2A1107</t>
  </si>
  <si>
    <t>PAS.CAE</t>
  </si>
  <si>
    <t>Passerina caerulea</t>
  </si>
  <si>
    <t>08</t>
  </si>
  <si>
    <t>F2A1108</t>
  </si>
  <si>
    <t>CHO.GRA</t>
  </si>
  <si>
    <t>Chondestes grammacus</t>
  </si>
  <si>
    <t>09</t>
  </si>
  <si>
    <t>F2A1109</t>
  </si>
  <si>
    <t>10</t>
  </si>
  <si>
    <t>F2A1110</t>
  </si>
  <si>
    <t>ICT.PUS</t>
  </si>
  <si>
    <t>Icterus pustulatus</t>
  </si>
  <si>
    <t>45</t>
  </si>
  <si>
    <t>B2A8645</t>
  </si>
  <si>
    <t>H2A</t>
  </si>
  <si>
    <t>17</t>
  </si>
  <si>
    <t>H2A1709</t>
  </si>
  <si>
    <t>MEL.KIE</t>
  </si>
  <si>
    <t>Melozone kieneri</t>
  </si>
  <si>
    <t>46</t>
  </si>
  <si>
    <t>B2A8646</t>
  </si>
  <si>
    <t>33</t>
  </si>
  <si>
    <t>D2A7733</t>
  </si>
  <si>
    <t>H2A1710</t>
  </si>
  <si>
    <t>34</t>
  </si>
  <si>
    <t>D2A7734</t>
  </si>
  <si>
    <t>VIR.HYP</t>
  </si>
  <si>
    <t>Vireo hypochryseus</t>
  </si>
  <si>
    <t>35</t>
  </si>
  <si>
    <t>D2A7735</t>
  </si>
  <si>
    <t>H2A1711</t>
  </si>
  <si>
    <t>47</t>
  </si>
  <si>
    <t>B2A8647</t>
  </si>
  <si>
    <t>5C</t>
  </si>
  <si>
    <t>VOL.JAC</t>
  </si>
  <si>
    <t>Volatinia jacarina</t>
  </si>
  <si>
    <t>F2A1111</t>
  </si>
  <si>
    <t>AIM.RUF</t>
  </si>
  <si>
    <t>Peucaea ruficauda</t>
  </si>
  <si>
    <t>36</t>
  </si>
  <si>
    <t>D2A7736</t>
  </si>
  <si>
    <t>3C</t>
  </si>
  <si>
    <t>12</t>
  </si>
  <si>
    <t>F2A1112</t>
  </si>
  <si>
    <t>4C</t>
  </si>
  <si>
    <t>48</t>
  </si>
  <si>
    <t>B2A8648</t>
  </si>
  <si>
    <t>13</t>
  </si>
  <si>
    <t>F2A1113</t>
  </si>
  <si>
    <t>49</t>
  </si>
  <si>
    <t>B2A8649</t>
  </si>
  <si>
    <t>D2A7737</t>
  </si>
  <si>
    <t>50</t>
  </si>
  <si>
    <t>B2A8650</t>
  </si>
  <si>
    <t>51</t>
  </si>
  <si>
    <t>B2A8651</t>
  </si>
  <si>
    <t>52</t>
  </si>
  <si>
    <t>B2A8652</t>
  </si>
  <si>
    <t>53</t>
  </si>
  <si>
    <t>B2A8653</t>
  </si>
  <si>
    <t>54</t>
  </si>
  <si>
    <t>B2A8654</t>
  </si>
  <si>
    <t>55</t>
  </si>
  <si>
    <t>B2A8655</t>
  </si>
  <si>
    <t>56</t>
  </si>
  <si>
    <t>B2A8656</t>
  </si>
  <si>
    <t>57</t>
  </si>
  <si>
    <t>B2A8657</t>
  </si>
  <si>
    <t>58</t>
  </si>
  <si>
    <t>B2A8658</t>
  </si>
  <si>
    <t>59</t>
  </si>
  <si>
    <t>B2A8659</t>
  </si>
  <si>
    <t>B2A8613</t>
  </si>
  <si>
    <t>R</t>
  </si>
  <si>
    <t>D2A7738</t>
  </si>
  <si>
    <t>60</t>
  </si>
  <si>
    <t>B2A8660</t>
  </si>
  <si>
    <t>VER.CEL</t>
  </si>
  <si>
    <t>Leiothlypis celata</t>
  </si>
  <si>
    <t>61</t>
  </si>
  <si>
    <t>B2A8661</t>
  </si>
  <si>
    <t>62</t>
  </si>
  <si>
    <t>B2A8662</t>
  </si>
  <si>
    <t>GEO.TRI</t>
  </si>
  <si>
    <t>Geothlypis trichas</t>
  </si>
  <si>
    <t>B2A8609</t>
  </si>
  <si>
    <t>63</t>
  </si>
  <si>
    <t>B2A8663</t>
  </si>
  <si>
    <t>64</t>
  </si>
  <si>
    <t>B2A8664</t>
  </si>
  <si>
    <t>H2A1712</t>
  </si>
  <si>
    <t>PHO.MEL</t>
  </si>
  <si>
    <t>Pheucticus melanocephalus</t>
  </si>
  <si>
    <t>D2A7739</t>
  </si>
  <si>
    <t>14</t>
  </si>
  <si>
    <t>F2A1114</t>
  </si>
  <si>
    <t>65</t>
  </si>
  <si>
    <t>B2A8665</t>
  </si>
  <si>
    <t>K2A</t>
  </si>
  <si>
    <t>03</t>
  </si>
  <si>
    <t>K2A0703</t>
  </si>
  <si>
    <t>COL.INC</t>
  </si>
  <si>
    <t>Columbina inca</t>
  </si>
  <si>
    <t>15</t>
  </si>
  <si>
    <t>F2A1115</t>
  </si>
  <si>
    <t>66</t>
  </si>
  <si>
    <t>B2A8666</t>
  </si>
  <si>
    <t>D2A7740</t>
  </si>
  <si>
    <t>2019-03-25</t>
  </si>
  <si>
    <t>16</t>
  </si>
  <si>
    <t>F2A1116</t>
  </si>
  <si>
    <t>CAT.AUR</t>
  </si>
  <si>
    <t>Catharus aurantiirostris</t>
  </si>
  <si>
    <t>67</t>
  </si>
  <si>
    <t>B2A8667</t>
  </si>
  <si>
    <t>68</t>
  </si>
  <si>
    <t>B2A8668</t>
  </si>
  <si>
    <t>VIR.GIL</t>
  </si>
  <si>
    <t>Vireo gilvus</t>
  </si>
  <si>
    <t>D2A7741</t>
  </si>
  <si>
    <t>2C</t>
  </si>
  <si>
    <t>SEI.AUR</t>
  </si>
  <si>
    <t>Seiurus aurocapilla</t>
  </si>
  <si>
    <t>69</t>
  </si>
  <si>
    <t>B2A8669</t>
  </si>
  <si>
    <t>F2A1117</t>
  </si>
  <si>
    <t>D2A7742</t>
  </si>
  <si>
    <t>EMP.OBE</t>
  </si>
  <si>
    <t>Empidonax oberholseri</t>
  </si>
  <si>
    <t>D2A7743</t>
  </si>
  <si>
    <t>D2A7744</t>
  </si>
  <si>
    <t>70</t>
  </si>
  <si>
    <t>B2A8670</t>
  </si>
  <si>
    <t>D2A7745</t>
  </si>
  <si>
    <t>18</t>
  </si>
  <si>
    <t>F2A1118</t>
  </si>
  <si>
    <t>TYR.VOC</t>
  </si>
  <si>
    <t>Tyrannus vociferans</t>
  </si>
  <si>
    <t>19</t>
  </si>
  <si>
    <t>F2A1119</t>
  </si>
  <si>
    <t>D2A7746</t>
  </si>
  <si>
    <t>2019-04-17</t>
  </si>
  <si>
    <t>01</t>
  </si>
  <si>
    <t>D2A0115</t>
  </si>
  <si>
    <t>B2A0114</t>
  </si>
  <si>
    <t>D2A0116</t>
  </si>
  <si>
    <t>B2A0116</t>
  </si>
  <si>
    <t>VIR.BEL</t>
  </si>
  <si>
    <t>Vireo bellii</t>
  </si>
  <si>
    <t>D2A0117</t>
  </si>
  <si>
    <t>ORE.VIR</t>
  </si>
  <si>
    <t>Leiothlypis virginiae</t>
  </si>
  <si>
    <t>00</t>
  </si>
  <si>
    <t>23</t>
  </si>
  <si>
    <t>F2A0023</t>
  </si>
  <si>
    <t>MYI.SIM</t>
  </si>
  <si>
    <t>Myiozetetes similis</t>
  </si>
  <si>
    <t>B2A0118</t>
  </si>
  <si>
    <t>B2A0119</t>
  </si>
  <si>
    <t>H2A0011</t>
  </si>
  <si>
    <t>TUR.RUF</t>
  </si>
  <si>
    <t>Turdus rufopalliatus</t>
  </si>
  <si>
    <t>20</t>
  </si>
  <si>
    <t>B2A0120</t>
  </si>
  <si>
    <t>WIL.PUS</t>
  </si>
  <si>
    <t>Cardellina pusilla</t>
  </si>
  <si>
    <t>21</t>
  </si>
  <si>
    <t>B2A0121</t>
  </si>
  <si>
    <t>Q2A</t>
  </si>
  <si>
    <t>Q2A0001</t>
  </si>
  <si>
    <t>PHI.FAS</t>
  </si>
  <si>
    <t>Philortyx fasciatus</t>
  </si>
  <si>
    <t>22</t>
  </si>
  <si>
    <t>B2A0122</t>
  </si>
  <si>
    <t>B2A0123</t>
  </si>
  <si>
    <t>24</t>
  </si>
  <si>
    <t>B2A0124</t>
  </si>
  <si>
    <t>F2A0024</t>
  </si>
  <si>
    <t>ICT.WAG</t>
  </si>
  <si>
    <t>Icterus wagleri</t>
  </si>
  <si>
    <t>F2A1124</t>
  </si>
  <si>
    <t>PEU.BOT</t>
  </si>
  <si>
    <t>Peucaea botterii</t>
  </si>
  <si>
    <t>F2A0022</t>
  </si>
  <si>
    <t>PAS.DOM</t>
  </si>
  <si>
    <t>Passer domesticus</t>
  </si>
  <si>
    <t>82</t>
  </si>
  <si>
    <t>B2A8682</t>
  </si>
  <si>
    <t>25</t>
  </si>
  <si>
    <t>F2A1125</t>
  </si>
  <si>
    <t>83</t>
  </si>
  <si>
    <t>B2A8683</t>
  </si>
  <si>
    <t>84</t>
  </si>
  <si>
    <t>B2A8684</t>
  </si>
  <si>
    <t>26</t>
  </si>
  <si>
    <t>F2A1126</t>
  </si>
  <si>
    <t>D2A7751</t>
  </si>
  <si>
    <t>F2A1127</t>
  </si>
  <si>
    <t>B2A0125</t>
  </si>
  <si>
    <t>D2A7752</t>
  </si>
  <si>
    <t>85</t>
  </si>
  <si>
    <t>B2A8685</t>
  </si>
  <si>
    <t>CAM.IMB</t>
  </si>
  <si>
    <t>Camptostoma imberbe</t>
  </si>
  <si>
    <t>81</t>
  </si>
  <si>
    <t>D2A0081</t>
  </si>
  <si>
    <t>B2A0126</t>
  </si>
  <si>
    <t>04</t>
  </si>
  <si>
    <t>B2A0418</t>
  </si>
  <si>
    <t>B2A8686</t>
  </si>
  <si>
    <t>B2A0127</t>
  </si>
  <si>
    <t>02</t>
  </si>
  <si>
    <t>K2A0002</t>
  </si>
  <si>
    <t>MEL.CAE</t>
  </si>
  <si>
    <t>Melanotis caerulescens</t>
  </si>
  <si>
    <t>87</t>
  </si>
  <si>
    <t>B2A8687</t>
  </si>
  <si>
    <t>88</t>
  </si>
  <si>
    <t>B2A8688</t>
  </si>
  <si>
    <t>89</t>
  </si>
  <si>
    <t>B2A8689</t>
  </si>
  <si>
    <t>90</t>
  </si>
  <si>
    <t>B2A8690</t>
  </si>
  <si>
    <t>91</t>
  </si>
  <si>
    <t>B2A8691</t>
  </si>
  <si>
    <t>92</t>
  </si>
  <si>
    <t>B2A8692</t>
  </si>
  <si>
    <t>93</t>
  </si>
  <si>
    <t>B2A8693</t>
  </si>
  <si>
    <t>94</t>
  </si>
  <si>
    <t>B2A8694</t>
  </si>
  <si>
    <t>95</t>
  </si>
  <si>
    <t>B2A8695</t>
  </si>
  <si>
    <t>96</t>
  </si>
  <si>
    <t>B2A8696</t>
  </si>
  <si>
    <t>97</t>
  </si>
  <si>
    <t>B2A8697</t>
  </si>
  <si>
    <t>98</t>
  </si>
  <si>
    <t>B2A8698</t>
  </si>
  <si>
    <t>K2A0705</t>
  </si>
  <si>
    <t>D2A7753</t>
  </si>
  <si>
    <t>H2A0012</t>
  </si>
  <si>
    <t>MIM.POL</t>
  </si>
  <si>
    <t>Mimus polyglottos</t>
  </si>
  <si>
    <t>B2A0128</t>
  </si>
  <si>
    <t>B2A0129</t>
  </si>
  <si>
    <t>B2A0130</t>
  </si>
  <si>
    <t>B2A0131</t>
  </si>
  <si>
    <t>D2A0082</t>
  </si>
  <si>
    <t>F2A0025</t>
  </si>
  <si>
    <t>CHA.ACU</t>
  </si>
  <si>
    <t>Chordeiles acutipennis</t>
  </si>
  <si>
    <t>D2A0083</t>
  </si>
  <si>
    <t>CAT.MEX</t>
  </si>
  <si>
    <t>Catherpes mexicanus</t>
  </si>
  <si>
    <t>2019-05-17</t>
  </si>
  <si>
    <t>B2A8901</t>
  </si>
  <si>
    <t>B2A8902</t>
  </si>
  <si>
    <t>B2A8904</t>
  </si>
  <si>
    <t>B2A8905</t>
  </si>
  <si>
    <t>H2A1723</t>
  </si>
  <si>
    <t>B2A8906</t>
  </si>
  <si>
    <t>B2A8907</t>
  </si>
  <si>
    <t>F2A1128</t>
  </si>
  <si>
    <t>B2A8908</t>
  </si>
  <si>
    <t>B2A8909</t>
  </si>
  <si>
    <t>B2A8910</t>
  </si>
  <si>
    <t>B2A8911</t>
  </si>
  <si>
    <t>B2A8912</t>
  </si>
  <si>
    <t>B2A8913</t>
  </si>
  <si>
    <t>B2A8914</t>
  </si>
  <si>
    <t>B2A8915</t>
  </si>
  <si>
    <t>B2A8916</t>
  </si>
  <si>
    <t>B2A8917</t>
  </si>
  <si>
    <t>B2A8918</t>
  </si>
  <si>
    <t>B2A8919</t>
  </si>
  <si>
    <t>CAR.NOT</t>
  </si>
  <si>
    <t>Spinus notatus</t>
  </si>
  <si>
    <t>B2A8920</t>
  </si>
  <si>
    <t>B2A8921</t>
  </si>
  <si>
    <t>B2A8922</t>
  </si>
  <si>
    <t>D2A7759</t>
  </si>
  <si>
    <t>PAC.AGL</t>
  </si>
  <si>
    <t>Pachyramphus aglaiae</t>
  </si>
  <si>
    <t>B2A8923</t>
  </si>
  <si>
    <t>B2A8924</t>
  </si>
  <si>
    <t>D2A7760</t>
  </si>
  <si>
    <t>THR.FEL</t>
  </si>
  <si>
    <t>Pheugopedius felix</t>
  </si>
  <si>
    <t>D2A7761</t>
  </si>
  <si>
    <t>THR.BEW</t>
  </si>
  <si>
    <t>Thryomanes bewickii</t>
  </si>
  <si>
    <t>B2A8925</t>
  </si>
  <si>
    <t>B2A8926</t>
  </si>
  <si>
    <t>B2A8927</t>
  </si>
  <si>
    <t>HIR.RUS</t>
  </si>
  <si>
    <t>Hirundo rustica</t>
  </si>
  <si>
    <t>B2A8928</t>
  </si>
  <si>
    <t>B2A8929</t>
  </si>
  <si>
    <t>H2A1724</t>
  </si>
  <si>
    <t>K2A0707</t>
  </si>
  <si>
    <t>M6A</t>
  </si>
  <si>
    <t>M6A0801</t>
  </si>
  <si>
    <t>TOX.CUR</t>
  </si>
  <si>
    <t>Toxostoma curvirostre</t>
  </si>
  <si>
    <t>K0A</t>
  </si>
  <si>
    <t>K0A0301</t>
  </si>
  <si>
    <t>K0A0302</t>
  </si>
  <si>
    <t>H2A1725</t>
  </si>
  <si>
    <t>PIP.FUS</t>
  </si>
  <si>
    <t>Melozone fusca</t>
  </si>
  <si>
    <t>K0A0303</t>
  </si>
  <si>
    <t>B2A0359</t>
  </si>
  <si>
    <t>D2A7762</t>
  </si>
  <si>
    <t>GE.POL</t>
  </si>
  <si>
    <t>Geothlypis poliocephala</t>
  </si>
  <si>
    <t>AMA.BER</t>
  </si>
  <si>
    <t>Saucerottia beryllina</t>
  </si>
  <si>
    <t>F2A1135</t>
  </si>
  <si>
    <t>AIM.BOT</t>
  </si>
  <si>
    <t>B2A8930</t>
  </si>
  <si>
    <t>F2A1136</t>
  </si>
  <si>
    <t>B2A8931</t>
  </si>
  <si>
    <t>B2A8932</t>
  </si>
  <si>
    <t>B2A8933</t>
  </si>
  <si>
    <t>D2A7763</t>
  </si>
  <si>
    <t>B2A8934</t>
  </si>
  <si>
    <t>F2A1137</t>
  </si>
  <si>
    <t>B2A8935</t>
  </si>
  <si>
    <t>B2A8936</t>
  </si>
  <si>
    <t>B2A8937</t>
  </si>
  <si>
    <t>B2A8938</t>
  </si>
  <si>
    <t>B2A8939</t>
  </si>
  <si>
    <t>B2A8940</t>
  </si>
  <si>
    <t>B2A8941</t>
  </si>
  <si>
    <t>B2A8942</t>
  </si>
  <si>
    <t>B2A8943</t>
  </si>
  <si>
    <t>B2A8944</t>
  </si>
  <si>
    <t>B2A8945</t>
  </si>
  <si>
    <t>B2A8946</t>
  </si>
  <si>
    <t>B2A8947</t>
  </si>
  <si>
    <t>B2A8948</t>
  </si>
  <si>
    <t>B2A8949</t>
  </si>
  <si>
    <t>B2A8950</t>
  </si>
  <si>
    <t>D2A7764</t>
  </si>
  <si>
    <t>D2A7765</t>
  </si>
  <si>
    <t>2019-06-14</t>
  </si>
  <si>
    <t>B2A0362</t>
  </si>
  <si>
    <t>B2A0363</t>
  </si>
  <si>
    <t>B2A0364</t>
  </si>
  <si>
    <t>K2A0708</t>
  </si>
  <si>
    <t>B2A0365</t>
  </si>
  <si>
    <t>B2A0366</t>
  </si>
  <si>
    <t>MYO.VIR</t>
  </si>
  <si>
    <t>Myiopagis viridicata</t>
  </si>
  <si>
    <t>F2A1139</t>
  </si>
  <si>
    <t>F2A1140</t>
  </si>
  <si>
    <t>71</t>
  </si>
  <si>
    <t>D2A7771</t>
  </si>
  <si>
    <t>CAM.MEX</t>
  </si>
  <si>
    <t>Haemorhous mexicanus</t>
  </si>
  <si>
    <t>B2A0367</t>
  </si>
  <si>
    <t>72</t>
  </si>
  <si>
    <t>D2A7772</t>
  </si>
  <si>
    <t>B2A0368</t>
  </si>
  <si>
    <t>B2A0369</t>
  </si>
  <si>
    <t>B2A0370</t>
  </si>
  <si>
    <t>73</t>
  </si>
  <si>
    <t>D2A7773</t>
  </si>
  <si>
    <t>B2A0371</t>
  </si>
  <si>
    <t>K2A0709</t>
  </si>
  <si>
    <t>B2A0372</t>
  </si>
  <si>
    <t>B2A0373</t>
  </si>
  <si>
    <t>74</t>
  </si>
  <si>
    <t>B2A0374</t>
  </si>
  <si>
    <t>F2A1134</t>
  </si>
  <si>
    <t>75</t>
  </si>
  <si>
    <t>B2A0375</t>
  </si>
  <si>
    <t>D2A7774</t>
  </si>
  <si>
    <t>76</t>
  </si>
  <si>
    <t>B2A0376</t>
  </si>
  <si>
    <t>F2A1141</t>
  </si>
  <si>
    <t>MOL.ATE</t>
  </si>
  <si>
    <t>Molothrus ater</t>
  </si>
  <si>
    <t>B2A0377</t>
  </si>
  <si>
    <t>78</t>
  </si>
  <si>
    <t>B2A0378</t>
  </si>
  <si>
    <t>79</t>
  </si>
  <si>
    <t>B2A0379</t>
  </si>
  <si>
    <t>80</t>
  </si>
  <si>
    <t>B2A0380</t>
  </si>
  <si>
    <t>B2A0381</t>
  </si>
  <si>
    <t>B2A0382</t>
  </si>
  <si>
    <t>B2A0383</t>
  </si>
  <si>
    <t>B2A0384</t>
  </si>
  <si>
    <t>B2A0385</t>
  </si>
  <si>
    <t>B2A0386</t>
  </si>
  <si>
    <t>B2A0387</t>
  </si>
  <si>
    <t>B2A0388</t>
  </si>
  <si>
    <t>B2A0389</t>
  </si>
  <si>
    <t>B2A0390</t>
  </si>
  <si>
    <t>B2A0391</t>
  </si>
  <si>
    <t>P2A</t>
  </si>
  <si>
    <t>P2A0747</t>
  </si>
  <si>
    <t>BUT.VIR</t>
  </si>
  <si>
    <t>Butorides virescens</t>
  </si>
  <si>
    <t>F2A1142</t>
  </si>
  <si>
    <t>B2A0392</t>
  </si>
  <si>
    <t>B2A0393</t>
  </si>
  <si>
    <t>B2A0394</t>
  </si>
  <si>
    <t>B2A0395</t>
  </si>
  <si>
    <t>B2A0396</t>
  </si>
  <si>
    <t>B2A0397</t>
  </si>
  <si>
    <t>99</t>
  </si>
  <si>
    <t>B2A0399</t>
  </si>
  <si>
    <t>D2A7775</t>
  </si>
  <si>
    <t>B2A0400</t>
  </si>
  <si>
    <t>D2A7776</t>
  </si>
  <si>
    <t>B2A8960</t>
  </si>
  <si>
    <t>B2A8961</t>
  </si>
  <si>
    <t>B2A8962</t>
  </si>
  <si>
    <t>B2A8963</t>
  </si>
  <si>
    <t>B2A8964</t>
  </si>
  <si>
    <t>B2A8965</t>
  </si>
  <si>
    <t>B2A8966</t>
  </si>
  <si>
    <t>B2A8967</t>
  </si>
  <si>
    <t>B2A8968</t>
  </si>
  <si>
    <t>B2A8969</t>
  </si>
  <si>
    <t>F2A1143</t>
  </si>
  <si>
    <t>MY CIN</t>
  </si>
  <si>
    <t>Myiarchus cinerascens</t>
  </si>
  <si>
    <t>D2A7777</t>
  </si>
  <si>
    <t>MYI.TUB</t>
  </si>
  <si>
    <t>Myiarchus tuberculifer</t>
  </si>
  <si>
    <t>B2A8970</t>
  </si>
  <si>
    <t>F2A1144</t>
  </si>
  <si>
    <t>B2A8971</t>
  </si>
  <si>
    <t>H2A1731</t>
  </si>
  <si>
    <t>B2A8972</t>
  </si>
  <si>
    <t>B2A8973</t>
  </si>
  <si>
    <t>H2A1732</t>
  </si>
  <si>
    <t>TUR.ASS</t>
  </si>
  <si>
    <t>Turdus assimilis</t>
  </si>
  <si>
    <t>2019-07-10</t>
  </si>
  <si>
    <t>F2A1153</t>
  </si>
  <si>
    <t>B2A8987</t>
  </si>
  <si>
    <t>B2A8988</t>
  </si>
  <si>
    <t>B2A8989</t>
  </si>
  <si>
    <t>B2A8990</t>
  </si>
  <si>
    <t>B2A8991</t>
  </si>
  <si>
    <t>B2A8992</t>
  </si>
  <si>
    <t>F2A1154</t>
  </si>
  <si>
    <t>B2A8993</t>
  </si>
  <si>
    <t>B2A8994</t>
  </si>
  <si>
    <t>B2A8995</t>
  </si>
  <si>
    <t>K2A0713</t>
  </si>
  <si>
    <t>B2A8996</t>
  </si>
  <si>
    <t>H2A1735</t>
  </si>
  <si>
    <t>K2A0714</t>
  </si>
  <si>
    <t>B2A8997</t>
  </si>
  <si>
    <t>B2A8998</t>
  </si>
  <si>
    <t>B2A8999</t>
  </si>
  <si>
    <t>B2A9000</t>
  </si>
  <si>
    <t>B2A9001</t>
  </si>
  <si>
    <t>B2A9002</t>
  </si>
  <si>
    <t>D2A7788</t>
  </si>
  <si>
    <t>F2A1155</t>
  </si>
  <si>
    <t>MOL.AEN</t>
  </si>
  <si>
    <t>Molothrus aeneus</t>
  </si>
  <si>
    <t>F2A1156</t>
  </si>
  <si>
    <t>D2A7789</t>
  </si>
  <si>
    <t>F2A1157</t>
  </si>
  <si>
    <t>B2A8803</t>
  </si>
  <si>
    <t>B2A8804</t>
  </si>
  <si>
    <t>EMP.FUL</t>
  </si>
  <si>
    <t>Empidonax fulvifrons</t>
  </si>
  <si>
    <t>B2A8805</t>
  </si>
  <si>
    <t>D2A7790</t>
  </si>
  <si>
    <t>K2A0715</t>
  </si>
  <si>
    <t>K2A0716</t>
  </si>
  <si>
    <t>B2A8806</t>
  </si>
  <si>
    <t>B2A8807</t>
  </si>
  <si>
    <t>B2A8808</t>
  </si>
  <si>
    <t>B2A8809</t>
  </si>
  <si>
    <t>B2A8810</t>
  </si>
  <si>
    <t>B2A8811</t>
  </si>
  <si>
    <t>B2A8812</t>
  </si>
  <si>
    <t>B2A8813</t>
  </si>
  <si>
    <t>K2A0717</t>
  </si>
  <si>
    <t>B2A8814</t>
  </si>
  <si>
    <t>B2A8815</t>
  </si>
  <si>
    <t>B2A8816</t>
  </si>
  <si>
    <t>B2A8817</t>
  </si>
  <si>
    <t>B2A8818</t>
  </si>
  <si>
    <t>B2A8819</t>
  </si>
  <si>
    <t>H2A1736</t>
  </si>
  <si>
    <t>B2A8820</t>
  </si>
  <si>
    <t>F2A1159</t>
  </si>
  <si>
    <t>B2A8821</t>
  </si>
  <si>
    <t>B2A8822</t>
  </si>
  <si>
    <t>B2A8823</t>
  </si>
  <si>
    <t>B2A8824</t>
  </si>
  <si>
    <t>B2A8825</t>
  </si>
  <si>
    <t>F2A1160</t>
  </si>
  <si>
    <t>B2A8826</t>
  </si>
  <si>
    <t>B2A8827</t>
  </si>
  <si>
    <t>B2A8828</t>
  </si>
  <si>
    <t>B2A8829</t>
  </si>
  <si>
    <t>B2A8830</t>
  </si>
  <si>
    <t>B2A8831</t>
  </si>
  <si>
    <t>B2A8832</t>
  </si>
  <si>
    <t>B2A8833</t>
  </si>
  <si>
    <t>B2A8834</t>
  </si>
  <si>
    <t>B2A8835</t>
  </si>
  <si>
    <t>B2A8836</t>
  </si>
  <si>
    <t>K0A0305</t>
  </si>
  <si>
    <t>B2A8837</t>
  </si>
  <si>
    <t>D2A7791</t>
  </si>
  <si>
    <t>H2A1737</t>
  </si>
  <si>
    <t>2019-08-09</t>
  </si>
  <si>
    <t>B2A8854</t>
  </si>
  <si>
    <t>B2A8855</t>
  </si>
  <si>
    <t>037769</t>
  </si>
  <si>
    <t>B2A8856</t>
  </si>
  <si>
    <t>B2A0304</t>
  </si>
  <si>
    <t>B2A8857</t>
  </si>
  <si>
    <t>B2A8858</t>
  </si>
  <si>
    <t>B2A8859</t>
  </si>
  <si>
    <t>B2A8860</t>
  </si>
  <si>
    <t>B2A8861</t>
  </si>
  <si>
    <t>K2A0721</t>
  </si>
  <si>
    <t>D2A7802</t>
  </si>
  <si>
    <t>PIC.SCA</t>
  </si>
  <si>
    <t>Dryobates scalaris</t>
  </si>
  <si>
    <t>H2A1741</t>
  </si>
  <si>
    <t>B2A8862</t>
  </si>
  <si>
    <t>B2A8863</t>
  </si>
  <si>
    <t>F2A1165</t>
  </si>
  <si>
    <t>B2A6864</t>
  </si>
  <si>
    <t>EMP.MIN</t>
  </si>
  <si>
    <t>Empidonax minimus</t>
  </si>
  <si>
    <t>H2A1742</t>
  </si>
  <si>
    <t>B2A8865</t>
  </si>
  <si>
    <t>B2A8866</t>
  </si>
  <si>
    <t>B2A8867</t>
  </si>
  <si>
    <t>B2A8868</t>
  </si>
  <si>
    <t>B2A8869</t>
  </si>
  <si>
    <t>B2A8870</t>
  </si>
  <si>
    <t>B2A8871</t>
  </si>
  <si>
    <t>B2A8872</t>
  </si>
  <si>
    <t>D2A7803</t>
  </si>
  <si>
    <t>D2A7804</t>
  </si>
  <si>
    <t>F2A1176</t>
  </si>
  <si>
    <t>B2A8873</t>
  </si>
  <si>
    <t>D2A7805</t>
  </si>
  <si>
    <t>SPI.PAS</t>
  </si>
  <si>
    <t>Spizella pallida</t>
  </si>
  <si>
    <t>B2A8874</t>
  </si>
  <si>
    <t>B2A8875</t>
  </si>
  <si>
    <t>B2A8876</t>
  </si>
  <si>
    <t>B2A8877</t>
  </si>
  <si>
    <t>B2A8878</t>
  </si>
  <si>
    <t>B2A8879</t>
  </si>
  <si>
    <t>B2A8880</t>
  </si>
  <si>
    <t>B2A8881</t>
  </si>
  <si>
    <t>B2A8882</t>
  </si>
  <si>
    <t>B2A8883</t>
  </si>
  <si>
    <t>B2A8884</t>
  </si>
  <si>
    <t>K2A0722</t>
  </si>
  <si>
    <t>H2A1743</t>
  </si>
  <si>
    <t>K0A0306</t>
  </si>
  <si>
    <t>B2A8885</t>
  </si>
  <si>
    <t>CHL.AUR</t>
  </si>
  <si>
    <t>Cynanthus auriceps</t>
  </si>
  <si>
    <t>B2A8886</t>
  </si>
  <si>
    <t>B2A8887</t>
  </si>
  <si>
    <t>B2A8888</t>
  </si>
  <si>
    <t>B2A8889</t>
  </si>
  <si>
    <t>B2A8890</t>
  </si>
  <si>
    <t>B2A8891</t>
  </si>
  <si>
    <t>F2A1167</t>
  </si>
  <si>
    <t>2019-09-11</t>
  </si>
  <si>
    <t>D2A7800</t>
  </si>
  <si>
    <t>B2A8892</t>
  </si>
  <si>
    <t>B2A8893</t>
  </si>
  <si>
    <t>D2A7806</t>
  </si>
  <si>
    <t>B2A8894</t>
  </si>
  <si>
    <t>B2A8895</t>
  </si>
  <si>
    <t>B2A8896</t>
  </si>
  <si>
    <t>EMP.OCC</t>
  </si>
  <si>
    <t>Empidonax occidentalis</t>
  </si>
  <si>
    <t>B2A8897</t>
  </si>
  <si>
    <t>POL.CAE</t>
  </si>
  <si>
    <t xml:space="preserve">Polioptila caerulea </t>
  </si>
  <si>
    <t>B2A8898</t>
  </si>
  <si>
    <t>D2A7807</t>
  </si>
  <si>
    <t>B2A8899</t>
  </si>
  <si>
    <t>MYI.MIN</t>
  </si>
  <si>
    <t>Myioborus miniatus</t>
  </si>
  <si>
    <t>B2A8900</t>
  </si>
  <si>
    <t>D2A7808</t>
  </si>
  <si>
    <t>D00</t>
  </si>
  <si>
    <t>420</t>
  </si>
  <si>
    <t>D0042033</t>
  </si>
  <si>
    <t>B2A8701</t>
  </si>
  <si>
    <t>B2A8702</t>
  </si>
  <si>
    <t>B2A8703</t>
  </si>
  <si>
    <t>B2A8704</t>
  </si>
  <si>
    <t>H2A1744</t>
  </si>
  <si>
    <t>D2A7809</t>
  </si>
  <si>
    <t>B2A8705</t>
  </si>
  <si>
    <t>B2A8706</t>
  </si>
  <si>
    <t>B2A8707</t>
  </si>
  <si>
    <t>B2A8708</t>
  </si>
  <si>
    <t>B2A8709</t>
  </si>
  <si>
    <t>D2A7810</t>
  </si>
  <si>
    <t>K0A0307</t>
  </si>
  <si>
    <t>K0A0308</t>
  </si>
  <si>
    <t>B2A8710</t>
  </si>
  <si>
    <t>B2A8711</t>
  </si>
  <si>
    <t>2019-10-10</t>
  </si>
  <si>
    <t>B2A8726</t>
  </si>
  <si>
    <t>B2A8727</t>
  </si>
  <si>
    <t>M2A</t>
  </si>
  <si>
    <t>M2A0303</t>
  </si>
  <si>
    <t>CRO.SUL</t>
  </si>
  <si>
    <t>Crotophaga sulcirostris</t>
  </si>
  <si>
    <t>K0A0309</t>
  </si>
  <si>
    <t>B2A8728</t>
  </si>
  <si>
    <t>B2A8729</t>
  </si>
  <si>
    <t>B2A8730</t>
  </si>
  <si>
    <t>B2A8731</t>
  </si>
  <si>
    <t>B2A8732</t>
  </si>
  <si>
    <t>B2A8733</t>
  </si>
  <si>
    <t>B2A8734</t>
  </si>
  <si>
    <t>D2A7814</t>
  </si>
  <si>
    <t>B2A8735</t>
  </si>
  <si>
    <t>B2A8736</t>
  </si>
  <si>
    <t>B2A8737</t>
  </si>
  <si>
    <t>D2A7815</t>
  </si>
  <si>
    <t>D2A0508</t>
  </si>
  <si>
    <t>B2A8738</t>
  </si>
  <si>
    <t>B2A8739</t>
  </si>
  <si>
    <t>B2A8740</t>
  </si>
  <si>
    <t>B2A8741</t>
  </si>
  <si>
    <t>D2A7816</t>
  </si>
  <si>
    <t>B03</t>
  </si>
  <si>
    <t>B037789</t>
  </si>
  <si>
    <t>B2A8742</t>
  </si>
  <si>
    <t>B2A8743</t>
  </si>
  <si>
    <t>GEO.TOL</t>
  </si>
  <si>
    <t>Geothlypis tolmiei</t>
  </si>
  <si>
    <t>B2A8744</t>
  </si>
  <si>
    <t>D2A7817</t>
  </si>
  <si>
    <t>F2A1170</t>
  </si>
  <si>
    <t>F2A1171</t>
  </si>
  <si>
    <t>ICT.CUC</t>
  </si>
  <si>
    <t>Icterus cucullatus</t>
  </si>
  <si>
    <t>B2A8745</t>
  </si>
  <si>
    <t>B2A8746</t>
  </si>
  <si>
    <t>B2A8747</t>
  </si>
  <si>
    <t>B2A8748</t>
  </si>
  <si>
    <t>B2A8749</t>
  </si>
  <si>
    <t>F2A1172</t>
  </si>
  <si>
    <t>F2A1173</t>
  </si>
  <si>
    <t>B2A8750</t>
  </si>
  <si>
    <t>B037785</t>
  </si>
  <si>
    <t>2019-10-11</t>
  </si>
  <si>
    <t>B2A8751</t>
  </si>
  <si>
    <t>B2A8752</t>
  </si>
  <si>
    <t>B2A8753</t>
  </si>
  <si>
    <t>D2A7818</t>
  </si>
  <si>
    <t>H2A1745</t>
  </si>
  <si>
    <t>ARC.COL</t>
  </si>
  <si>
    <t>Archilochus colubris</t>
  </si>
  <si>
    <t>D2A7812</t>
  </si>
  <si>
    <t>B2A8754</t>
  </si>
  <si>
    <t>B2A8755</t>
  </si>
  <si>
    <t>B2A8756</t>
  </si>
  <si>
    <t>F2A1174</t>
  </si>
  <si>
    <t>D2A7820</t>
  </si>
  <si>
    <t>B2A8757</t>
  </si>
  <si>
    <t>B2A8758</t>
  </si>
  <si>
    <t>B2A8759</t>
  </si>
  <si>
    <t>D2A7821</t>
  </si>
  <si>
    <t>B2A8760</t>
  </si>
  <si>
    <t>B2A8761</t>
  </si>
  <si>
    <t>B2A8762</t>
  </si>
  <si>
    <t>B2A8763</t>
  </si>
  <si>
    <t>B2A8764</t>
  </si>
  <si>
    <t>B2A8765</t>
  </si>
  <si>
    <t>B2A8766</t>
  </si>
  <si>
    <t>B2A8767</t>
  </si>
  <si>
    <t>F2A1175</t>
  </si>
  <si>
    <t>D2A7822</t>
  </si>
  <si>
    <t>B2A8768</t>
  </si>
  <si>
    <t>B2A8769</t>
  </si>
  <si>
    <t>B2A8770</t>
  </si>
  <si>
    <t>B2A8771</t>
  </si>
  <si>
    <t>B2A8772</t>
  </si>
  <si>
    <t>B2A8773</t>
  </si>
  <si>
    <t>B2A8774</t>
  </si>
  <si>
    <t>B2A8775</t>
  </si>
  <si>
    <t>B2A8776</t>
  </si>
  <si>
    <t>B2A8777</t>
  </si>
  <si>
    <t>B2A8778</t>
  </si>
  <si>
    <t>D2A8823</t>
  </si>
  <si>
    <t>B2A8779</t>
  </si>
  <si>
    <t>B2A8780</t>
  </si>
  <si>
    <t>B2A8781</t>
  </si>
  <si>
    <t>B2A8782</t>
  </si>
  <si>
    <t>B2A8783</t>
  </si>
  <si>
    <t>B2A8784</t>
  </si>
  <si>
    <t>D2A7824</t>
  </si>
  <si>
    <t>B2A8785</t>
  </si>
  <si>
    <t>B2A8786</t>
  </si>
  <si>
    <t>B2A8787</t>
  </si>
  <si>
    <t>B2A8788</t>
  </si>
  <si>
    <t>H2A1705</t>
  </si>
  <si>
    <t>2019-11-09</t>
  </si>
  <si>
    <t>D2A7834</t>
  </si>
  <si>
    <t>H2A1747</t>
  </si>
  <si>
    <t>H2A1748</t>
  </si>
  <si>
    <t>H2A1749</t>
  </si>
  <si>
    <t>B2A8800</t>
  </si>
  <si>
    <t>F2A1179</t>
  </si>
  <si>
    <t>B2A2801</t>
  </si>
  <si>
    <t>B2A2802</t>
  </si>
  <si>
    <t>F2A1180</t>
  </si>
  <si>
    <t>ICT.SPU</t>
  </si>
  <si>
    <t>Icterus spurius</t>
  </si>
  <si>
    <t>D2A7835</t>
  </si>
  <si>
    <t>D2A7836</t>
  </si>
  <si>
    <t>B2A2803</t>
  </si>
  <si>
    <t>D2A7837</t>
  </si>
  <si>
    <t>D2A7838</t>
  </si>
  <si>
    <t>K2A0724</t>
  </si>
  <si>
    <t>B2A2804</t>
  </si>
  <si>
    <t>B2A2805</t>
  </si>
  <si>
    <t>B2A2806</t>
  </si>
  <si>
    <t>B2A2807</t>
  </si>
  <si>
    <t>B2A2808</t>
  </si>
  <si>
    <t>B2A2809</t>
  </si>
  <si>
    <t>B2A2810</t>
  </si>
  <si>
    <t>B2A2811</t>
  </si>
  <si>
    <t>B2A2812</t>
  </si>
  <si>
    <t>B2A2813</t>
  </si>
  <si>
    <t>K0A0310</t>
  </si>
  <si>
    <t>B2A2814</t>
  </si>
  <si>
    <t>D2A7839</t>
  </si>
  <si>
    <t>D2A7840</t>
  </si>
  <si>
    <t>B2A2815</t>
  </si>
  <si>
    <t>B2A2816</t>
  </si>
  <si>
    <t>D2A7841</t>
  </si>
  <si>
    <t>2019-12-08</t>
  </si>
  <si>
    <t>H2A0001</t>
  </si>
  <si>
    <t>D2A7844</t>
  </si>
  <si>
    <t>D2A7845</t>
  </si>
  <si>
    <t>B2A2824</t>
  </si>
  <si>
    <t>B2A2825</t>
  </si>
  <si>
    <t>B2A2826</t>
  </si>
  <si>
    <t>B2A2827</t>
  </si>
  <si>
    <t>D2A7847</t>
  </si>
  <si>
    <t>H2A1750</t>
  </si>
  <si>
    <t>D2A7846</t>
  </si>
  <si>
    <t>D2A7848</t>
  </si>
  <si>
    <t>B2A2828</t>
  </si>
  <si>
    <t>F2A1181</t>
  </si>
  <si>
    <t>B2A2829</t>
  </si>
  <si>
    <t>SET.NIG</t>
  </si>
  <si>
    <t>Setophaga nigrescens</t>
  </si>
  <si>
    <t>D2A7849</t>
  </si>
  <si>
    <t>B2A2830</t>
  </si>
  <si>
    <t>B2A2831</t>
  </si>
  <si>
    <t>B2A2832</t>
  </si>
  <si>
    <t>B2A2833</t>
  </si>
  <si>
    <t>D2A7850</t>
  </si>
  <si>
    <t>B2A2834</t>
  </si>
  <si>
    <t>B2A2835</t>
  </si>
  <si>
    <t>D2A7851</t>
  </si>
  <si>
    <t>D2A7852</t>
  </si>
  <si>
    <t>H2A1751</t>
  </si>
  <si>
    <t>H2A1752</t>
  </si>
  <si>
    <t>ICT.BUL</t>
  </si>
  <si>
    <t>Icterus bullockii</t>
  </si>
  <si>
    <t>B2A2836</t>
  </si>
  <si>
    <t>H2A1753</t>
  </si>
  <si>
    <t>Q2A0201</t>
  </si>
  <si>
    <t>H2A1754</t>
  </si>
  <si>
    <t>H2A1755</t>
  </si>
  <si>
    <t>H2A1756</t>
  </si>
  <si>
    <t>D2A7853</t>
  </si>
  <si>
    <t>B2A2837</t>
  </si>
  <si>
    <t>Q2A0202</t>
  </si>
  <si>
    <t>D2A7854</t>
  </si>
  <si>
    <t>B2A2839</t>
  </si>
  <si>
    <t>B2A2840</t>
  </si>
  <si>
    <t>B2A2841</t>
  </si>
  <si>
    <t>B2A2842</t>
  </si>
  <si>
    <t>B2A2843</t>
  </si>
  <si>
    <t>F2A1182</t>
  </si>
  <si>
    <t>F2A1183</t>
  </si>
  <si>
    <t>D2A7855</t>
  </si>
  <si>
    <t>F2A1184</t>
  </si>
  <si>
    <t>B2A2844</t>
  </si>
  <si>
    <t>B2A2845</t>
  </si>
  <si>
    <t>B2A8606</t>
  </si>
  <si>
    <t>D2A7856</t>
  </si>
  <si>
    <t>D2A7857</t>
  </si>
  <si>
    <t>B2A2846</t>
  </si>
  <si>
    <t>F2A1185</t>
  </si>
  <si>
    <t>D2A7858</t>
  </si>
  <si>
    <t>HEL.CON</t>
  </si>
  <si>
    <t>Heliomaster constantii</t>
  </si>
  <si>
    <t>2020-01-07</t>
  </si>
  <si>
    <t>D2A7867</t>
  </si>
  <si>
    <t>D2A7868</t>
  </si>
  <si>
    <t>B2A2862</t>
  </si>
  <si>
    <t>D2A7869</t>
  </si>
  <si>
    <t>B2A2863</t>
  </si>
  <si>
    <t>B2A2864</t>
  </si>
  <si>
    <t>B2A2865</t>
  </si>
  <si>
    <t>B2A2866</t>
  </si>
  <si>
    <t>B2A2867</t>
  </si>
  <si>
    <t>B2A2868</t>
  </si>
  <si>
    <t>D2A7870</t>
  </si>
  <si>
    <t>B2A2869</t>
  </si>
  <si>
    <t>B2A2870</t>
  </si>
  <si>
    <t>B2A2871</t>
  </si>
  <si>
    <t>B2A2872</t>
  </si>
  <si>
    <t>B2A2873</t>
  </si>
  <si>
    <t>D2A7871</t>
  </si>
  <si>
    <t>B2A2874</t>
  </si>
  <si>
    <t>B2A2875</t>
  </si>
  <si>
    <t>DEN.COR</t>
  </si>
  <si>
    <t>Setophaga coronata</t>
  </si>
  <si>
    <t>B2A2876</t>
  </si>
  <si>
    <t>B2A2877</t>
  </si>
  <si>
    <t>D2A7872</t>
  </si>
  <si>
    <t>D2A7873</t>
  </si>
  <si>
    <t>F2A1187</t>
  </si>
  <si>
    <t>F2A1003</t>
  </si>
  <si>
    <t>F2A1188</t>
  </si>
  <si>
    <t>B2A2878</t>
  </si>
  <si>
    <t>D2A7874</t>
  </si>
  <si>
    <t>D2A7875</t>
  </si>
  <si>
    <t>B2A2879</t>
  </si>
  <si>
    <t>B2A2880</t>
  </si>
  <si>
    <t>B2A2881</t>
  </si>
  <si>
    <t>K0A0311</t>
  </si>
  <si>
    <t>B2A2882</t>
  </si>
  <si>
    <t>D2A7876</t>
  </si>
  <si>
    <t>B2A2883</t>
  </si>
  <si>
    <t>F2A1189</t>
  </si>
  <si>
    <t>F2A1190</t>
  </si>
  <si>
    <t>D2A7877</t>
  </si>
  <si>
    <t>D2A7878</t>
  </si>
  <si>
    <t>B2A8604</t>
  </si>
  <si>
    <t>TRO.AED</t>
  </si>
  <si>
    <t>Troglodytes aedon</t>
  </si>
  <si>
    <t>B2A7879</t>
  </si>
  <si>
    <t>B2A2884</t>
  </si>
  <si>
    <t>B2A2885</t>
  </si>
  <si>
    <t>H2A1758</t>
  </si>
  <si>
    <t>B2A2886</t>
  </si>
  <si>
    <t>F2A1191</t>
  </si>
  <si>
    <t>B2A2887</t>
  </si>
  <si>
    <t>F2A1192</t>
  </si>
  <si>
    <t>CYN.LAT</t>
  </si>
  <si>
    <t>Cynanthus latirostris</t>
  </si>
  <si>
    <t>2020-02-05</t>
  </si>
  <si>
    <t>D2A7880</t>
  </si>
  <si>
    <t>D2A7881</t>
  </si>
  <si>
    <t>B2A2888</t>
  </si>
  <si>
    <t>B2A2889</t>
  </si>
  <si>
    <t>D2A7882</t>
  </si>
  <si>
    <t>D2A7883</t>
  </si>
  <si>
    <t>F2A1193</t>
  </si>
  <si>
    <t>B2A2890</t>
  </si>
  <si>
    <t>MEL.MEL</t>
  </si>
  <si>
    <t>Melospiza melodia</t>
  </si>
  <si>
    <t>D2A7819</t>
  </si>
  <si>
    <t>D2A7884</t>
  </si>
  <si>
    <t>B2A2891</t>
  </si>
  <si>
    <t>B2A2892</t>
  </si>
  <si>
    <t>D2A0564</t>
  </si>
  <si>
    <t>B2A2893</t>
  </si>
  <si>
    <t>B2A2894</t>
  </si>
  <si>
    <t>D2A7885</t>
  </si>
  <si>
    <t>B2A2895</t>
  </si>
  <si>
    <t>B2A2896</t>
  </si>
  <si>
    <t>B2A2897</t>
  </si>
  <si>
    <t>F2A1194</t>
  </si>
  <si>
    <t>B2A2898</t>
  </si>
  <si>
    <t>VIR.CAS</t>
  </si>
  <si>
    <t>Vireo cassinii</t>
  </si>
  <si>
    <t>D2A7886</t>
  </si>
  <si>
    <t>B2A2899</t>
  </si>
  <si>
    <t>B2A2900</t>
  </si>
  <si>
    <t>B2A8201</t>
  </si>
  <si>
    <t>B2A8202</t>
  </si>
  <si>
    <t>F2A1195</t>
  </si>
  <si>
    <t>D2A7887</t>
  </si>
  <si>
    <t>D2A7888</t>
  </si>
  <si>
    <t>D2A7889</t>
  </si>
  <si>
    <t>B2A8203</t>
  </si>
  <si>
    <t>B2A8204</t>
  </si>
  <si>
    <t>B2A8205</t>
  </si>
  <si>
    <t>2020-02-06</t>
  </si>
  <si>
    <t>D2A7890</t>
  </si>
  <si>
    <t>B2A8206</t>
  </si>
  <si>
    <t>B2A8207</t>
  </si>
  <si>
    <t>B2A8208</t>
  </si>
  <si>
    <t>B2A8209</t>
  </si>
  <si>
    <t>B2A8210</t>
  </si>
  <si>
    <t>K0A0312</t>
  </si>
  <si>
    <t>B2A8211</t>
  </si>
  <si>
    <t>F2A1196</t>
  </si>
  <si>
    <t>F2A1197</t>
  </si>
  <si>
    <t>D2A7891</t>
  </si>
  <si>
    <t>EMP.RIS</t>
  </si>
  <si>
    <t>F2A1198</t>
  </si>
  <si>
    <t>F2A1199</t>
  </si>
  <si>
    <t>D2A7892</t>
  </si>
  <si>
    <t>B2A8212</t>
  </si>
  <si>
    <t>D2A7893</t>
  </si>
  <si>
    <t>D2A7894</t>
  </si>
  <si>
    <t>B2A8213</t>
  </si>
  <si>
    <t>K0A0313</t>
  </si>
  <si>
    <t>D2A7895</t>
  </si>
  <si>
    <t>D2A7896</t>
  </si>
  <si>
    <t>D2A7897</t>
  </si>
  <si>
    <t>B2A8214</t>
  </si>
  <si>
    <t>B2A8215</t>
  </si>
  <si>
    <t>D2A7898</t>
  </si>
  <si>
    <t>D2A7899</t>
  </si>
  <si>
    <t>B2A8216</t>
  </si>
  <si>
    <t>2020-03-06</t>
  </si>
  <si>
    <t>H2A1759</t>
  </si>
  <si>
    <t>B2A8679</t>
  </si>
  <si>
    <t>M2A0304</t>
  </si>
  <si>
    <t>K2A0725</t>
  </si>
  <si>
    <t>PHE.MEL</t>
  </si>
  <si>
    <t>K0A0315</t>
  </si>
  <si>
    <t>K2A0726</t>
  </si>
  <si>
    <t>B2A8218</t>
  </si>
  <si>
    <t>D2A2803</t>
  </si>
  <si>
    <t>B2A8219</t>
  </si>
  <si>
    <t>D2A2804</t>
  </si>
  <si>
    <t>B2A8220</t>
  </si>
  <si>
    <t>B2A8221</t>
  </si>
  <si>
    <t>D2A2805</t>
  </si>
  <si>
    <t>B2A8222</t>
  </si>
  <si>
    <t>D2A2806</t>
  </si>
  <si>
    <t>B2A8223</t>
  </si>
  <si>
    <t>B2A8224</t>
  </si>
  <si>
    <t>D2A2807</t>
  </si>
  <si>
    <t>B2A8845</t>
  </si>
  <si>
    <t>B2A8225</t>
  </si>
  <si>
    <t>D2A2808</t>
  </si>
  <si>
    <t>B2A8226</t>
  </si>
  <si>
    <t>B2A8227</t>
  </si>
  <si>
    <t>B2A8228</t>
  </si>
  <si>
    <t>B2A8229</t>
  </si>
  <si>
    <t>B2A8230</t>
  </si>
  <si>
    <t>B2A8231</t>
  </si>
  <si>
    <t>B2A8232</t>
  </si>
  <si>
    <t>B2A8233</t>
  </si>
  <si>
    <t>K2A0727</t>
  </si>
  <si>
    <t>H2A1760</t>
  </si>
  <si>
    <t>D2A2809</t>
  </si>
  <si>
    <t>H2A1761</t>
  </si>
  <si>
    <t>K2A0728</t>
  </si>
  <si>
    <t>B2A8234</t>
  </si>
  <si>
    <t>B2A8235</t>
  </si>
  <si>
    <t>B2A8236</t>
  </si>
  <si>
    <t>B2A8237</t>
  </si>
  <si>
    <t>B2A8238</t>
  </si>
  <si>
    <t>B2A8239</t>
  </si>
  <si>
    <t>D2A2810</t>
  </si>
  <si>
    <t>B2A8240</t>
  </si>
  <si>
    <t>D2A2811</t>
  </si>
  <si>
    <t>B2A8241</t>
  </si>
  <si>
    <t>H2A1762</t>
  </si>
  <si>
    <t>B2A8242</t>
  </si>
  <si>
    <t>D2A2812</t>
  </si>
  <si>
    <t>D2A0592</t>
  </si>
  <si>
    <t>D2A2813</t>
  </si>
  <si>
    <t>D2A2814</t>
  </si>
  <si>
    <t>B2A8243</t>
  </si>
  <si>
    <t>K0A0314</t>
  </si>
  <si>
    <t>B2A8244</t>
  </si>
  <si>
    <t>B2A8245</t>
  </si>
  <si>
    <t>B2A8246</t>
  </si>
  <si>
    <t>D2A2815</t>
  </si>
  <si>
    <t>D2A2816</t>
  </si>
  <si>
    <t>D2A2817</t>
  </si>
  <si>
    <t>B2A8247</t>
  </si>
  <si>
    <t>B2A8248</t>
  </si>
  <si>
    <t>D2A2818</t>
  </si>
  <si>
    <t>K2A0729</t>
  </si>
  <si>
    <t>D2A2819</t>
  </si>
  <si>
    <t>D2A2820</t>
  </si>
  <si>
    <t>B2A8603</t>
  </si>
  <si>
    <t>B2A8249</t>
  </si>
  <si>
    <t>B2A8250</t>
  </si>
  <si>
    <t>D2A2821</t>
  </si>
  <si>
    <t>B2A8251</t>
  </si>
  <si>
    <t>B2A0461</t>
  </si>
  <si>
    <t>D2A2822</t>
  </si>
  <si>
    <t>D2A2823</t>
  </si>
  <si>
    <t>D2A2824</t>
  </si>
  <si>
    <t>Date</t>
  </si>
  <si>
    <t>in Totlali Ecological Park, Municipality of Zumpahuacan, State of Mexico, Mexico</t>
  </si>
  <si>
    <t>Dataset for the bird individuals caught with mist nets in the fragment of forest and park zone</t>
  </si>
  <si>
    <t>Data - monitoring day</t>
  </si>
  <si>
    <t>Hour - monitoring hour</t>
  </si>
  <si>
    <t>Ring Type - codified size and material of the ring (band)</t>
  </si>
  <si>
    <t>Ring Series</t>
  </si>
  <si>
    <t>Ring series - series of the ring (band)</t>
  </si>
  <si>
    <t>Ring No. - order of the ring in the series</t>
  </si>
  <si>
    <t>Bird satatus:</t>
  </si>
  <si>
    <t>1. O - ringed (banded)</t>
  </si>
  <si>
    <t>2. N - not ringed (banded)</t>
  </si>
  <si>
    <t>3. R - retrap (a bird ringed within the same season)</t>
  </si>
  <si>
    <t>NET - net code in the study</t>
  </si>
  <si>
    <t>Species code - five-letter bird species code</t>
  </si>
  <si>
    <t>Latin Name - latin name of the bird species</t>
  </si>
  <si>
    <t>Sex - F - femala, M - male</t>
  </si>
  <si>
    <t>1. A - adult</t>
  </si>
  <si>
    <t xml:space="preserve">2. I - immature </t>
  </si>
  <si>
    <t>3. J - Juvenile</t>
  </si>
  <si>
    <t>Age code (the ageing system used in the ringing stations of the Baltic Action, Poland)</t>
  </si>
  <si>
    <t>Fat score folllowing Busse, P. and Meissner, W. (2000) Bird ringing station manual. De Gruyter Open Ltd, Warsaw/Berlin</t>
  </si>
  <si>
    <t>2019-03-04</t>
  </si>
  <si>
    <t>8T</t>
  </si>
  <si>
    <t>PIA.CAY</t>
  </si>
  <si>
    <t>Piaya cayana</t>
  </si>
  <si>
    <t>2019-03-05</t>
  </si>
  <si>
    <t>B2A8629</t>
  </si>
  <si>
    <t>2T</t>
  </si>
  <si>
    <t>B2A8630</t>
  </si>
  <si>
    <t>9T</t>
  </si>
  <si>
    <t>B2A8631</t>
  </si>
  <si>
    <t>6T</t>
  </si>
  <si>
    <t>F2A0001</t>
  </si>
  <si>
    <t>4T</t>
  </si>
  <si>
    <t>CHL.AME</t>
  </si>
  <si>
    <t>Chloroceryle americana</t>
  </si>
  <si>
    <t>B2A0426</t>
  </si>
  <si>
    <t>5T</t>
  </si>
  <si>
    <t>B2A8632</t>
  </si>
  <si>
    <t>1T</t>
  </si>
  <si>
    <t>7T</t>
  </si>
  <si>
    <t>B2A0413</t>
  </si>
  <si>
    <t>B2A8633</t>
  </si>
  <si>
    <t>D2A7719</t>
  </si>
  <si>
    <t>197</t>
  </si>
  <si>
    <t>0019743</t>
  </si>
  <si>
    <t>D2A7720</t>
  </si>
  <si>
    <t>F2A1005</t>
  </si>
  <si>
    <t>D2A7721</t>
  </si>
  <si>
    <t>B2A8634</t>
  </si>
  <si>
    <t>D2A7722</t>
  </si>
  <si>
    <t>B2A8635</t>
  </si>
  <si>
    <t>D2A7723</t>
  </si>
  <si>
    <t>CAT.NUS</t>
  </si>
  <si>
    <t>2019-03-06</t>
  </si>
  <si>
    <t>CYN.SOR</t>
  </si>
  <si>
    <t>Phaeoptila sordida</t>
  </si>
  <si>
    <t>B2A8636</t>
  </si>
  <si>
    <t>B2A0011</t>
  </si>
  <si>
    <t>BAS.RUF</t>
  </si>
  <si>
    <t>Basileuterus rufifrons</t>
  </si>
  <si>
    <t>B2A0010</t>
  </si>
  <si>
    <t>B2A0438</t>
  </si>
  <si>
    <t>D2A7724</t>
  </si>
  <si>
    <t>037779</t>
  </si>
  <si>
    <t>D2A7725</t>
  </si>
  <si>
    <t>D2A7726</t>
  </si>
  <si>
    <t>2019-04-05</t>
  </si>
  <si>
    <t>B2A0099</t>
  </si>
  <si>
    <t>B2A0100</t>
  </si>
  <si>
    <t>C00</t>
  </si>
  <si>
    <t>333</t>
  </si>
  <si>
    <t>C0033378</t>
  </si>
  <si>
    <t>B2A0101</t>
  </si>
  <si>
    <t>VIR.GRI</t>
  </si>
  <si>
    <t>Vireo griseus</t>
  </si>
  <si>
    <t>F2A0020</t>
  </si>
  <si>
    <t>H2A1004</t>
  </si>
  <si>
    <t>3T</t>
  </si>
  <si>
    <t>B2A0102</t>
  </si>
  <si>
    <t>B2A0067</t>
  </si>
  <si>
    <t>F2A0121</t>
  </si>
  <si>
    <t>B2A0103</t>
  </si>
  <si>
    <t>B2A0104</t>
  </si>
  <si>
    <t>B2A0105</t>
  </si>
  <si>
    <t>B2A0403</t>
  </si>
  <si>
    <t>B2A0106</t>
  </si>
  <si>
    <t>D2A0529</t>
  </si>
  <si>
    <t>B2A0107</t>
  </si>
  <si>
    <t>B2A0108</t>
  </si>
  <si>
    <t>D2A0525</t>
  </si>
  <si>
    <t>B2A0109</t>
  </si>
  <si>
    <t>H2A0010</t>
  </si>
  <si>
    <t>B2A0080</t>
  </si>
  <si>
    <t>B2A0110</t>
  </si>
  <si>
    <t>B2A0111</t>
  </si>
  <si>
    <t>B2A0322</t>
  </si>
  <si>
    <t>B2A0112</t>
  </si>
  <si>
    <t>2019-05-02</t>
  </si>
  <si>
    <t>F2A1011</t>
  </si>
  <si>
    <t>B2A8699</t>
  </si>
  <si>
    <t>F2A0004</t>
  </si>
  <si>
    <t>D0042045</t>
  </si>
  <si>
    <t>F2A1129</t>
  </si>
  <si>
    <t>H2A1720</t>
  </si>
  <si>
    <t>B2A8700</t>
  </si>
  <si>
    <t>D2A7754</t>
  </si>
  <si>
    <t>EUF.ELE</t>
  </si>
  <si>
    <t>Euphonia elegantissima</t>
  </si>
  <si>
    <t>B2A0350</t>
  </si>
  <si>
    <t>B2A0351</t>
  </si>
  <si>
    <t>F2A1130</t>
  </si>
  <si>
    <t>D2A7755</t>
  </si>
  <si>
    <t>VIR.SOL</t>
  </si>
  <si>
    <t>Vireo solitarius</t>
  </si>
  <si>
    <t>B00</t>
  </si>
  <si>
    <t>B0019732</t>
  </si>
  <si>
    <t>D0042064</t>
  </si>
  <si>
    <t>H2A1721</t>
  </si>
  <si>
    <t>F2A1131</t>
  </si>
  <si>
    <t>H2A1722</t>
  </si>
  <si>
    <t>D2A7756</t>
  </si>
  <si>
    <t>B2A0352</t>
  </si>
  <si>
    <t>B2A0353</t>
  </si>
  <si>
    <t>B0019731</t>
  </si>
  <si>
    <t>CHA.POL</t>
  </si>
  <si>
    <t>K2A0706</t>
  </si>
  <si>
    <t>F2A1132</t>
  </si>
  <si>
    <t>F2A1133</t>
  </si>
  <si>
    <t>B2A0354</t>
  </si>
  <si>
    <t>CON.PER</t>
  </si>
  <si>
    <t>Contopus pertinax</t>
  </si>
  <si>
    <t>2019-05-30</t>
  </si>
  <si>
    <t>D2A7767</t>
  </si>
  <si>
    <t>B2A8952</t>
  </si>
  <si>
    <t>H2A1726</t>
  </si>
  <si>
    <t>F2A1138</t>
  </si>
  <si>
    <t>B2A8953</t>
  </si>
  <si>
    <t>D2A7768</t>
  </si>
  <si>
    <t>B2A8954</t>
  </si>
  <si>
    <t>EM MIN</t>
  </si>
  <si>
    <t>B2A8955</t>
  </si>
  <si>
    <t>2019-05-31</t>
  </si>
  <si>
    <t>B2A8956</t>
  </si>
  <si>
    <t>D2A0080</t>
  </si>
  <si>
    <t>037774</t>
  </si>
  <si>
    <t>H2A1727</t>
  </si>
  <si>
    <t>H2A1728</t>
  </si>
  <si>
    <t>D2A7769</t>
  </si>
  <si>
    <t>D0042039</t>
  </si>
  <si>
    <t>H2A1729</t>
  </si>
  <si>
    <t>H2A1730</t>
  </si>
  <si>
    <t>B2A8957</t>
  </si>
  <si>
    <t>D2A7770</t>
  </si>
  <si>
    <t>LEP.VER</t>
  </si>
  <si>
    <t>Leptotila verreauxi</t>
  </si>
  <si>
    <t>2019-06-26</t>
  </si>
  <si>
    <t>B2A8974</t>
  </si>
  <si>
    <t>K0A0304</t>
  </si>
  <si>
    <t>CEN.AUR</t>
  </si>
  <si>
    <t>Melanerpes aurifrons</t>
  </si>
  <si>
    <t>F2A1145</t>
  </si>
  <si>
    <t>F2A1146</t>
  </si>
  <si>
    <t>F2A1147</t>
  </si>
  <si>
    <t>D2A7778</t>
  </si>
  <si>
    <t>F2A1148</t>
  </si>
  <si>
    <t>B0019733</t>
  </si>
  <si>
    <t>K2A0710</t>
  </si>
  <si>
    <t>K2A0711</t>
  </si>
  <si>
    <t>D0042061</t>
  </si>
  <si>
    <t>B2A0317</t>
  </si>
  <si>
    <t>F2A1149</t>
  </si>
  <si>
    <t>K2A0712</t>
  </si>
  <si>
    <t>B2A8975</t>
  </si>
  <si>
    <t>CON.SOR</t>
  </si>
  <si>
    <t>Contopus sordidulus</t>
  </si>
  <si>
    <t>B2A0001</t>
  </si>
  <si>
    <t>C</t>
  </si>
  <si>
    <t>H2A1733</t>
  </si>
  <si>
    <t>B2A8976</t>
  </si>
  <si>
    <t>B2A8977</t>
  </si>
  <si>
    <t>B2A8978</t>
  </si>
  <si>
    <t>B2A8979</t>
  </si>
  <si>
    <t>F2A1150</t>
  </si>
  <si>
    <t>CAM.JOC</t>
  </si>
  <si>
    <t>Campylorhynchus jocosus</t>
  </si>
  <si>
    <t>F2A1151</t>
  </si>
  <si>
    <t>B2A8980</t>
  </si>
  <si>
    <t>B2A8981</t>
  </si>
  <si>
    <t>2019-07-25</t>
  </si>
  <si>
    <t>B2A8843</t>
  </si>
  <si>
    <t>K2A0718</t>
  </si>
  <si>
    <t>B2A8844</t>
  </si>
  <si>
    <t>K2A0719</t>
  </si>
  <si>
    <t>C0033377</t>
  </si>
  <si>
    <t>B2A8846</t>
  </si>
  <si>
    <t>B2A8847</t>
  </si>
  <si>
    <t>B0019741</t>
  </si>
  <si>
    <t>F2A1162</t>
  </si>
  <si>
    <t>F2A1163</t>
  </si>
  <si>
    <t>D2A7801</t>
  </si>
  <si>
    <t>B2A0113</t>
  </si>
  <si>
    <t>B2A8849</t>
  </si>
  <si>
    <t>B2A8850</t>
  </si>
  <si>
    <t>B2A8852</t>
  </si>
  <si>
    <t>B2A8851</t>
  </si>
  <si>
    <t>K2A0720</t>
  </si>
  <si>
    <t>B2A0013</t>
  </si>
  <si>
    <t>B2A8853</t>
  </si>
  <si>
    <t>F2A1164</t>
  </si>
  <si>
    <t>2019-08-25</t>
  </si>
  <si>
    <t>D0042037</t>
  </si>
  <si>
    <t>2019-09-27</t>
  </si>
  <si>
    <t>B2A8712</t>
  </si>
  <si>
    <t>F2A1168</t>
  </si>
  <si>
    <t>B2A8713</t>
  </si>
  <si>
    <t>F2A1169</t>
  </si>
  <si>
    <t>B2A8714</t>
  </si>
  <si>
    <t>B2A8715</t>
  </si>
  <si>
    <t>B2A8716</t>
  </si>
  <si>
    <t>D2A7811</t>
  </si>
  <si>
    <t>B2A8717</t>
  </si>
  <si>
    <t>B2A8718</t>
  </si>
  <si>
    <t>B2A0318</t>
  </si>
  <si>
    <t>SEI.MOT</t>
  </si>
  <si>
    <t>Parkesia motacilla</t>
  </si>
  <si>
    <t xml:space="preserve">D2A </t>
  </si>
  <si>
    <t>D2A 7769</t>
  </si>
  <si>
    <t>ATT.HEL</t>
  </si>
  <si>
    <t>Selasphorus heloisa</t>
  </si>
  <si>
    <t>B2A8719</t>
  </si>
  <si>
    <t>ARC.ALE</t>
  </si>
  <si>
    <t>Archilochus alexandri</t>
  </si>
  <si>
    <t>B2A8720</t>
  </si>
  <si>
    <t>D</t>
  </si>
  <si>
    <t>B2A8721</t>
  </si>
  <si>
    <t>D2A7813</t>
  </si>
  <si>
    <t>B2A8722</t>
  </si>
  <si>
    <t>B2A8723</t>
  </si>
  <si>
    <t>B2A8724</t>
  </si>
  <si>
    <t>B2A8725</t>
  </si>
  <si>
    <t>2019-10-26</t>
  </si>
  <si>
    <t>B2A8789</t>
  </si>
  <si>
    <t>B2A8790</t>
  </si>
  <si>
    <t>B2A8791</t>
  </si>
  <si>
    <t>B2A8792</t>
  </si>
  <si>
    <t>K2A0723</t>
  </si>
  <si>
    <t>B2A8793</t>
  </si>
  <si>
    <t>B2A8794</t>
  </si>
  <si>
    <t>B2A8795</t>
  </si>
  <si>
    <t>B2A8796</t>
  </si>
  <si>
    <t>D2A7826</t>
  </si>
  <si>
    <t>D2A7827</t>
  </si>
  <si>
    <t>D2A7828</t>
  </si>
  <si>
    <t>PTI.CIN</t>
  </si>
  <si>
    <t>Ptiliogonys cinereus</t>
  </si>
  <si>
    <t>D2A7829</t>
  </si>
  <si>
    <t>F2A1177</t>
  </si>
  <si>
    <t>B2A8797</t>
  </si>
  <si>
    <t>B2A8798</t>
  </si>
  <si>
    <t>F2A1178</t>
  </si>
  <si>
    <t>D2A7830</t>
  </si>
  <si>
    <t>D2A7831</t>
  </si>
  <si>
    <t>0019731</t>
  </si>
  <si>
    <t>D2A7832</t>
  </si>
  <si>
    <t>D2A7833</t>
  </si>
  <si>
    <t>B2A8799</t>
  </si>
  <si>
    <t>2019-11-22</t>
  </si>
  <si>
    <t>B2A2817</t>
  </si>
  <si>
    <t>PIR.RUB</t>
  </si>
  <si>
    <t>Piranga rubra</t>
  </si>
  <si>
    <t>D2A7842</t>
  </si>
  <si>
    <t>B2A2818</t>
  </si>
  <si>
    <t>D2A7843</t>
  </si>
  <si>
    <t>B2A2819</t>
  </si>
  <si>
    <t>B2A2820</t>
  </si>
  <si>
    <t>B2A2821</t>
  </si>
  <si>
    <t>B2A2822</t>
  </si>
  <si>
    <t>MNI.VAR</t>
  </si>
  <si>
    <t>Mniotilta varia</t>
  </si>
  <si>
    <t>B2A2823</t>
  </si>
  <si>
    <t>0042061</t>
  </si>
  <si>
    <t>SET.TOW</t>
  </si>
  <si>
    <t>Setophaga townsendi</t>
  </si>
  <si>
    <t>B2A8608</t>
  </si>
  <si>
    <t>SEI.NOV</t>
  </si>
  <si>
    <t>Parkesia noveboracensis</t>
  </si>
  <si>
    <t>B2A0414</t>
  </si>
  <si>
    <t>B2A0425</t>
  </si>
  <si>
    <t>MIO.MIN</t>
  </si>
  <si>
    <t>2020-01-20</t>
  </si>
  <si>
    <t>F2A1059</t>
  </si>
  <si>
    <t>B2A0486</t>
  </si>
  <si>
    <t>B2A0487</t>
  </si>
  <si>
    <t>B2A0488</t>
  </si>
  <si>
    <t>D2A0560</t>
  </si>
  <si>
    <t>B2A0489</t>
  </si>
  <si>
    <t>D2A0561</t>
  </si>
  <si>
    <t>2020-01-21</t>
  </si>
  <si>
    <t>B2A0490</t>
  </si>
  <si>
    <t>D2A0562</t>
  </si>
  <si>
    <t>D2A0563</t>
  </si>
  <si>
    <t>H2A1022</t>
  </si>
  <si>
    <t>MYI.CIN</t>
  </si>
  <si>
    <t>B2A0491</t>
  </si>
  <si>
    <t>B2A0492</t>
  </si>
  <si>
    <t>B2A0493</t>
  </si>
  <si>
    <t>F2A1060</t>
  </si>
  <si>
    <t>D2A0565</t>
  </si>
  <si>
    <t>B2A0494</t>
  </si>
  <si>
    <t>D2A0566</t>
  </si>
  <si>
    <t>D2A0567</t>
  </si>
  <si>
    <t>D2A0406</t>
  </si>
  <si>
    <t>2020-02-27</t>
  </si>
  <si>
    <t>F2A1200</t>
  </si>
  <si>
    <t>ICT.GAL</t>
  </si>
  <si>
    <t>Icterus galbula</t>
  </si>
  <si>
    <t>F2A0701</t>
  </si>
  <si>
    <t>MX</t>
  </si>
  <si>
    <t>MX8899</t>
  </si>
  <si>
    <t>F2A0702</t>
  </si>
  <si>
    <t>B2A8217</t>
  </si>
  <si>
    <t>D2A0506</t>
  </si>
  <si>
    <t>H2A1031</t>
  </si>
  <si>
    <t>B2A0437</t>
  </si>
  <si>
    <t>F2A0703</t>
  </si>
  <si>
    <t>H2A1025</t>
  </si>
  <si>
    <t>B2A0519</t>
  </si>
  <si>
    <t>D2A2801</t>
  </si>
  <si>
    <t>D2A2802</t>
  </si>
  <si>
    <t>4. L - Non-determined age, flying</t>
  </si>
  <si>
    <t>Forest</t>
  </si>
  <si>
    <t>Park</t>
  </si>
  <si>
    <t>Age class</t>
  </si>
  <si>
    <t>Adult</t>
  </si>
  <si>
    <t>Immature</t>
  </si>
  <si>
    <t>Juvenile</t>
  </si>
  <si>
    <t>Not determined</t>
  </si>
  <si>
    <r>
      <t xml:space="preserve">The chi-square statistic with Yates correction is 7.7198. The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-value is .005462. Significant at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 &lt; .05.</t>
    </r>
  </si>
  <si>
    <r>
      <t xml:space="preserve">The chi-square statistic is 8.5953. The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-value is .00337. Significant at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 &lt; .05.</t>
    </r>
  </si>
  <si>
    <t>Juvelile</t>
  </si>
  <si>
    <t>Endemism</t>
  </si>
  <si>
    <t>EN</t>
  </si>
  <si>
    <t>Endemic</t>
  </si>
  <si>
    <t>WM</t>
  </si>
  <si>
    <t>NE</t>
  </si>
  <si>
    <t>SE</t>
  </si>
  <si>
    <t>SM</t>
  </si>
  <si>
    <t>QE</t>
  </si>
  <si>
    <t>EXO</t>
  </si>
  <si>
    <t>Residence</t>
  </si>
  <si>
    <t>Resident Not Endemic</t>
  </si>
  <si>
    <t>WM Not Endemic</t>
  </si>
  <si>
    <t>Melozone</t>
  </si>
  <si>
    <r>
      <t xml:space="preserve">The chi-square statistic is 26.8825. The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-value is &lt; 0.00001. The result is significant at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 &lt; .05.</t>
    </r>
  </si>
  <si>
    <t>A + I +  J</t>
  </si>
  <si>
    <r>
      <t xml:space="preserve">The chi-square statistic is 30.104. The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-value is &lt; 0.00001. The result is significant at </t>
    </r>
    <r>
      <rPr>
        <i/>
        <sz val="11"/>
        <color rgb="FF0000FF"/>
        <rFont val="Calibri"/>
        <family val="2"/>
        <scheme val="minor"/>
      </rPr>
      <t>p</t>
    </r>
    <r>
      <rPr>
        <sz val="11"/>
        <color rgb="FF0000FF"/>
        <rFont val="Calibri"/>
        <family val="2"/>
        <scheme val="minor"/>
      </rPr>
      <t xml:space="preserve"> &lt; .05.</t>
    </r>
  </si>
  <si>
    <t>A+I+J+L</t>
  </si>
  <si>
    <t>All bird species</t>
  </si>
  <si>
    <t>Resident not endemic species</t>
  </si>
  <si>
    <t>Female</t>
  </si>
  <si>
    <t>Male</t>
  </si>
  <si>
    <t>P. caerulea</t>
  </si>
  <si>
    <t>C. pusilla</t>
  </si>
  <si>
    <t>S. psaltria</t>
  </si>
  <si>
    <t>Winter migratory non-endemic</t>
  </si>
  <si>
    <t>Resident EN + NE</t>
  </si>
  <si>
    <t>Resident SE</t>
  </si>
  <si>
    <t>All resident</t>
  </si>
  <si>
    <t>Resident EN + NE + EXO</t>
  </si>
  <si>
    <t>Resident SE + QE</t>
  </si>
  <si>
    <t>Winter migratory semi-endemic</t>
  </si>
  <si>
    <t>All migratory</t>
  </si>
  <si>
    <t>S torqueola</t>
  </si>
  <si>
    <t>Resident non endemic</t>
  </si>
  <si>
    <t>Winter migratory non endemic</t>
  </si>
  <si>
    <t>Winter migratory non-endemic + semi-endemic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</si>
</sst>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yyyy\-mm\-dd"/>
    <numFmt numFmtId="166" formatCode="000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left"/>
    </xf>
    <xf numFmtId="166" fontId="1" fillId="0" borderId="0" xfId="0" applyNumberFormat="1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/>
    <xf numFmtId="165" fontId="0" fillId="0" borderId="0" xfId="0" applyNumberForma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2" fontId="6" fillId="0" borderId="0" xfId="0" applyNumberFormat="1" applyFont="1"/>
    <xf numFmtId="0" fontId="9" fillId="0" borderId="0" xfId="0" applyFont="1"/>
    <xf numFmtId="0" fontId="5" fillId="0" borderId="0" xfId="0" applyFont="1"/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9" fillId="3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All</a:t>
            </a:r>
            <a:r>
              <a:rPr lang="es-MX" baseline="0"/>
              <a:t> species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All'!$A$3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All'!$B$2:$C$2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All'!$B$3:$C$3</c:f>
              <c:numCache>
                <c:formatCode>General</c:formatCode>
                <c:ptCount val="2"/>
                <c:pt idx="0">
                  <c:v>292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E84A-BC9B-2114F7EFC03F}"/>
            </c:ext>
          </c:extLst>
        </c:ser>
        <c:ser>
          <c:idx val="1"/>
          <c:order val="1"/>
          <c:tx>
            <c:strRef>
              <c:f>'Adult vs Juv All'!$A$4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All'!$B$2:$C$2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All'!$B$4:$C$4</c:f>
              <c:numCache>
                <c:formatCode>General</c:formatCode>
                <c:ptCount val="2"/>
                <c:pt idx="0">
                  <c:v>408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E84A-BC9B-2114F7EFC03F}"/>
            </c:ext>
          </c:extLst>
        </c:ser>
        <c:ser>
          <c:idx val="2"/>
          <c:order val="2"/>
          <c:tx>
            <c:strRef>
              <c:f>'Adult vs Juv All'!$A$5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All'!$B$2:$C$2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All'!$B$5:$C$5</c:f>
              <c:numCache>
                <c:formatCode>General</c:formatCode>
                <c:ptCount val="2"/>
                <c:pt idx="0">
                  <c:v>47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E84A-BC9B-2114F7EF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3137447051"/>
          <c:y val="0.88504991782569231"/>
          <c:w val="0.72504075479912444"/>
          <c:h val="8.0682169401721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All species'!$A$8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All species'!$B$7:$C$7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All species'!$B$8:$C$8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B-3442-99B4-D77B5E5972A6}"/>
            </c:ext>
          </c:extLst>
        </c:ser>
        <c:ser>
          <c:idx val="1"/>
          <c:order val="1"/>
          <c:tx>
            <c:strRef>
              <c:f>'Female vs Male All species'!$A$9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All species'!$B$7:$C$7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All species'!$B$9:$C$9</c:f>
              <c:numCache>
                <c:formatCode>General</c:formatCode>
                <c:ptCount val="2"/>
                <c:pt idx="0">
                  <c:v>0.44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B-3442-99B4-D77B5E59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Resident non-endemic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Resident Non-End'!$A$4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Resident Non-End'!$B$3:$C$3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Resident Non-End'!$B$4:$C$4</c:f>
              <c:numCache>
                <c:formatCode>General</c:formatCode>
                <c:ptCount val="2"/>
                <c:pt idx="0">
                  <c:v>289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8841-8F9C-72D5F0305434}"/>
            </c:ext>
          </c:extLst>
        </c:ser>
        <c:ser>
          <c:idx val="1"/>
          <c:order val="1"/>
          <c:tx>
            <c:strRef>
              <c:f>'Female vs Male Resident Non-End'!$A$5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Resident Non-End'!$B$3:$C$3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Resident Non-End'!$B$5:$C$5</c:f>
              <c:numCache>
                <c:formatCode>General</c:formatCode>
                <c:ptCount val="2"/>
                <c:pt idx="0">
                  <c:v>228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E-8841-8F9C-72D5F030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91658370289922"/>
          <c:y val="0.90919486855069498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Resident Non-End'!$A$8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Resident Non-End'!$B$7:$C$7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Resident Non-End'!$B$8:$C$8</c:f>
              <c:numCache>
                <c:formatCode>General</c:formatCode>
                <c:ptCount val="2"/>
                <c:pt idx="0">
                  <c:v>0.55899419729206967</c:v>
                </c:pt>
                <c:pt idx="1">
                  <c:v>0.52212389380530977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1-1F40-8AFC-86032201F8B1}"/>
            </c:ext>
          </c:extLst>
        </c:ser>
        <c:ser>
          <c:idx val="1"/>
          <c:order val="1"/>
          <c:tx>
            <c:strRef>
              <c:f>'Female vs Male Resident Non-End'!$A$9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Resident Non-End'!$B$7:$C$7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Resident Non-End'!$B$9:$C$9</c:f>
              <c:numCache>
                <c:formatCode>General</c:formatCode>
                <c:ptCount val="2"/>
                <c:pt idx="0">
                  <c:v>0.44100580270793038</c:v>
                </c:pt>
                <c:pt idx="1">
                  <c:v>0.47787610619469029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1-1F40-8AFC-86032201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Winter migratory non-endemic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WinterMig NE'!$A$4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WinterMig NE'!$B$3:$C$3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NE'!$B$4:$C$4</c:f>
              <c:numCache>
                <c:formatCode>General</c:formatCode>
                <c:ptCount val="2"/>
                <c:pt idx="0">
                  <c:v>61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0C4F-9DED-A5EFF24ED317}"/>
            </c:ext>
          </c:extLst>
        </c:ser>
        <c:ser>
          <c:idx val="1"/>
          <c:order val="1"/>
          <c:tx>
            <c:strRef>
              <c:f>'Female vs Male WinterMig NE'!$A$5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WinterMig NE'!$B$3:$C$3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NE'!$B$5:$C$5</c:f>
              <c:numCache>
                <c:formatCode>General</c:formatCode>
                <c:ptCount val="2"/>
                <c:pt idx="0">
                  <c:v>54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3-0C4F-9DED-A5EFF24E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91658370289922"/>
          <c:y val="0.90919486855069498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WinterMig NE'!$A$8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WinterMig NE'!$B$7:$C$7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NE'!$B$8:$C$8</c:f>
              <c:numCache>
                <c:formatCode>General</c:formatCode>
                <c:ptCount val="2"/>
                <c:pt idx="0">
                  <c:v>0.5304347826086957</c:v>
                </c:pt>
                <c:pt idx="1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3D4F-998A-8173572DB0E5}"/>
            </c:ext>
          </c:extLst>
        </c:ser>
        <c:ser>
          <c:idx val="1"/>
          <c:order val="1"/>
          <c:tx>
            <c:strRef>
              <c:f>'Female vs Male WinterMig NE'!$A$9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WinterMig NE'!$B$7:$C$7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NE'!$B$9:$C$9</c:f>
              <c:numCache>
                <c:formatCode>General</c:formatCode>
                <c:ptCount val="2"/>
                <c:pt idx="0">
                  <c:v>0.46956521739130436</c:v>
                </c:pt>
                <c:pt idx="1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3D4F-998A-8173572D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Winter migratory non-endemic + semi-endemic</a:t>
            </a:r>
          </a:p>
        </c:rich>
      </c:tx>
      <c:layout>
        <c:manualLayout>
          <c:xMode val="edge"/>
          <c:yMode val="edge"/>
          <c:x val="0.186174917790448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WinterMig NE&amp;SE'!$A$4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WinterMig NE&amp;SE'!$B$3:$C$3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NE&amp;SE'!$B$4:$C$4</c:f>
              <c:numCache>
                <c:formatCode>General</c:formatCode>
                <c:ptCount val="2"/>
                <c:pt idx="0">
                  <c:v>66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2-8246-8C14-66E156579F1A}"/>
            </c:ext>
          </c:extLst>
        </c:ser>
        <c:ser>
          <c:idx val="1"/>
          <c:order val="1"/>
          <c:tx>
            <c:strRef>
              <c:f>'Female vs Male WinterMig NE&amp;SE'!$A$5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WinterMig NE&amp;SE'!$B$3:$C$3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NE&amp;SE'!$B$5:$C$5</c:f>
              <c:numCache>
                <c:formatCode>General</c:formatCode>
                <c:ptCount val="2"/>
                <c:pt idx="0">
                  <c:v>58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2-8246-8C14-66E15657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91658370289922"/>
          <c:y val="0.90919486855069498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WinterMig NE&amp;SE'!$A$8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WinterMig NE&amp;SE'!$B$7:$C$7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NE&amp;SE'!$B$8:$C$8</c:f>
              <c:numCache>
                <c:formatCode>General</c:formatCode>
                <c:ptCount val="2"/>
                <c:pt idx="0">
                  <c:v>0.532258064516129</c:v>
                </c:pt>
                <c:pt idx="1">
                  <c:v>0.36585365853658536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D-3947-B004-23DEF2289845}"/>
            </c:ext>
          </c:extLst>
        </c:ser>
        <c:ser>
          <c:idx val="1"/>
          <c:order val="1"/>
          <c:tx>
            <c:strRef>
              <c:f>'Female vs Male WinterMig NE&amp;SE'!$A$9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WinterMig NE&amp;SE'!$B$7:$C$7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WinterMig NE&amp;SE'!$B$9:$C$9</c:f>
              <c:numCache>
                <c:formatCode>General</c:formatCode>
                <c:ptCount val="2"/>
                <c:pt idx="0">
                  <c:v>0.46774193548387094</c:v>
                </c:pt>
                <c:pt idx="1">
                  <c:v>0.63414634146341464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D-3947-B004-23DEF228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Endemic</a:t>
            </a:r>
          </a:p>
        </c:rich>
      </c:tx>
      <c:layout>
        <c:manualLayout>
          <c:xMode val="edge"/>
          <c:yMode val="edge"/>
          <c:x val="0.186174917790448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Endemic'!$A$4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Endemic'!$B$3:$C$3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Endemic'!$B$4:$C$4</c:f>
              <c:numCache>
                <c:formatCode>General</c:formatCode>
                <c:ptCount val="2"/>
                <c:pt idx="0">
                  <c:v>128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C348-8DC8-9EE91A395973}"/>
            </c:ext>
          </c:extLst>
        </c:ser>
        <c:ser>
          <c:idx val="1"/>
          <c:order val="1"/>
          <c:tx>
            <c:strRef>
              <c:f>'Female vs Male Endemic'!$A$5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Endemic'!$B$3:$C$3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Endemic'!$B$5:$C$5</c:f>
              <c:numCache>
                <c:formatCode>General</c:formatCode>
                <c:ptCount val="2"/>
                <c:pt idx="0">
                  <c:v>72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E-C348-8DC8-9EE91A39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91658370289922"/>
          <c:y val="0.90919486855069498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Endemic'!$A$8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Endemic'!$B$7:$C$7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Endemic'!$B$8:$C$8</c:f>
              <c:numCache>
                <c:formatCode>General</c:formatCode>
                <c:ptCount val="2"/>
                <c:pt idx="0">
                  <c:v>0.64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7-4447-ABE8-F254A2764A93}"/>
            </c:ext>
          </c:extLst>
        </c:ser>
        <c:ser>
          <c:idx val="1"/>
          <c:order val="1"/>
          <c:tx>
            <c:strRef>
              <c:f>'Female vs Male Endemic'!$A$9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Endemic'!$B$7:$C$7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Endemic'!$B$9:$C$9</c:f>
              <c:numCache>
                <c:formatCode>General</c:formatCode>
                <c:ptCount val="2"/>
                <c:pt idx="0">
                  <c:v>0.36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7-4447-ABE8-F254A276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S. torqueola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torqueola'!$A$3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torqueola'!$B$2:$C$2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torqueola'!$B$3:$C$3</c:f>
              <c:numCache>
                <c:formatCode>General</c:formatCode>
                <c:ptCount val="2"/>
                <c:pt idx="0">
                  <c:v>47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5A4B-8F39-441465676F57}"/>
            </c:ext>
          </c:extLst>
        </c:ser>
        <c:ser>
          <c:idx val="1"/>
          <c:order val="1"/>
          <c:tx>
            <c:strRef>
              <c:f>'S torqueola'!$A$4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torqueola'!$B$2:$C$2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torqueola'!$B$4:$C$4</c:f>
              <c:numCache>
                <c:formatCode>General</c:formatCode>
                <c:ptCount val="2"/>
                <c:pt idx="0">
                  <c:v>114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E-5A4B-8F39-441465676F57}"/>
            </c:ext>
          </c:extLst>
        </c:ser>
        <c:ser>
          <c:idx val="2"/>
          <c:order val="2"/>
          <c:tx>
            <c:strRef>
              <c:f>'S torqueola'!$A$5</c:f>
              <c:strCache>
                <c:ptCount val="1"/>
                <c:pt idx="0">
                  <c:v>Juvelile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 torqueola'!$B$2:$C$2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torqueola'!$B$5:$C$5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E-5A4B-8F39-44146567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3137447051"/>
          <c:y val="0.88504991782569231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All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All'!$E$3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All'!$F$2:$G$2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All'!$F$3:$G$3</c:f>
              <c:numCache>
                <c:formatCode>0.00</c:formatCode>
                <c:ptCount val="2"/>
                <c:pt idx="0">
                  <c:v>0.39089692101740292</c:v>
                </c:pt>
                <c:pt idx="1">
                  <c:v>0.57196969696969702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C-204C-8B57-67AC7501BFA4}"/>
            </c:ext>
          </c:extLst>
        </c:ser>
        <c:ser>
          <c:idx val="1"/>
          <c:order val="1"/>
          <c:tx>
            <c:strRef>
              <c:f>'Adult vs Juv All'!$E$4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All'!$F$2:$G$2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All'!$F$4:$G$4</c:f>
              <c:numCache>
                <c:formatCode>0.00</c:formatCode>
                <c:ptCount val="2"/>
                <c:pt idx="0">
                  <c:v>0.54618473895582331</c:v>
                </c:pt>
                <c:pt idx="1">
                  <c:v>0.39772727272727271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C-204C-8B57-67AC7501BFA4}"/>
            </c:ext>
          </c:extLst>
        </c:ser>
        <c:ser>
          <c:idx val="2"/>
          <c:order val="2"/>
          <c:tx>
            <c:strRef>
              <c:f>'Adult vs Juv All'!$E$5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All'!$F$2:$G$2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All'!$F$5:$G$5</c:f>
              <c:numCache>
                <c:formatCode>0.00</c:formatCode>
                <c:ptCount val="2"/>
                <c:pt idx="0">
                  <c:v>6.2918340026773767E-2</c:v>
                </c:pt>
                <c:pt idx="1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C-204C-8B57-67AC7501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S. torqueola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torqueola'!$A$9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torqueola'!$B$8:$C$8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torqueola'!$B$9:$C$9</c:f>
              <c:numCache>
                <c:formatCode>General</c:formatCode>
                <c:ptCount val="2"/>
                <c:pt idx="0">
                  <c:v>0.2655367231638418</c:v>
                </c:pt>
                <c:pt idx="1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9D4B-B87A-35FBE8352212}"/>
            </c:ext>
          </c:extLst>
        </c:ser>
        <c:ser>
          <c:idx val="1"/>
          <c:order val="1"/>
          <c:tx>
            <c:strRef>
              <c:f>'S torqueola'!$A$10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torqueola'!$B$8:$C$8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torqueola'!$B$10:$C$10</c:f>
              <c:numCache>
                <c:formatCode>General</c:formatCode>
                <c:ptCount val="2"/>
                <c:pt idx="0">
                  <c:v>0.64406779661016944</c:v>
                </c:pt>
                <c:pt idx="1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1-9D4B-B87A-35FBE8352212}"/>
            </c:ext>
          </c:extLst>
        </c:ser>
        <c:ser>
          <c:idx val="2"/>
          <c:order val="2"/>
          <c:tx>
            <c:strRef>
              <c:f>'S torqueola'!$A$11</c:f>
              <c:strCache>
                <c:ptCount val="1"/>
                <c:pt idx="0">
                  <c:v>Juvelile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 torqueola'!$B$8:$C$8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torqueola'!$B$11:$C$11</c:f>
              <c:numCache>
                <c:formatCode>General</c:formatCode>
                <c:ptCount val="2"/>
                <c:pt idx="0">
                  <c:v>9.03954802259887E-2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1-9D4B-B87A-35FBE835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S. torqueola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torqueola'!$A$15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torqueola'!$B$14:$C$14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torqueola'!$B$15:$C$15</c:f>
              <c:numCache>
                <c:formatCode>General</c:formatCode>
                <c:ptCount val="2"/>
                <c:pt idx="0">
                  <c:v>127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AF4B-B12B-21C229DA8BBF}"/>
            </c:ext>
          </c:extLst>
        </c:ser>
        <c:ser>
          <c:idx val="1"/>
          <c:order val="1"/>
          <c:tx>
            <c:strRef>
              <c:f>'S torqueola'!$A$16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torqueola'!$B$14:$C$14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torqueola'!$B$16:$C$16</c:f>
              <c:numCache>
                <c:formatCode>General</c:formatCode>
                <c:ptCount val="2"/>
                <c:pt idx="0">
                  <c:v>70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D-AF4B-B12B-21C229DA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4053559398"/>
          <c:y val="0.9122129767244449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 torqueola'!$A$19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torqueola'!$B$18:$C$18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torqueola'!$B$19:$C$19</c:f>
              <c:numCache>
                <c:formatCode>General</c:formatCode>
                <c:ptCount val="2"/>
                <c:pt idx="0">
                  <c:v>0.64467004999999999</c:v>
                </c:pt>
                <c:pt idx="1">
                  <c:v>0.45161289999999998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8-EC48-8098-431AABBF9D60}"/>
            </c:ext>
          </c:extLst>
        </c:ser>
        <c:ser>
          <c:idx val="1"/>
          <c:order val="1"/>
          <c:tx>
            <c:strRef>
              <c:f>'S torqueola'!$A$20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 torqueola'!$B$18:$C$18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'S torqueola'!$B$20:$C$20</c:f>
              <c:numCache>
                <c:formatCode>General</c:formatCode>
                <c:ptCount val="2"/>
                <c:pt idx="0">
                  <c:v>0.35532995000000001</c:v>
                </c:pt>
                <c:pt idx="1">
                  <c:v>0.54838710000000002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8-EC48-8098-431AABBF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30032883820556"/>
          <c:y val="0.90828220285520678"/>
          <c:w val="0.41450789915628361"/>
          <c:h val="7.688100189256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pusilla'!$A$4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 pusilla'!$B$3:$C$3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'C pusilla'!$B$4:$C$4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8-034C-894B-330A2017128F}"/>
            </c:ext>
          </c:extLst>
        </c:ser>
        <c:ser>
          <c:idx val="1"/>
          <c:order val="1"/>
          <c:tx>
            <c:strRef>
              <c:f>'C pusilla'!$A$5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 pusilla'!$B$3:$C$3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'C pusilla'!$B$5:$C$5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8-034C-894B-330A2017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47086211924658"/>
          <c:y val="0.9122129767244449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pusilla'!$A$8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 pusilla'!$B$7:$C$7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'C pusilla'!$B$8:$C$8</c:f>
              <c:numCache>
                <c:formatCode>General</c:formatCode>
                <c:ptCount val="2"/>
                <c:pt idx="0">
                  <c:v>0.6428571428571429</c:v>
                </c:pt>
                <c:pt idx="1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0-BF4C-90B1-54F1B5D9B78E}"/>
            </c:ext>
          </c:extLst>
        </c:ser>
        <c:ser>
          <c:idx val="1"/>
          <c:order val="1"/>
          <c:tx>
            <c:strRef>
              <c:f>'C pusilla'!$A$9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 pusilla'!$B$7:$C$7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'C pusilla'!$B$9:$C$9</c:f>
              <c:numCache>
                <c:formatCode>General</c:formatCode>
                <c:ptCount val="2"/>
                <c:pt idx="0">
                  <c:v>0.35714285714285715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0-BF4C-90B1-54F1B5D9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74605042185819"/>
          <c:y val="0.91124956190565198"/>
          <c:w val="0.41450789915628361"/>
          <c:h val="7.688100189256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C. caerulea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 caerulea'!$A$4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caerulea'!$B$3:$C$3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'P caerulea'!$B$4:$C$4</c:f>
              <c:numCache>
                <c:formatCode>General</c:formatCode>
                <c:ptCount val="2"/>
                <c:pt idx="0">
                  <c:v>13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1-584A-BE28-B38F2969EB89}"/>
            </c:ext>
          </c:extLst>
        </c:ser>
        <c:ser>
          <c:idx val="1"/>
          <c:order val="1"/>
          <c:tx>
            <c:strRef>
              <c:f>'P caerulea'!$A$5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 caerulea'!$B$3:$C$3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'P caerulea'!$B$5:$C$5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1-584A-BE28-B38F2969E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47086211924658"/>
          <c:y val="0.9122129767244449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 caerulea'!$A$8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caerulea'!$B$7:$C$7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'P caerulea'!$B$8:$C$8</c:f>
              <c:numCache>
                <c:formatCode>General</c:formatCode>
                <c:ptCount val="2"/>
                <c:pt idx="0">
                  <c:v>1</c:v>
                </c:pt>
                <c:pt idx="1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C-BF49-A614-455E473B22F4}"/>
            </c:ext>
          </c:extLst>
        </c:ser>
        <c:ser>
          <c:idx val="1"/>
          <c:order val="1"/>
          <c:tx>
            <c:strRef>
              <c:f>'P caerulea'!$A$9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 caerulea'!$B$7:$C$7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'P caerulea'!$B$9:$C$9</c:f>
              <c:numCache>
                <c:formatCode>General</c:formatCode>
                <c:ptCount val="2"/>
                <c:pt idx="0">
                  <c:v>0</c:v>
                </c:pt>
                <c:pt idx="1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C-BF49-A614-455E473B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Endemic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All'!$A$24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All'!$B$23:$C$23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All'!$B$24:$C$24</c:f>
              <c:numCache>
                <c:formatCode>General</c:formatCode>
                <c:ptCount val="2"/>
                <c:pt idx="0">
                  <c:v>64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0-EB40-898E-A0FBCBA6744C}"/>
            </c:ext>
          </c:extLst>
        </c:ser>
        <c:ser>
          <c:idx val="1"/>
          <c:order val="1"/>
          <c:tx>
            <c:strRef>
              <c:f>'Adult vs Juv All'!$A$25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All'!$B$23:$C$23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All'!$B$25:$C$25</c:f>
              <c:numCache>
                <c:formatCode>General</c:formatCode>
                <c:ptCount val="2"/>
                <c:pt idx="0">
                  <c:v>122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0-EB40-898E-A0FBCBA6744C}"/>
            </c:ext>
          </c:extLst>
        </c:ser>
        <c:ser>
          <c:idx val="2"/>
          <c:order val="2"/>
          <c:tx>
            <c:strRef>
              <c:f>'Adult vs Juv All'!$A$26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All'!$B$23:$C$23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All'!$B$26:$C$26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0-EB40-898E-A0FBCBA6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3137447051"/>
          <c:y val="0.88504991782569231"/>
          <c:w val="0.72504075479912444"/>
          <c:h val="8.0682169401721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All'!$A$30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All'!$B$29:$C$29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All'!$B$30:$C$30</c:f>
              <c:numCache>
                <c:formatCode>General</c:formatCode>
                <c:ptCount val="2"/>
                <c:pt idx="0">
                  <c:v>0.31219512195121951</c:v>
                </c:pt>
                <c:pt idx="1">
                  <c:v>0.7407407407407407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4-2E41-8F11-207D072E48B4}"/>
            </c:ext>
          </c:extLst>
        </c:ser>
        <c:ser>
          <c:idx val="1"/>
          <c:order val="1"/>
          <c:tx>
            <c:strRef>
              <c:f>'Adult vs Juv All'!$A$31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All'!$B$29:$C$29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All'!$B$31:$C$31</c:f>
              <c:numCache>
                <c:formatCode>General</c:formatCode>
                <c:ptCount val="2"/>
                <c:pt idx="0">
                  <c:v>0.59512195121951217</c:v>
                </c:pt>
                <c:pt idx="1">
                  <c:v>0.24074074074074073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4-2E41-8F11-207D072E48B4}"/>
            </c:ext>
          </c:extLst>
        </c:ser>
        <c:ser>
          <c:idx val="2"/>
          <c:order val="2"/>
          <c:tx>
            <c:strRef>
              <c:f>'Adult vs Juv All'!$A$32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All'!$B$29:$C$29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All'!$B$32:$C$32</c:f>
              <c:numCache>
                <c:formatCode>General</c:formatCode>
                <c:ptCount val="2"/>
                <c:pt idx="0">
                  <c:v>9.2682926829268292E-2</c:v>
                </c:pt>
                <c:pt idx="1">
                  <c:v>1.8518518518518517E-2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4-2E41-8F11-207D072E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Resident non-endemic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All'!$A$36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All'!$B$35:$C$35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All'!$B$36:$C$36</c:f>
              <c:numCache>
                <c:formatCode>General</c:formatCode>
                <c:ptCount val="2"/>
                <c:pt idx="0">
                  <c:v>152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184F-BD94-474586D19F22}"/>
            </c:ext>
          </c:extLst>
        </c:ser>
        <c:ser>
          <c:idx val="1"/>
          <c:order val="1"/>
          <c:tx>
            <c:strRef>
              <c:f>'Adult vs Juv All'!$A$37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All'!$B$35:$C$35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All'!$B$37:$C$37</c:f>
              <c:numCache>
                <c:formatCode>General</c:formatCode>
                <c:ptCount val="2"/>
                <c:pt idx="0">
                  <c:v>180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9-184F-BD94-474586D19F22}"/>
            </c:ext>
          </c:extLst>
        </c:ser>
        <c:ser>
          <c:idx val="2"/>
          <c:order val="2"/>
          <c:tx>
            <c:strRef>
              <c:f>'Adult vs Juv All'!$A$38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All'!$B$35:$C$35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All'!$B$38:$C$38</c:f>
              <c:numCache>
                <c:formatCode>General</c:formatCode>
                <c:ptCount val="2"/>
                <c:pt idx="0">
                  <c:v>23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9-184F-BD94-474586D1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3137447051"/>
          <c:y val="0.88504991782569231"/>
          <c:w val="0.72504075479912444"/>
          <c:h val="8.0682169401721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Resident non-endemic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All'!$E$36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All'!$F$35:$G$35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All'!$F$36:$G$36</c:f>
              <c:numCache>
                <c:formatCode>0.00</c:formatCode>
                <c:ptCount val="2"/>
                <c:pt idx="0">
                  <c:v>0.42816901408450703</c:v>
                </c:pt>
                <c:pt idx="1">
                  <c:v>0.69117647058823528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C-AA4A-8DF0-5B474ABA6A46}"/>
            </c:ext>
          </c:extLst>
        </c:ser>
        <c:ser>
          <c:idx val="1"/>
          <c:order val="1"/>
          <c:tx>
            <c:strRef>
              <c:f>'Adult vs Juv All'!$E$37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All'!$F$35:$G$35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All'!$F$37:$G$37</c:f>
              <c:numCache>
                <c:formatCode>0.00</c:formatCode>
                <c:ptCount val="2"/>
                <c:pt idx="0">
                  <c:v>0.50704225352112675</c:v>
                </c:pt>
                <c:pt idx="1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C-AA4A-8DF0-5B474ABA6A46}"/>
            </c:ext>
          </c:extLst>
        </c:ser>
        <c:ser>
          <c:idx val="2"/>
          <c:order val="2"/>
          <c:tx>
            <c:strRef>
              <c:f>'Adult vs Juv All'!$E$38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All'!$F$35:$G$35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All'!$F$38:$G$38</c:f>
              <c:numCache>
                <c:formatCode>0.00</c:formatCode>
                <c:ptCount val="2"/>
                <c:pt idx="0">
                  <c:v>6.4788732394366194E-2</c:v>
                </c:pt>
                <c:pt idx="1">
                  <c:v>1.4705882352941176E-2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C-AA4A-8DF0-5B474ABA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Winter migratory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All'!$A$43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All'!$B$42:$C$42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All'!$B$43:$C$43</c:f>
              <c:numCache>
                <c:formatCode>General</c:formatCode>
                <c:ptCount val="2"/>
                <c:pt idx="0">
                  <c:v>51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9C4A-A872-1E613AE922A8}"/>
            </c:ext>
          </c:extLst>
        </c:ser>
        <c:ser>
          <c:idx val="1"/>
          <c:order val="1"/>
          <c:tx>
            <c:strRef>
              <c:f>'Adult vs Juv All'!$A$44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All'!$B$42:$C$42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All'!$B$44:$C$44</c:f>
              <c:numCache>
                <c:formatCode>General</c:formatCode>
                <c:ptCount val="2"/>
                <c:pt idx="0">
                  <c:v>88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9C4A-A872-1E613AE922A8}"/>
            </c:ext>
          </c:extLst>
        </c:ser>
        <c:ser>
          <c:idx val="2"/>
          <c:order val="2"/>
          <c:tx>
            <c:strRef>
              <c:f>'Adult vs Juv All'!$A$45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All'!$B$42:$C$42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All'!$B$45:$C$45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E-9C4A-A872-1E613AE9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3137447051"/>
          <c:y val="0.88504991782569231"/>
          <c:w val="0.72759324624651789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680504017458"/>
          <c:y val="3.4171751968503937E-2"/>
          <c:w val="0.84059613238000419"/>
          <c:h val="0.7528395523259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'Adult vs Juv All'!$E$43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'Adult vs Juv All'!$F$42:$G$42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All'!$F$43:$G$43</c:f>
              <c:numCache>
                <c:formatCode>0.00</c:formatCode>
                <c:ptCount val="2"/>
                <c:pt idx="0">
                  <c:v>0.35664335664335667</c:v>
                </c:pt>
                <c:pt idx="1">
                  <c:v>0.48484848484848486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A-8C4C-8851-053103AB71D3}"/>
            </c:ext>
          </c:extLst>
        </c:ser>
        <c:ser>
          <c:idx val="1"/>
          <c:order val="1"/>
          <c:tx>
            <c:strRef>
              <c:f>'Adult vs Juv All'!$E$44</c:f>
              <c:strCache>
                <c:ptCount val="1"/>
                <c:pt idx="0">
                  <c:v>Immature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'Adult vs Juv All'!$F$42:$G$42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All'!$F$44:$G$44</c:f>
              <c:numCache>
                <c:formatCode>0.00</c:formatCode>
                <c:ptCount val="2"/>
                <c:pt idx="0">
                  <c:v>0.61538461538461542</c:v>
                </c:pt>
                <c:pt idx="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A-8C4C-8851-053103AB71D3}"/>
            </c:ext>
          </c:extLst>
        </c:ser>
        <c:ser>
          <c:idx val="2"/>
          <c:order val="2"/>
          <c:tx>
            <c:strRef>
              <c:f>'Adult vs Juv All'!$E$45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'Adult vs Juv All'!$F$42:$G$42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'Adult vs Juv All'!$F$45:$G$45</c:f>
              <c:numCache>
                <c:formatCode>0.00</c:formatCode>
                <c:ptCount val="2"/>
                <c:pt idx="0">
                  <c:v>2.7972027972027972E-2</c:v>
                </c:pt>
                <c:pt idx="1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A-8C4C-8851-053103AB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All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954580723165423"/>
          <c:y val="2.7834768317511718E-2"/>
          <c:w val="0.85245249382489374"/>
          <c:h val="0.75609365418107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'Female vs Male All species'!$A$4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vs Male All species'!$B$3:$C$3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All species'!$B$4:$C$4</c:f>
              <c:numCache>
                <c:formatCode>General</c:formatCode>
                <c:ptCount val="2"/>
                <c:pt idx="0">
                  <c:v>364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1-F94F-B04E-F25808EE2AA8}"/>
            </c:ext>
          </c:extLst>
        </c:ser>
        <c:ser>
          <c:idx val="1"/>
          <c:order val="1"/>
          <c:tx>
            <c:strRef>
              <c:f>'Female vs Male All species'!$A$5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vs Male All species'!$B$3:$C$3</c:f>
              <c:strCache>
                <c:ptCount val="2"/>
                <c:pt idx="0">
                  <c:v>Forest</c:v>
                </c:pt>
                <c:pt idx="1">
                  <c:v>Park</c:v>
                </c:pt>
              </c:strCache>
            </c:strRef>
          </c:cat>
          <c:val>
            <c:numRef>
              <c:f>'Female vs Male All species'!$B$5:$C$5</c:f>
              <c:numCache>
                <c:formatCode>General</c:formatCode>
                <c:ptCount val="2"/>
                <c:pt idx="0">
                  <c:v>286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1-F94F-B04E-F25808EE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6383"/>
        <c:axId val="465777519"/>
      </c:barChart>
      <c:catAx>
        <c:axId val="4696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5777519"/>
        <c:crosses val="autoZero"/>
        <c:auto val="1"/>
        <c:lblAlgn val="ctr"/>
        <c:lblOffset val="100"/>
        <c:noMultiLvlLbl val="0"/>
      </c:catAx>
      <c:valAx>
        <c:axId val="46577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4696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02514053559398"/>
          <c:y val="0.90919486855069498"/>
          <c:w val="0.70917187075753463"/>
          <c:h val="7.8195855733478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52</xdr:row>
      <xdr:rowOff>50800</xdr:rowOff>
    </xdr:from>
    <xdr:to>
      <xdr:col>9</xdr:col>
      <xdr:colOff>19050</xdr:colOff>
      <xdr:row>74</xdr:row>
      <xdr:rowOff>67734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933585-4E43-EE45-B4DB-70C11086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52</xdr:row>
      <xdr:rowOff>0</xdr:rowOff>
    </xdr:from>
    <xdr:to>
      <xdr:col>16</xdr:col>
      <xdr:colOff>25400</xdr:colOff>
      <xdr:row>74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5E101D-81C8-504C-9ACF-9EEB367A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77</xdr:row>
      <xdr:rowOff>50800</xdr:rowOff>
    </xdr:from>
    <xdr:to>
      <xdr:col>9</xdr:col>
      <xdr:colOff>19050</xdr:colOff>
      <xdr:row>99</xdr:row>
      <xdr:rowOff>67734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51AE703-E299-7241-8E6A-40883C3EC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77</xdr:row>
      <xdr:rowOff>0</xdr:rowOff>
    </xdr:from>
    <xdr:to>
      <xdr:col>16</xdr:col>
      <xdr:colOff>25400</xdr:colOff>
      <xdr:row>99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5A5F48-3BA0-504C-97EF-ACEC2595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100</xdr:row>
      <xdr:rowOff>50800</xdr:rowOff>
    </xdr:from>
    <xdr:to>
      <xdr:col>9</xdr:col>
      <xdr:colOff>19050</xdr:colOff>
      <xdr:row>122</xdr:row>
      <xdr:rowOff>67734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063D48E-FAF4-3B43-BF9B-C7CBB0D9E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6350</xdr:colOff>
      <xdr:row>100</xdr:row>
      <xdr:rowOff>0</xdr:rowOff>
    </xdr:from>
    <xdr:to>
      <xdr:col>16</xdr:col>
      <xdr:colOff>25400</xdr:colOff>
      <xdr:row>122</xdr:row>
      <xdr:rowOff>88900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2545A3-5182-504B-9E8A-AA761FA80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125</xdr:row>
      <xdr:rowOff>50800</xdr:rowOff>
    </xdr:from>
    <xdr:to>
      <xdr:col>9</xdr:col>
      <xdr:colOff>19050</xdr:colOff>
      <xdr:row>147</xdr:row>
      <xdr:rowOff>67734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D094DD1-D656-7C4B-822B-D0F9C93E2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</xdr:colOff>
      <xdr:row>125</xdr:row>
      <xdr:rowOff>0</xdr:rowOff>
    </xdr:from>
    <xdr:to>
      <xdr:col>16</xdr:col>
      <xdr:colOff>25400</xdr:colOff>
      <xdr:row>147</xdr:row>
      <xdr:rowOff>88900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30119D4-E585-8643-B69A-F6086FCC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374164-6934-724E-988C-63F7F0D0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1507FB-9C34-454D-834E-4D652DD3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62FA1E-B701-A94E-9F63-383C1F197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9A6486-015D-A140-A159-5D0E6E80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A779D-1E36-B24D-B9C5-C9AEDC2AB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853F11-6D37-2445-B602-65E2FAA4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1E86D-4C76-A640-AC5B-30B15067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FADA5F-5940-E949-A651-E52692FC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01BCD-5F5A-7444-8B94-F10F1945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27123D-6755-4E4E-8620-E840462E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50800</xdr:rowOff>
    </xdr:from>
    <xdr:to>
      <xdr:col>11</xdr:col>
      <xdr:colOff>19050</xdr:colOff>
      <xdr:row>45</xdr:row>
      <xdr:rowOff>67734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03FDD6-997C-0742-AFBA-D13AE19B9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23</xdr:row>
      <xdr:rowOff>0</xdr:rowOff>
    </xdr:from>
    <xdr:to>
      <xdr:col>18</xdr:col>
      <xdr:colOff>25400</xdr:colOff>
      <xdr:row>45</xdr:row>
      <xdr:rowOff>88900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401B40-3768-9D48-9B68-51921E23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49</xdr:row>
      <xdr:rowOff>50800</xdr:rowOff>
    </xdr:from>
    <xdr:to>
      <xdr:col>11</xdr:col>
      <xdr:colOff>19050</xdr:colOff>
      <xdr:row>71</xdr:row>
      <xdr:rowOff>67734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040290-1359-C744-996D-92D75D35A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49</xdr:row>
      <xdr:rowOff>0</xdr:rowOff>
    </xdr:from>
    <xdr:to>
      <xdr:col>18</xdr:col>
      <xdr:colOff>25400</xdr:colOff>
      <xdr:row>71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65CA60-07D2-6545-9A04-4E649196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812049-2A9A-5F4A-AA5A-A2C99B92F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4011A0-77FD-474E-8E7C-48F87CA6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50800</xdr:rowOff>
    </xdr:from>
    <xdr:to>
      <xdr:col>10</xdr:col>
      <xdr:colOff>19050</xdr:colOff>
      <xdr:row>34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89239-F378-B14D-9E80-6D99DFD2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12</xdr:row>
      <xdr:rowOff>0</xdr:rowOff>
    </xdr:from>
    <xdr:to>
      <xdr:col>17</xdr:col>
      <xdr:colOff>25400</xdr:colOff>
      <xdr:row>34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386869-2071-4A45-BFB9-23DA34321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CDFD-547D-2C4E-AD98-E7E5D750FC63}">
  <dimension ref="A1:A30"/>
  <sheetViews>
    <sheetView workbookViewId="0">
      <selection activeCell="D16" sqref="D16"/>
    </sheetView>
  </sheetViews>
  <sheetFormatPr baseColWidth="10" defaultRowHeight="15" x14ac:dyDescent="0.2"/>
  <cols>
    <col min="1" max="1" width="90.1640625" bestFit="1" customWidth="1"/>
  </cols>
  <sheetData>
    <row r="1" spans="1:1" ht="21" x14ac:dyDescent="0.25">
      <c r="A1" s="11" t="s">
        <v>1105</v>
      </c>
    </row>
    <row r="2" spans="1:1" ht="21" x14ac:dyDescent="0.25">
      <c r="A2" s="11" t="s">
        <v>1104</v>
      </c>
    </row>
    <row r="3" spans="1:1" ht="19" x14ac:dyDescent="0.25">
      <c r="A3" s="10"/>
    </row>
    <row r="4" spans="1:1" ht="19" x14ac:dyDescent="0.25">
      <c r="A4" s="10" t="s">
        <v>1106</v>
      </c>
    </row>
    <row r="5" spans="1:1" ht="19" x14ac:dyDescent="0.25">
      <c r="A5" s="10" t="s">
        <v>1107</v>
      </c>
    </row>
    <row r="6" spans="1:1" ht="19" x14ac:dyDescent="0.25">
      <c r="A6" s="10"/>
    </row>
    <row r="7" spans="1:1" ht="19" x14ac:dyDescent="0.25">
      <c r="A7" s="10" t="s">
        <v>1108</v>
      </c>
    </row>
    <row r="8" spans="1:1" ht="19" x14ac:dyDescent="0.25">
      <c r="A8" s="10" t="s">
        <v>1110</v>
      </c>
    </row>
    <row r="9" spans="1:1" ht="19" x14ac:dyDescent="0.25">
      <c r="A9" s="10" t="s">
        <v>1111</v>
      </c>
    </row>
    <row r="10" spans="1:1" ht="19" x14ac:dyDescent="0.25">
      <c r="A10" s="10"/>
    </row>
    <row r="11" spans="1:1" ht="19" x14ac:dyDescent="0.25">
      <c r="A11" s="10" t="s">
        <v>1112</v>
      </c>
    </row>
    <row r="12" spans="1:1" ht="19" x14ac:dyDescent="0.25">
      <c r="A12" s="10" t="s">
        <v>1113</v>
      </c>
    </row>
    <row r="13" spans="1:1" ht="19" x14ac:dyDescent="0.25">
      <c r="A13" s="10" t="s">
        <v>1114</v>
      </c>
    </row>
    <row r="14" spans="1:1" ht="19" x14ac:dyDescent="0.25">
      <c r="A14" s="10" t="s">
        <v>1115</v>
      </c>
    </row>
    <row r="15" spans="1:1" ht="19" x14ac:dyDescent="0.25">
      <c r="A15" s="10"/>
    </row>
    <row r="16" spans="1:1" ht="19" x14ac:dyDescent="0.25">
      <c r="A16" s="10" t="s">
        <v>1116</v>
      </c>
    </row>
    <row r="17" spans="1:1" ht="19" x14ac:dyDescent="0.25">
      <c r="A17" s="10" t="s">
        <v>1117</v>
      </c>
    </row>
    <row r="18" spans="1:1" ht="19" x14ac:dyDescent="0.25">
      <c r="A18" s="10" t="s">
        <v>1118</v>
      </c>
    </row>
    <row r="19" spans="1:1" ht="19" x14ac:dyDescent="0.25">
      <c r="A19" s="10" t="s">
        <v>1119</v>
      </c>
    </row>
    <row r="20" spans="1:1" ht="19" x14ac:dyDescent="0.25">
      <c r="A20" s="10"/>
    </row>
    <row r="21" spans="1:1" ht="19" x14ac:dyDescent="0.25">
      <c r="A21" s="10" t="s">
        <v>1123</v>
      </c>
    </row>
    <row r="22" spans="1:1" ht="19" x14ac:dyDescent="0.25">
      <c r="A22" s="10" t="s">
        <v>1120</v>
      </c>
    </row>
    <row r="23" spans="1:1" ht="19" x14ac:dyDescent="0.25">
      <c r="A23" s="10" t="s">
        <v>1121</v>
      </c>
    </row>
    <row r="24" spans="1:1" ht="19" x14ac:dyDescent="0.25">
      <c r="A24" s="10" t="s">
        <v>1122</v>
      </c>
    </row>
    <row r="25" spans="1:1" ht="19" x14ac:dyDescent="0.25">
      <c r="A25" s="10" t="s">
        <v>1434</v>
      </c>
    </row>
    <row r="26" spans="1:1" ht="19" x14ac:dyDescent="0.25">
      <c r="A26" s="10"/>
    </row>
    <row r="27" spans="1:1" ht="19" x14ac:dyDescent="0.25">
      <c r="A27" s="10" t="s">
        <v>1124</v>
      </c>
    </row>
    <row r="28" spans="1:1" ht="19" x14ac:dyDescent="0.25">
      <c r="A28" s="10"/>
    </row>
    <row r="29" spans="1:1" ht="19" x14ac:dyDescent="0.25">
      <c r="A29" s="10"/>
    </row>
    <row r="30" spans="1:1" ht="19" x14ac:dyDescent="0.25">
      <c r="A30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CA7-77EB-DA43-BBD2-DF0B74B46D0F}">
  <dimension ref="A1:V20"/>
  <sheetViews>
    <sheetView topLeftCell="A43" zoomScaleNormal="100" workbookViewId="0">
      <selection activeCell="R74" sqref="R74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20</v>
      </c>
    </row>
    <row r="2" spans="1:22" x14ac:dyDescent="0.2">
      <c r="B2" s="19" t="s">
        <v>1435</v>
      </c>
      <c r="C2" s="19" t="s">
        <v>1436</v>
      </c>
      <c r="D2" s="19"/>
      <c r="E2" s="19"/>
      <c r="F2" s="19"/>
      <c r="G2" s="19"/>
      <c r="H2" s="19"/>
      <c r="I2" s="19"/>
      <c r="J2" s="19"/>
      <c r="K2" s="19"/>
      <c r="L2" s="19"/>
      <c r="M2" s="19"/>
      <c r="P2" s="19"/>
      <c r="Q2" s="19"/>
      <c r="R2" s="19"/>
      <c r="T2" s="19"/>
      <c r="U2" s="19"/>
      <c r="V2" s="19"/>
    </row>
    <row r="3" spans="1:22" x14ac:dyDescent="0.2">
      <c r="A3" s="19" t="s">
        <v>1438</v>
      </c>
      <c r="B3">
        <v>47</v>
      </c>
      <c r="C3">
        <v>15</v>
      </c>
      <c r="K3" s="19"/>
      <c r="P3" s="19"/>
      <c r="T3" s="19"/>
    </row>
    <row r="4" spans="1:22" x14ac:dyDescent="0.2">
      <c r="A4" s="19" t="s">
        <v>1439</v>
      </c>
      <c r="B4">
        <v>114</v>
      </c>
      <c r="C4">
        <v>7</v>
      </c>
      <c r="K4" s="19"/>
      <c r="P4" s="19"/>
      <c r="T4" s="19"/>
    </row>
    <row r="5" spans="1:22" x14ac:dyDescent="0.2">
      <c r="A5" s="19" t="s">
        <v>1444</v>
      </c>
      <c r="B5">
        <v>16</v>
      </c>
      <c r="C5">
        <v>0</v>
      </c>
    </row>
    <row r="6" spans="1:22" x14ac:dyDescent="0.2">
      <c r="A6" s="19" t="s">
        <v>1441</v>
      </c>
      <c r="B6">
        <v>28</v>
      </c>
      <c r="C6">
        <v>7</v>
      </c>
      <c r="K6" s="19"/>
      <c r="L6" s="19"/>
      <c r="M6" s="19"/>
    </row>
    <row r="7" spans="1:22" x14ac:dyDescent="0.2">
      <c r="K7" s="19"/>
    </row>
    <row r="8" spans="1:22" x14ac:dyDescent="0.2">
      <c r="B8" s="19" t="s">
        <v>1435</v>
      </c>
      <c r="C8" s="19" t="s">
        <v>1436</v>
      </c>
      <c r="K8" s="19"/>
    </row>
    <row r="9" spans="1:22" x14ac:dyDescent="0.2">
      <c r="A9" s="19" t="s">
        <v>1438</v>
      </c>
      <c r="B9">
        <f>B3/SUM($B$3:$B$5)</f>
        <v>0.2655367231638418</v>
      </c>
      <c r="C9">
        <f>C3/SUM($C$3:$C$5)</f>
        <v>0.68181818181818177</v>
      </c>
    </row>
    <row r="10" spans="1:22" x14ac:dyDescent="0.2">
      <c r="A10" s="19" t="s">
        <v>1439</v>
      </c>
      <c r="B10">
        <f t="shared" ref="B10:B11" si="0">B4/SUM($B$3:$B$5)</f>
        <v>0.64406779661016944</v>
      </c>
      <c r="C10">
        <f t="shared" ref="C10:C11" si="1">C4/SUM($C$3:$C$5)</f>
        <v>0.31818181818181818</v>
      </c>
    </row>
    <row r="11" spans="1:22" x14ac:dyDescent="0.2">
      <c r="A11" s="19" t="s">
        <v>1444</v>
      </c>
      <c r="B11">
        <f t="shared" si="0"/>
        <v>9.03954802259887E-2</v>
      </c>
      <c r="C11">
        <f t="shared" si="1"/>
        <v>0</v>
      </c>
    </row>
    <row r="12" spans="1:22" x14ac:dyDescent="0.2">
      <c r="A12" s="19"/>
    </row>
    <row r="14" spans="1:22" x14ac:dyDescent="0.2">
      <c r="A14" s="19"/>
      <c r="B14" s="19" t="s">
        <v>1435</v>
      </c>
      <c r="C14" s="19" t="s">
        <v>1436</v>
      </c>
      <c r="D14" s="19"/>
      <c r="E14" s="19"/>
    </row>
    <row r="15" spans="1:22" x14ac:dyDescent="0.2">
      <c r="A15" s="19" t="s">
        <v>1464</v>
      </c>
      <c r="B15">
        <v>127</v>
      </c>
      <c r="C15">
        <v>14</v>
      </c>
    </row>
    <row r="16" spans="1:22" x14ac:dyDescent="0.2">
      <c r="A16" s="19" t="s">
        <v>1465</v>
      </c>
      <c r="B16">
        <v>70</v>
      </c>
      <c r="C16">
        <v>17</v>
      </c>
    </row>
    <row r="18" spans="1:4" x14ac:dyDescent="0.2">
      <c r="A18" s="19"/>
      <c r="B18" s="19" t="s">
        <v>1435</v>
      </c>
      <c r="C18" s="19" t="s">
        <v>1436</v>
      </c>
      <c r="D18" s="19"/>
    </row>
    <row r="19" spans="1:4" x14ac:dyDescent="0.2">
      <c r="A19" s="19" t="s">
        <v>1464</v>
      </c>
      <c r="B19">
        <v>0.64467004999999999</v>
      </c>
      <c r="C19">
        <v>0.45161289999999998</v>
      </c>
    </row>
    <row r="20" spans="1:4" x14ac:dyDescent="0.2">
      <c r="A20" s="19" t="s">
        <v>1465</v>
      </c>
      <c r="B20">
        <v>0.35532995000000001</v>
      </c>
      <c r="C20">
        <v>0.54838710000000002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1CB0-A544-954D-B301-7CB2AF1CEB60}">
  <dimension ref="A1:V17"/>
  <sheetViews>
    <sheetView tabSelected="1" zoomScaleNormal="100" workbookViewId="0">
      <selection activeCell="S33" sqref="S33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256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9</v>
      </c>
      <c r="C4">
        <v>1</v>
      </c>
    </row>
    <row r="5" spans="1:22" x14ac:dyDescent="0.2">
      <c r="A5" s="19" t="s">
        <v>1465</v>
      </c>
      <c r="B5">
        <v>5</v>
      </c>
      <c r="C5">
        <v>10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0.6428571428571429</v>
      </c>
      <c r="C8">
        <f>C4/SUM(C$4:C$5)</f>
        <v>9.0909090909090912E-2</v>
      </c>
    </row>
    <row r="9" spans="1:22" x14ac:dyDescent="0.2">
      <c r="A9" s="19" t="s">
        <v>1465</v>
      </c>
      <c r="B9">
        <f>B5/SUM(B$4:B$5)</f>
        <v>0.35714285714285715</v>
      </c>
      <c r="C9">
        <f>C5/SUM(C$4:C$5)</f>
        <v>0.90909090909090906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656-0072-5645-8636-6786B9B08D96}">
  <dimension ref="A1:V17"/>
  <sheetViews>
    <sheetView zoomScaleNormal="100" workbookViewId="0">
      <selection activeCell="L38" sqref="L38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256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13</v>
      </c>
      <c r="C4">
        <v>3</v>
      </c>
    </row>
    <row r="5" spans="1:22" x14ac:dyDescent="0.2">
      <c r="A5" s="19" t="s">
        <v>1465</v>
      </c>
      <c r="B5">
        <v>0</v>
      </c>
      <c r="C5">
        <v>4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1</v>
      </c>
      <c r="C8">
        <f>C4/SUM(C$4:C$5)</f>
        <v>0.42857142857142855</v>
      </c>
    </row>
    <row r="9" spans="1:22" x14ac:dyDescent="0.2">
      <c r="A9" s="19" t="s">
        <v>1465</v>
      </c>
      <c r="B9">
        <f>B5/SUM(B$4:B$5)</f>
        <v>0</v>
      </c>
      <c r="C9">
        <f>C5/SUM(C$4:C$5)</f>
        <v>0.5714285714285714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375D-0DB2-4EFB-9656-83E98AE3D210}">
  <dimension ref="A1:Q1010"/>
  <sheetViews>
    <sheetView topLeftCell="A831" zoomScale="125" workbookViewId="0">
      <selection activeCell="Q1002" sqref="Q1002"/>
    </sheetView>
  </sheetViews>
  <sheetFormatPr baseColWidth="10" defaultRowHeight="15" x14ac:dyDescent="0.2"/>
  <cols>
    <col min="2" max="2" width="5" bestFit="1" customWidth="1"/>
    <col min="3" max="3" width="8.33203125" bestFit="1" customWidth="1"/>
    <col min="4" max="4" width="9.1640625" bestFit="1" customWidth="1"/>
    <col min="5" max="5" width="7.5" bestFit="1" customWidth="1"/>
    <col min="6" max="6" width="9.33203125" bestFit="1" customWidth="1"/>
    <col min="7" max="7" width="4.6640625" bestFit="1" customWidth="1"/>
    <col min="8" max="8" width="4.1640625" bestFit="1" customWidth="1"/>
    <col min="10" max="10" width="22.5" bestFit="1" customWidth="1"/>
    <col min="11" max="11" width="9" style="22" bestFit="1" customWidth="1"/>
    <col min="12" max="12" width="9" style="22" customWidth="1"/>
    <col min="13" max="13" width="3.6640625" bestFit="1" customWidth="1"/>
    <col min="14" max="14" width="3.83203125" bestFit="1" customWidth="1"/>
    <col min="15" max="15" width="3.5" bestFit="1" customWidth="1"/>
    <col min="16" max="16" width="18.5" bestFit="1" customWidth="1"/>
  </cols>
  <sheetData>
    <row r="1" spans="1:15" x14ac:dyDescent="0.2">
      <c r="A1" s="1" t="s">
        <v>1103</v>
      </c>
      <c r="B1" s="1" t="s">
        <v>1</v>
      </c>
      <c r="C1" s="1" t="s">
        <v>2</v>
      </c>
      <c r="D1" s="2" t="s">
        <v>1109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1" t="s">
        <v>1445</v>
      </c>
      <c r="L1" s="21" t="s">
        <v>1454</v>
      </c>
      <c r="M1" s="1" t="s">
        <v>9</v>
      </c>
      <c r="N1" s="1" t="s">
        <v>10</v>
      </c>
      <c r="O1" s="1" t="s">
        <v>11</v>
      </c>
    </row>
    <row r="2" spans="1:15" x14ac:dyDescent="0.2">
      <c r="A2" s="3" t="s">
        <v>346</v>
      </c>
      <c r="B2">
        <v>8</v>
      </c>
      <c r="C2" t="s">
        <v>36</v>
      </c>
      <c r="D2" s="4" t="s">
        <v>37</v>
      </c>
      <c r="E2" t="s">
        <v>166</v>
      </c>
      <c r="F2" t="s">
        <v>377</v>
      </c>
      <c r="G2" t="s">
        <v>17</v>
      </c>
      <c r="H2" t="s">
        <v>77</v>
      </c>
      <c r="I2" t="s">
        <v>378</v>
      </c>
      <c r="J2" s="5" t="s">
        <v>379</v>
      </c>
      <c r="K2" s="22" t="s">
        <v>1446</v>
      </c>
      <c r="L2" s="22" t="s">
        <v>164</v>
      </c>
      <c r="M2" t="s">
        <v>30</v>
      </c>
      <c r="N2" t="s">
        <v>57</v>
      </c>
      <c r="O2">
        <v>0</v>
      </c>
    </row>
    <row r="3" spans="1:15" x14ac:dyDescent="0.2">
      <c r="A3" s="3" t="s">
        <v>437</v>
      </c>
      <c r="B3">
        <v>10</v>
      </c>
      <c r="C3" t="s">
        <v>36</v>
      </c>
      <c r="D3" s="4" t="s">
        <v>37</v>
      </c>
      <c r="E3" t="s">
        <v>453</v>
      </c>
      <c r="F3" t="s">
        <v>454</v>
      </c>
      <c r="G3" t="s">
        <v>17</v>
      </c>
      <c r="H3" t="s">
        <v>135</v>
      </c>
      <c r="I3" t="s">
        <v>378</v>
      </c>
      <c r="J3" s="5" t="s">
        <v>379</v>
      </c>
      <c r="K3" s="22" t="s">
        <v>1446</v>
      </c>
      <c r="L3" s="22" t="s">
        <v>164</v>
      </c>
      <c r="M3" t="s">
        <v>30</v>
      </c>
      <c r="N3" t="s">
        <v>57</v>
      </c>
      <c r="O3">
        <v>0</v>
      </c>
    </row>
    <row r="4" spans="1:15" x14ac:dyDescent="0.2">
      <c r="A4" s="3" t="s">
        <v>610</v>
      </c>
      <c r="B4">
        <v>7</v>
      </c>
      <c r="C4" t="s">
        <v>36</v>
      </c>
      <c r="D4" s="4" t="s">
        <v>37</v>
      </c>
      <c r="E4" t="s">
        <v>453</v>
      </c>
      <c r="F4" t="s">
        <v>454</v>
      </c>
      <c r="G4" t="s">
        <v>17</v>
      </c>
      <c r="H4" t="s">
        <v>135</v>
      </c>
      <c r="I4" t="s">
        <v>378</v>
      </c>
      <c r="J4" s="5" t="s">
        <v>379</v>
      </c>
      <c r="K4" s="22" t="s">
        <v>1446</v>
      </c>
      <c r="L4" s="22" t="s">
        <v>164</v>
      </c>
      <c r="M4" t="s">
        <v>30</v>
      </c>
      <c r="N4" t="s">
        <v>57</v>
      </c>
      <c r="O4">
        <v>0</v>
      </c>
    </row>
    <row r="5" spans="1:15" x14ac:dyDescent="0.2">
      <c r="A5" s="3" t="s">
        <v>672</v>
      </c>
      <c r="B5">
        <v>8</v>
      </c>
      <c r="C5" t="s">
        <v>36</v>
      </c>
      <c r="D5" s="4" t="s">
        <v>476</v>
      </c>
      <c r="E5" t="s">
        <v>93</v>
      </c>
      <c r="F5" t="s">
        <v>691</v>
      </c>
      <c r="G5" t="s">
        <v>17</v>
      </c>
      <c r="H5" t="s">
        <v>77</v>
      </c>
      <c r="I5" t="s">
        <v>378</v>
      </c>
      <c r="J5" s="5" t="s">
        <v>379</v>
      </c>
      <c r="K5" s="22" t="s">
        <v>1446</v>
      </c>
      <c r="L5" s="22" t="s">
        <v>164</v>
      </c>
      <c r="M5" t="s">
        <v>30</v>
      </c>
      <c r="N5" t="s">
        <v>35</v>
      </c>
    </row>
    <row r="6" spans="1:15" x14ac:dyDescent="0.2">
      <c r="A6" s="3" t="s">
        <v>758</v>
      </c>
      <c r="B6">
        <v>7</v>
      </c>
      <c r="C6" t="s">
        <v>36</v>
      </c>
      <c r="D6" s="4" t="s">
        <v>476</v>
      </c>
      <c r="E6" t="s">
        <v>225</v>
      </c>
      <c r="F6" t="s">
        <v>762</v>
      </c>
      <c r="G6" t="s">
        <v>17</v>
      </c>
      <c r="H6" t="s">
        <v>211</v>
      </c>
      <c r="I6" t="s">
        <v>378</v>
      </c>
      <c r="J6" s="5" t="s">
        <v>379</v>
      </c>
      <c r="K6" s="22" t="s">
        <v>1446</v>
      </c>
      <c r="L6" s="22" t="s">
        <v>164</v>
      </c>
      <c r="M6" t="s">
        <v>30</v>
      </c>
      <c r="N6" t="s">
        <v>57</v>
      </c>
    </row>
    <row r="7" spans="1:15" x14ac:dyDescent="0.2">
      <c r="A7" s="3" t="s">
        <v>905</v>
      </c>
      <c r="B7">
        <v>9</v>
      </c>
      <c r="C7" t="s">
        <v>36</v>
      </c>
      <c r="D7" s="4" t="s">
        <v>476</v>
      </c>
      <c r="E7" t="s">
        <v>470</v>
      </c>
      <c r="F7" t="s">
        <v>942</v>
      </c>
      <c r="G7" t="s">
        <v>17</v>
      </c>
      <c r="H7" t="s">
        <v>132</v>
      </c>
      <c r="I7" t="s">
        <v>378</v>
      </c>
      <c r="J7" s="5" t="s">
        <v>379</v>
      </c>
      <c r="K7" s="22" t="s">
        <v>1446</v>
      </c>
      <c r="L7" s="22" t="s">
        <v>164</v>
      </c>
      <c r="M7" t="s">
        <v>30</v>
      </c>
      <c r="N7" t="s">
        <v>29</v>
      </c>
      <c r="O7">
        <v>0</v>
      </c>
    </row>
    <row r="8" spans="1:15" x14ac:dyDescent="0.2">
      <c r="A8" s="3" t="s">
        <v>232</v>
      </c>
      <c r="B8">
        <v>9</v>
      </c>
      <c r="C8" t="s">
        <v>259</v>
      </c>
      <c r="D8" s="4" t="s">
        <v>243</v>
      </c>
      <c r="E8" t="s">
        <v>233</v>
      </c>
      <c r="F8" t="s">
        <v>260</v>
      </c>
      <c r="G8" t="s">
        <v>17</v>
      </c>
      <c r="H8" t="s">
        <v>135</v>
      </c>
      <c r="I8" t="s">
        <v>261</v>
      </c>
      <c r="J8" s="5" t="s">
        <v>262</v>
      </c>
      <c r="K8" s="22" t="s">
        <v>1446</v>
      </c>
      <c r="L8" s="22" t="s">
        <v>164</v>
      </c>
      <c r="M8" t="s">
        <v>30</v>
      </c>
      <c r="N8" t="s">
        <v>35</v>
      </c>
    </row>
    <row r="9" spans="1:15" x14ac:dyDescent="0.2">
      <c r="A9" s="3" t="s">
        <v>758</v>
      </c>
      <c r="B9">
        <v>9</v>
      </c>
      <c r="C9" t="s">
        <v>13</v>
      </c>
      <c r="D9" s="4" t="s">
        <v>306</v>
      </c>
      <c r="E9" t="s">
        <v>283</v>
      </c>
      <c r="F9" t="s">
        <v>803</v>
      </c>
      <c r="G9" t="s">
        <v>17</v>
      </c>
      <c r="H9" t="s">
        <v>32</v>
      </c>
      <c r="I9" t="s">
        <v>261</v>
      </c>
      <c r="J9" s="5" t="s">
        <v>262</v>
      </c>
      <c r="K9" s="22" t="s">
        <v>1446</v>
      </c>
      <c r="L9" s="22" t="s">
        <v>164</v>
      </c>
      <c r="M9" t="s">
        <v>30</v>
      </c>
      <c r="N9" t="s">
        <v>22</v>
      </c>
    </row>
    <row r="10" spans="1:15" x14ac:dyDescent="0.2">
      <c r="A10" s="3" t="s">
        <v>12</v>
      </c>
      <c r="B10">
        <v>7</v>
      </c>
      <c r="C10" t="s">
        <v>13</v>
      </c>
      <c r="D10" s="4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s="22" t="s">
        <v>1446</v>
      </c>
      <c r="L10" s="22" t="s">
        <v>164</v>
      </c>
      <c r="M10" t="s">
        <v>21</v>
      </c>
      <c r="N10" t="s">
        <v>22</v>
      </c>
      <c r="O10">
        <v>0</v>
      </c>
    </row>
    <row r="11" spans="1:15" x14ac:dyDescent="0.2">
      <c r="A11" s="3" t="s">
        <v>12</v>
      </c>
      <c r="B11">
        <v>10</v>
      </c>
      <c r="C11" t="s">
        <v>36</v>
      </c>
      <c r="D11" s="4" t="s">
        <v>37</v>
      </c>
      <c r="E11" t="s">
        <v>14</v>
      </c>
      <c r="F11" t="s">
        <v>88</v>
      </c>
      <c r="G11" t="s">
        <v>17</v>
      </c>
      <c r="H11" t="s">
        <v>32</v>
      </c>
      <c r="I11" t="s">
        <v>19</v>
      </c>
      <c r="J11" t="s">
        <v>20</v>
      </c>
      <c r="K11" s="22" t="s">
        <v>1446</v>
      </c>
      <c r="L11" s="22" t="s">
        <v>164</v>
      </c>
      <c r="M11" t="s">
        <v>21</v>
      </c>
      <c r="N11" t="s">
        <v>29</v>
      </c>
      <c r="O11">
        <v>1</v>
      </c>
    </row>
    <row r="12" spans="1:15" x14ac:dyDescent="0.2">
      <c r="A12" s="3" t="s">
        <v>12</v>
      </c>
      <c r="B12">
        <v>17</v>
      </c>
      <c r="C12" t="s">
        <v>36</v>
      </c>
      <c r="D12" s="4" t="s">
        <v>37</v>
      </c>
      <c r="E12" t="s">
        <v>119</v>
      </c>
      <c r="F12" t="s">
        <v>120</v>
      </c>
      <c r="G12" t="s">
        <v>17</v>
      </c>
      <c r="H12" t="s">
        <v>77</v>
      </c>
      <c r="I12" t="s">
        <v>19</v>
      </c>
      <c r="J12" t="s">
        <v>20</v>
      </c>
      <c r="K12" s="22" t="s">
        <v>1446</v>
      </c>
      <c r="L12" s="22" t="s">
        <v>164</v>
      </c>
      <c r="M12" t="s">
        <v>28</v>
      </c>
      <c r="N12" t="s">
        <v>57</v>
      </c>
      <c r="O12">
        <v>0</v>
      </c>
    </row>
    <row r="13" spans="1:15" x14ac:dyDescent="0.2">
      <c r="A13" s="3" t="s">
        <v>346</v>
      </c>
      <c r="B13">
        <v>8</v>
      </c>
      <c r="C13" t="s">
        <v>13</v>
      </c>
      <c r="D13" s="4" t="s">
        <v>310</v>
      </c>
      <c r="E13" t="s">
        <v>302</v>
      </c>
      <c r="F13" t="s">
        <v>348</v>
      </c>
      <c r="G13" t="s">
        <v>17</v>
      </c>
      <c r="H13" t="s">
        <v>135</v>
      </c>
      <c r="I13" t="s">
        <v>19</v>
      </c>
      <c r="J13" t="s">
        <v>20</v>
      </c>
      <c r="K13" s="22" t="s">
        <v>1446</v>
      </c>
      <c r="L13" s="22" t="s">
        <v>164</v>
      </c>
      <c r="M13" t="s">
        <v>28</v>
      </c>
      <c r="N13" t="s">
        <v>29</v>
      </c>
      <c r="O13">
        <v>1</v>
      </c>
    </row>
    <row r="14" spans="1:15" x14ac:dyDescent="0.2">
      <c r="A14" s="3" t="s">
        <v>346</v>
      </c>
      <c r="B14">
        <v>8</v>
      </c>
      <c r="C14" t="s">
        <v>13</v>
      </c>
      <c r="D14" s="4" t="s">
        <v>310</v>
      </c>
      <c r="E14" t="s">
        <v>298</v>
      </c>
      <c r="F14" t="s">
        <v>349</v>
      </c>
      <c r="G14" t="s">
        <v>17</v>
      </c>
      <c r="H14" t="s">
        <v>135</v>
      </c>
      <c r="I14" t="s">
        <v>19</v>
      </c>
      <c r="J14" t="s">
        <v>20</v>
      </c>
      <c r="K14" s="22" t="s">
        <v>1446</v>
      </c>
      <c r="L14" s="22" t="s">
        <v>164</v>
      </c>
      <c r="M14" t="s">
        <v>28</v>
      </c>
      <c r="N14" t="s">
        <v>29</v>
      </c>
      <c r="O14">
        <v>0</v>
      </c>
    </row>
    <row r="15" spans="1:15" x14ac:dyDescent="0.2">
      <c r="A15" s="3" t="s">
        <v>346</v>
      </c>
      <c r="B15">
        <v>8</v>
      </c>
      <c r="C15" t="s">
        <v>13</v>
      </c>
      <c r="D15" s="4" t="s">
        <v>310</v>
      </c>
      <c r="E15" t="s">
        <v>49</v>
      </c>
      <c r="F15" t="s">
        <v>350</v>
      </c>
      <c r="G15" t="s">
        <v>17</v>
      </c>
      <c r="H15" t="s">
        <v>135</v>
      </c>
      <c r="I15" t="s">
        <v>19</v>
      </c>
      <c r="J15" t="s">
        <v>20</v>
      </c>
      <c r="K15" s="22" t="s">
        <v>1446</v>
      </c>
      <c r="L15" s="22" t="s">
        <v>164</v>
      </c>
      <c r="M15" t="s">
        <v>28</v>
      </c>
      <c r="N15" t="s">
        <v>29</v>
      </c>
      <c r="O15">
        <v>0</v>
      </c>
    </row>
    <row r="16" spans="1:15" x14ac:dyDescent="0.2">
      <c r="A16" s="3" t="s">
        <v>346</v>
      </c>
      <c r="B16">
        <v>8</v>
      </c>
      <c r="C16" t="s">
        <v>13</v>
      </c>
      <c r="D16" s="4" t="s">
        <v>310</v>
      </c>
      <c r="E16" t="s">
        <v>75</v>
      </c>
      <c r="F16" t="s">
        <v>352</v>
      </c>
      <c r="G16" t="s">
        <v>17</v>
      </c>
      <c r="H16" t="s">
        <v>211</v>
      </c>
      <c r="I16" t="s">
        <v>19</v>
      </c>
      <c r="J16" t="s">
        <v>20</v>
      </c>
      <c r="K16" s="22" t="s">
        <v>1446</v>
      </c>
      <c r="L16" s="22" t="s">
        <v>164</v>
      </c>
      <c r="M16" t="s">
        <v>21</v>
      </c>
      <c r="N16" t="s">
        <v>29</v>
      </c>
      <c r="O16">
        <v>0</v>
      </c>
    </row>
    <row r="17" spans="1:15" x14ac:dyDescent="0.2">
      <c r="A17" s="3" t="s">
        <v>346</v>
      </c>
      <c r="B17">
        <v>8</v>
      </c>
      <c r="C17" t="s">
        <v>13</v>
      </c>
      <c r="D17" s="4" t="s">
        <v>310</v>
      </c>
      <c r="E17" t="s">
        <v>93</v>
      </c>
      <c r="F17" t="s">
        <v>355</v>
      </c>
      <c r="G17" t="s">
        <v>17</v>
      </c>
      <c r="H17" t="s">
        <v>25</v>
      </c>
      <c r="I17" t="s">
        <v>19</v>
      </c>
      <c r="J17" t="s">
        <v>20</v>
      </c>
      <c r="K17" s="22" t="s">
        <v>1446</v>
      </c>
      <c r="L17" s="22" t="s">
        <v>164</v>
      </c>
      <c r="M17" t="s">
        <v>28</v>
      </c>
      <c r="N17" t="s">
        <v>57</v>
      </c>
    </row>
    <row r="18" spans="1:15" x14ac:dyDescent="0.2">
      <c r="A18" s="3" t="s">
        <v>346</v>
      </c>
      <c r="B18">
        <v>8</v>
      </c>
      <c r="C18" t="s">
        <v>13</v>
      </c>
      <c r="D18" s="4" t="s">
        <v>310</v>
      </c>
      <c r="E18" t="s">
        <v>97</v>
      </c>
      <c r="F18" t="s">
        <v>356</v>
      </c>
      <c r="G18" t="s">
        <v>17</v>
      </c>
      <c r="H18" t="s">
        <v>211</v>
      </c>
      <c r="I18" t="s">
        <v>19</v>
      </c>
      <c r="J18" t="s">
        <v>20</v>
      </c>
      <c r="K18" s="22" t="s">
        <v>1446</v>
      </c>
      <c r="L18" s="22" t="s">
        <v>164</v>
      </c>
      <c r="M18" t="s">
        <v>28</v>
      </c>
      <c r="N18" t="s">
        <v>29</v>
      </c>
      <c r="O18">
        <v>0</v>
      </c>
    </row>
    <row r="19" spans="1:15" x14ac:dyDescent="0.2">
      <c r="A19" s="3" t="s">
        <v>346</v>
      </c>
      <c r="B19">
        <v>8</v>
      </c>
      <c r="C19" t="s">
        <v>13</v>
      </c>
      <c r="D19" s="4" t="s">
        <v>310</v>
      </c>
      <c r="E19" t="s">
        <v>138</v>
      </c>
      <c r="F19" t="s">
        <v>360</v>
      </c>
      <c r="G19" t="s">
        <v>17</v>
      </c>
      <c r="H19" t="s">
        <v>132</v>
      </c>
      <c r="I19" t="s">
        <v>19</v>
      </c>
      <c r="J19" t="s">
        <v>20</v>
      </c>
      <c r="K19" s="22" t="s">
        <v>1446</v>
      </c>
      <c r="L19" s="22" t="s">
        <v>164</v>
      </c>
      <c r="M19" t="s">
        <v>21</v>
      </c>
      <c r="N19" t="s">
        <v>29</v>
      </c>
      <c r="O19">
        <v>0</v>
      </c>
    </row>
    <row r="20" spans="1:15" x14ac:dyDescent="0.2">
      <c r="A20" s="3" t="s">
        <v>346</v>
      </c>
      <c r="B20">
        <v>8</v>
      </c>
      <c r="C20" t="s">
        <v>13</v>
      </c>
      <c r="D20" s="4" t="s">
        <v>310</v>
      </c>
      <c r="E20" t="s">
        <v>194</v>
      </c>
      <c r="F20" t="s">
        <v>362</v>
      </c>
      <c r="G20" t="s">
        <v>17</v>
      </c>
      <c r="H20" t="s">
        <v>132</v>
      </c>
      <c r="I20" t="s">
        <v>19</v>
      </c>
      <c r="J20" t="s">
        <v>20</v>
      </c>
      <c r="K20" s="22" t="s">
        <v>1446</v>
      </c>
      <c r="L20" s="22" t="s">
        <v>164</v>
      </c>
      <c r="M20" t="s">
        <v>21</v>
      </c>
      <c r="N20" t="s">
        <v>29</v>
      </c>
      <c r="O20">
        <v>0</v>
      </c>
    </row>
    <row r="21" spans="1:15" x14ac:dyDescent="0.2">
      <c r="A21" s="3" t="s">
        <v>346</v>
      </c>
      <c r="B21">
        <v>8</v>
      </c>
      <c r="C21" t="s">
        <v>13</v>
      </c>
      <c r="D21" s="4" t="s">
        <v>310</v>
      </c>
      <c r="E21" t="s">
        <v>253</v>
      </c>
      <c r="F21" t="s">
        <v>369</v>
      </c>
      <c r="G21" t="s">
        <v>17</v>
      </c>
      <c r="H21" t="s">
        <v>211</v>
      </c>
      <c r="I21" t="s">
        <v>19</v>
      </c>
      <c r="J21" t="s">
        <v>20</v>
      </c>
      <c r="K21" s="22" t="s">
        <v>1446</v>
      </c>
      <c r="L21" s="22" t="s">
        <v>164</v>
      </c>
      <c r="M21" t="s">
        <v>28</v>
      </c>
      <c r="N21" t="s">
        <v>29</v>
      </c>
    </row>
    <row r="22" spans="1:15" x14ac:dyDescent="0.2">
      <c r="A22" s="3" t="s">
        <v>346</v>
      </c>
      <c r="B22">
        <v>9</v>
      </c>
      <c r="C22" t="s">
        <v>13</v>
      </c>
      <c r="D22" s="4" t="s">
        <v>310</v>
      </c>
      <c r="E22" t="s">
        <v>43</v>
      </c>
      <c r="F22" t="s">
        <v>388</v>
      </c>
      <c r="G22" t="s">
        <v>17</v>
      </c>
      <c r="H22" t="s">
        <v>124</v>
      </c>
      <c r="I22" t="s">
        <v>19</v>
      </c>
      <c r="J22" t="s">
        <v>20</v>
      </c>
      <c r="K22" s="22" t="s">
        <v>1446</v>
      </c>
      <c r="L22" s="22" t="s">
        <v>164</v>
      </c>
      <c r="M22" t="s">
        <v>21</v>
      </c>
      <c r="N22" t="s">
        <v>29</v>
      </c>
      <c r="O22">
        <v>0</v>
      </c>
    </row>
    <row r="23" spans="1:15" x14ac:dyDescent="0.2">
      <c r="A23" s="3" t="s">
        <v>346</v>
      </c>
      <c r="B23">
        <v>9</v>
      </c>
      <c r="C23" t="s">
        <v>13</v>
      </c>
      <c r="D23" s="4" t="s">
        <v>310</v>
      </c>
      <c r="E23" t="s">
        <v>53</v>
      </c>
      <c r="F23" t="s">
        <v>389</v>
      </c>
      <c r="G23" t="s">
        <v>17</v>
      </c>
      <c r="H23" t="s">
        <v>18</v>
      </c>
      <c r="I23" t="s">
        <v>19</v>
      </c>
      <c r="J23" t="s">
        <v>20</v>
      </c>
      <c r="K23" s="22" t="s">
        <v>1446</v>
      </c>
      <c r="L23" s="22" t="s">
        <v>164</v>
      </c>
      <c r="M23" t="s">
        <v>28</v>
      </c>
      <c r="N23" t="s">
        <v>29</v>
      </c>
      <c r="O23">
        <v>0</v>
      </c>
    </row>
    <row r="24" spans="1:15" x14ac:dyDescent="0.2">
      <c r="A24" s="3" t="s">
        <v>346</v>
      </c>
      <c r="B24">
        <v>17</v>
      </c>
      <c r="C24" t="s">
        <v>13</v>
      </c>
      <c r="D24" s="4" t="s">
        <v>310</v>
      </c>
      <c r="E24" t="s">
        <v>80</v>
      </c>
      <c r="F24" t="s">
        <v>413</v>
      </c>
      <c r="G24" t="s">
        <v>17</v>
      </c>
      <c r="H24" t="s">
        <v>132</v>
      </c>
      <c r="I24" t="s">
        <v>19</v>
      </c>
      <c r="J24" t="s">
        <v>20</v>
      </c>
      <c r="K24" s="22" t="s">
        <v>1446</v>
      </c>
      <c r="L24" s="22" t="s">
        <v>164</v>
      </c>
      <c r="M24" t="s">
        <v>21</v>
      </c>
      <c r="N24" t="s">
        <v>29</v>
      </c>
      <c r="O24">
        <v>0</v>
      </c>
    </row>
    <row r="25" spans="1:15" x14ac:dyDescent="0.2">
      <c r="A25" s="3" t="s">
        <v>346</v>
      </c>
      <c r="B25">
        <v>17</v>
      </c>
      <c r="C25" t="s">
        <v>13</v>
      </c>
      <c r="D25" s="4" t="s">
        <v>310</v>
      </c>
      <c r="E25" t="s">
        <v>86</v>
      </c>
      <c r="F25" t="s">
        <v>414</v>
      </c>
      <c r="G25" t="s">
        <v>17</v>
      </c>
      <c r="H25" t="s">
        <v>132</v>
      </c>
      <c r="I25" t="s">
        <v>19</v>
      </c>
      <c r="J25" t="s">
        <v>20</v>
      </c>
      <c r="K25" s="22" t="s">
        <v>1446</v>
      </c>
      <c r="L25" s="22" t="s">
        <v>164</v>
      </c>
      <c r="M25" t="s">
        <v>21</v>
      </c>
      <c r="N25" t="s">
        <v>29</v>
      </c>
      <c r="O25">
        <v>2</v>
      </c>
    </row>
    <row r="26" spans="1:15" x14ac:dyDescent="0.2">
      <c r="A26" s="3" t="s">
        <v>346</v>
      </c>
      <c r="B26">
        <v>17</v>
      </c>
      <c r="C26" t="s">
        <v>13</v>
      </c>
      <c r="D26" s="4" t="s">
        <v>310</v>
      </c>
      <c r="E26" t="s">
        <v>112</v>
      </c>
      <c r="F26" t="s">
        <v>415</v>
      </c>
      <c r="G26" t="s">
        <v>17</v>
      </c>
      <c r="H26" t="s">
        <v>132</v>
      </c>
      <c r="I26" t="s">
        <v>19</v>
      </c>
      <c r="J26" t="s">
        <v>20</v>
      </c>
      <c r="K26" s="22" t="s">
        <v>1446</v>
      </c>
      <c r="L26" s="22" t="s">
        <v>164</v>
      </c>
      <c r="M26" t="s">
        <v>28</v>
      </c>
      <c r="N26" t="s">
        <v>29</v>
      </c>
      <c r="O26">
        <v>2</v>
      </c>
    </row>
    <row r="27" spans="1:15" x14ac:dyDescent="0.2">
      <c r="A27" s="3" t="s">
        <v>346</v>
      </c>
      <c r="B27">
        <v>17</v>
      </c>
      <c r="C27" t="s">
        <v>13</v>
      </c>
      <c r="D27" s="4" t="s">
        <v>310</v>
      </c>
      <c r="E27" t="s">
        <v>115</v>
      </c>
      <c r="F27" t="s">
        <v>417</v>
      </c>
      <c r="G27" t="s">
        <v>17</v>
      </c>
      <c r="H27" t="s">
        <v>32</v>
      </c>
      <c r="I27" t="s">
        <v>19</v>
      </c>
      <c r="J27" t="s">
        <v>20</v>
      </c>
      <c r="K27" s="22" t="s">
        <v>1446</v>
      </c>
      <c r="L27" s="22" t="s">
        <v>164</v>
      </c>
      <c r="M27" t="s">
        <v>28</v>
      </c>
      <c r="N27" t="s">
        <v>35</v>
      </c>
    </row>
    <row r="28" spans="1:15" x14ac:dyDescent="0.2">
      <c r="A28" s="3" t="s">
        <v>346</v>
      </c>
      <c r="B28">
        <v>17</v>
      </c>
      <c r="C28" t="s">
        <v>13</v>
      </c>
      <c r="D28" s="4" t="s">
        <v>310</v>
      </c>
      <c r="E28" t="s">
        <v>15</v>
      </c>
      <c r="F28" t="s">
        <v>421</v>
      </c>
      <c r="G28" t="s">
        <v>17</v>
      </c>
      <c r="H28" t="s">
        <v>211</v>
      </c>
      <c r="I28" t="s">
        <v>19</v>
      </c>
      <c r="J28" t="s">
        <v>20</v>
      </c>
      <c r="K28" s="22" t="s">
        <v>1446</v>
      </c>
      <c r="L28" s="22" t="s">
        <v>164</v>
      </c>
      <c r="M28" t="s">
        <v>28</v>
      </c>
      <c r="N28" t="s">
        <v>29</v>
      </c>
      <c r="O28">
        <v>2</v>
      </c>
    </row>
    <row r="29" spans="1:15" x14ac:dyDescent="0.2">
      <c r="A29" s="3" t="s">
        <v>346</v>
      </c>
      <c r="B29">
        <v>18</v>
      </c>
      <c r="C29" t="s">
        <v>13</v>
      </c>
      <c r="D29" s="4" t="s">
        <v>310</v>
      </c>
      <c r="E29" t="s">
        <v>23</v>
      </c>
      <c r="F29" t="s">
        <v>422</v>
      </c>
      <c r="G29" t="s">
        <v>17</v>
      </c>
      <c r="H29" t="s">
        <v>132</v>
      </c>
      <c r="I29" t="s">
        <v>19</v>
      </c>
      <c r="J29" t="s">
        <v>20</v>
      </c>
      <c r="K29" s="22" t="s">
        <v>1446</v>
      </c>
      <c r="L29" s="22" t="s">
        <v>164</v>
      </c>
      <c r="M29" t="s">
        <v>28</v>
      </c>
      <c r="N29" t="s">
        <v>29</v>
      </c>
      <c r="O29">
        <v>1</v>
      </c>
    </row>
    <row r="30" spans="1:15" x14ac:dyDescent="0.2">
      <c r="A30" s="3" t="s">
        <v>437</v>
      </c>
      <c r="B30">
        <v>9</v>
      </c>
      <c r="C30" t="s">
        <v>13</v>
      </c>
      <c r="D30" s="4" t="s">
        <v>190</v>
      </c>
      <c r="E30" t="s">
        <v>177</v>
      </c>
      <c r="F30" t="s">
        <v>439</v>
      </c>
      <c r="G30" t="s">
        <v>17</v>
      </c>
      <c r="H30" t="s">
        <v>32</v>
      </c>
      <c r="I30" t="s">
        <v>19</v>
      </c>
      <c r="J30" t="s">
        <v>20</v>
      </c>
      <c r="K30" s="22" t="s">
        <v>1446</v>
      </c>
      <c r="L30" s="22" t="s">
        <v>164</v>
      </c>
      <c r="M30" t="s">
        <v>28</v>
      </c>
      <c r="N30" t="s">
        <v>29</v>
      </c>
      <c r="O30">
        <v>0</v>
      </c>
    </row>
    <row r="31" spans="1:15" x14ac:dyDescent="0.2">
      <c r="A31" s="3" t="s">
        <v>437</v>
      </c>
      <c r="B31">
        <v>10</v>
      </c>
      <c r="C31" t="s">
        <v>13</v>
      </c>
      <c r="D31" s="4" t="s">
        <v>190</v>
      </c>
      <c r="E31" t="s">
        <v>204</v>
      </c>
      <c r="F31" t="s">
        <v>452</v>
      </c>
      <c r="G31" t="s">
        <v>17</v>
      </c>
      <c r="H31" t="s">
        <v>77</v>
      </c>
      <c r="I31" t="s">
        <v>19</v>
      </c>
      <c r="J31" t="s">
        <v>20</v>
      </c>
      <c r="K31" s="22" t="s">
        <v>1446</v>
      </c>
      <c r="L31" s="22" t="s">
        <v>164</v>
      </c>
      <c r="M31" t="s">
        <v>21</v>
      </c>
      <c r="N31" t="s">
        <v>57</v>
      </c>
      <c r="O31">
        <v>0</v>
      </c>
    </row>
    <row r="32" spans="1:15" x14ac:dyDescent="0.2">
      <c r="A32" s="3" t="s">
        <v>437</v>
      </c>
      <c r="B32">
        <v>10</v>
      </c>
      <c r="C32" t="s">
        <v>30</v>
      </c>
      <c r="D32" s="4" t="s">
        <v>30</v>
      </c>
      <c r="E32" t="s">
        <v>30</v>
      </c>
      <c r="F32" t="s">
        <v>30</v>
      </c>
      <c r="G32" t="s">
        <v>31</v>
      </c>
      <c r="H32" t="s">
        <v>40</v>
      </c>
      <c r="I32" t="s">
        <v>19</v>
      </c>
      <c r="J32" t="s">
        <v>20</v>
      </c>
      <c r="K32" s="22" t="s">
        <v>1446</v>
      </c>
      <c r="L32" s="22" t="s">
        <v>164</v>
      </c>
      <c r="M32" t="s">
        <v>30</v>
      </c>
      <c r="N32" t="s">
        <v>35</v>
      </c>
    </row>
    <row r="33" spans="1:15" x14ac:dyDescent="0.2">
      <c r="A33" s="3" t="s">
        <v>437</v>
      </c>
      <c r="B33">
        <v>10</v>
      </c>
      <c r="C33" t="s">
        <v>13</v>
      </c>
      <c r="D33" s="4" t="s">
        <v>190</v>
      </c>
      <c r="E33" t="s">
        <v>453</v>
      </c>
      <c r="F33" t="s">
        <v>462</v>
      </c>
      <c r="G33" t="s">
        <v>17</v>
      </c>
      <c r="H33" t="s">
        <v>211</v>
      </c>
      <c r="I33" t="s">
        <v>19</v>
      </c>
      <c r="J33" t="s">
        <v>20</v>
      </c>
      <c r="K33" s="22" t="s">
        <v>1446</v>
      </c>
      <c r="L33" s="22" t="s">
        <v>164</v>
      </c>
      <c r="M33" t="s">
        <v>28</v>
      </c>
      <c r="N33" t="s">
        <v>29</v>
      </c>
      <c r="O33">
        <v>0</v>
      </c>
    </row>
    <row r="34" spans="1:15" x14ac:dyDescent="0.2">
      <c r="A34" s="3" t="s">
        <v>437</v>
      </c>
      <c r="B34">
        <v>10</v>
      </c>
      <c r="C34" t="s">
        <v>13</v>
      </c>
      <c r="D34" s="4" t="s">
        <v>190</v>
      </c>
      <c r="E34" t="s">
        <v>464</v>
      </c>
      <c r="F34" t="s">
        <v>465</v>
      </c>
      <c r="G34" t="s">
        <v>17</v>
      </c>
      <c r="H34" t="s">
        <v>211</v>
      </c>
      <c r="I34" t="s">
        <v>19</v>
      </c>
      <c r="J34" t="s">
        <v>20</v>
      </c>
      <c r="K34" s="22" t="s">
        <v>1446</v>
      </c>
      <c r="L34" s="22" t="s">
        <v>164</v>
      </c>
      <c r="M34" t="s">
        <v>21</v>
      </c>
      <c r="N34" t="s">
        <v>29</v>
      </c>
      <c r="O34">
        <v>0</v>
      </c>
    </row>
    <row r="35" spans="1:15" x14ac:dyDescent="0.2">
      <c r="A35" s="3" t="s">
        <v>437</v>
      </c>
      <c r="B35">
        <v>10</v>
      </c>
      <c r="C35" t="s">
        <v>13</v>
      </c>
      <c r="D35" s="4" t="s">
        <v>190</v>
      </c>
      <c r="E35" t="s">
        <v>467</v>
      </c>
      <c r="F35" t="s">
        <v>468</v>
      </c>
      <c r="G35" t="s">
        <v>17</v>
      </c>
      <c r="H35" t="s">
        <v>211</v>
      </c>
      <c r="I35" t="s">
        <v>19</v>
      </c>
      <c r="J35" t="s">
        <v>20</v>
      </c>
      <c r="K35" s="22" t="s">
        <v>1446</v>
      </c>
      <c r="L35" s="22" t="s">
        <v>164</v>
      </c>
      <c r="M35" t="s">
        <v>21</v>
      </c>
      <c r="N35" t="s">
        <v>57</v>
      </c>
      <c r="O35">
        <v>1</v>
      </c>
    </row>
    <row r="36" spans="1:15" x14ac:dyDescent="0.2">
      <c r="A36" s="3" t="s">
        <v>437</v>
      </c>
      <c r="B36">
        <v>11</v>
      </c>
      <c r="C36" t="s">
        <v>13</v>
      </c>
      <c r="D36" s="4" t="s">
        <v>190</v>
      </c>
      <c r="E36" t="s">
        <v>480</v>
      </c>
      <c r="F36" t="s">
        <v>481</v>
      </c>
      <c r="G36" t="s">
        <v>17</v>
      </c>
      <c r="H36" t="s">
        <v>124</v>
      </c>
      <c r="I36" t="s">
        <v>19</v>
      </c>
      <c r="J36" t="s">
        <v>20</v>
      </c>
      <c r="K36" s="22" t="s">
        <v>1446</v>
      </c>
      <c r="L36" s="22" t="s">
        <v>164</v>
      </c>
      <c r="M36" t="s">
        <v>21</v>
      </c>
      <c r="N36" t="s">
        <v>29</v>
      </c>
      <c r="O36">
        <v>0</v>
      </c>
    </row>
    <row r="37" spans="1:15" x14ac:dyDescent="0.2">
      <c r="A37" s="3" t="s">
        <v>437</v>
      </c>
      <c r="B37">
        <v>11</v>
      </c>
      <c r="C37" t="s">
        <v>13</v>
      </c>
      <c r="D37" s="4" t="s">
        <v>190</v>
      </c>
      <c r="E37" t="s">
        <v>295</v>
      </c>
      <c r="F37" t="s">
        <v>482</v>
      </c>
      <c r="G37" t="s">
        <v>17</v>
      </c>
      <c r="H37" t="s">
        <v>124</v>
      </c>
      <c r="I37" t="s">
        <v>19</v>
      </c>
      <c r="J37" t="s">
        <v>20</v>
      </c>
      <c r="K37" s="22" t="s">
        <v>1446</v>
      </c>
      <c r="L37" s="22" t="s">
        <v>164</v>
      </c>
      <c r="M37" t="s">
        <v>21</v>
      </c>
      <c r="N37" t="s">
        <v>29</v>
      </c>
      <c r="O37">
        <v>0</v>
      </c>
    </row>
    <row r="38" spans="1:15" x14ac:dyDescent="0.2">
      <c r="A38" s="3" t="s">
        <v>437</v>
      </c>
      <c r="B38">
        <v>11</v>
      </c>
      <c r="C38" t="s">
        <v>13</v>
      </c>
      <c r="D38" s="4" t="s">
        <v>190</v>
      </c>
      <c r="E38" t="s">
        <v>283</v>
      </c>
      <c r="F38" t="s">
        <v>485</v>
      </c>
      <c r="G38" t="s">
        <v>17</v>
      </c>
      <c r="H38" t="s">
        <v>135</v>
      </c>
      <c r="I38" t="s">
        <v>19</v>
      </c>
      <c r="J38" t="s">
        <v>20</v>
      </c>
      <c r="K38" s="22" t="s">
        <v>1446</v>
      </c>
      <c r="L38" s="22" t="s">
        <v>164</v>
      </c>
      <c r="M38" t="s">
        <v>28</v>
      </c>
      <c r="N38" t="s">
        <v>29</v>
      </c>
    </row>
    <row r="39" spans="1:15" x14ac:dyDescent="0.2">
      <c r="A39" s="3" t="s">
        <v>437</v>
      </c>
      <c r="B39">
        <v>11</v>
      </c>
      <c r="C39" t="s">
        <v>13</v>
      </c>
      <c r="D39" s="4" t="s">
        <v>190</v>
      </c>
      <c r="E39" t="s">
        <v>291</v>
      </c>
      <c r="F39" t="s">
        <v>486</v>
      </c>
      <c r="G39" t="s">
        <v>17</v>
      </c>
      <c r="H39" t="s">
        <v>211</v>
      </c>
      <c r="I39" t="s">
        <v>19</v>
      </c>
      <c r="J39" t="s">
        <v>20</v>
      </c>
      <c r="K39" s="22" t="s">
        <v>1446</v>
      </c>
      <c r="L39" s="22" t="s">
        <v>164</v>
      </c>
      <c r="M39" t="s">
        <v>21</v>
      </c>
      <c r="N39" t="s">
        <v>29</v>
      </c>
      <c r="O39">
        <v>0</v>
      </c>
    </row>
    <row r="40" spans="1:15" x14ac:dyDescent="0.2">
      <c r="A40" s="3" t="s">
        <v>437</v>
      </c>
      <c r="B40">
        <v>12</v>
      </c>
      <c r="C40" t="s">
        <v>13</v>
      </c>
      <c r="D40" s="4" t="s">
        <v>190</v>
      </c>
      <c r="E40" t="s">
        <v>308</v>
      </c>
      <c r="F40" t="s">
        <v>489</v>
      </c>
      <c r="G40" t="s">
        <v>17</v>
      </c>
      <c r="H40" t="s">
        <v>211</v>
      </c>
      <c r="I40" t="s">
        <v>19</v>
      </c>
      <c r="J40" t="s">
        <v>20</v>
      </c>
      <c r="K40" s="22" t="s">
        <v>1446</v>
      </c>
      <c r="L40" s="22" t="s">
        <v>164</v>
      </c>
      <c r="M40" t="s">
        <v>21</v>
      </c>
      <c r="N40" t="s">
        <v>57</v>
      </c>
      <c r="O40">
        <v>1</v>
      </c>
    </row>
    <row r="41" spans="1:15" x14ac:dyDescent="0.2">
      <c r="A41" s="3" t="s">
        <v>437</v>
      </c>
      <c r="B41">
        <v>12</v>
      </c>
      <c r="C41" t="s">
        <v>13</v>
      </c>
      <c r="D41" s="4" t="s">
        <v>190</v>
      </c>
      <c r="E41" t="s">
        <v>310</v>
      </c>
      <c r="F41" t="s">
        <v>490</v>
      </c>
      <c r="G41" t="s">
        <v>17</v>
      </c>
      <c r="H41" t="s">
        <v>211</v>
      </c>
      <c r="I41" t="s">
        <v>19</v>
      </c>
      <c r="J41" t="s">
        <v>20</v>
      </c>
      <c r="K41" s="22" t="s">
        <v>1446</v>
      </c>
      <c r="L41" s="22" t="s">
        <v>164</v>
      </c>
      <c r="M41" t="s">
        <v>28</v>
      </c>
      <c r="N41" t="s">
        <v>29</v>
      </c>
      <c r="O41">
        <v>3</v>
      </c>
    </row>
    <row r="42" spans="1:15" x14ac:dyDescent="0.2">
      <c r="A42" s="3" t="s">
        <v>437</v>
      </c>
      <c r="B42">
        <v>17</v>
      </c>
      <c r="C42" t="s">
        <v>13</v>
      </c>
      <c r="D42" s="4" t="s">
        <v>190</v>
      </c>
      <c r="E42" t="s">
        <v>316</v>
      </c>
      <c r="F42" t="s">
        <v>498</v>
      </c>
      <c r="G42" t="s">
        <v>17</v>
      </c>
      <c r="H42" t="s">
        <v>124</v>
      </c>
      <c r="I42" t="s">
        <v>19</v>
      </c>
      <c r="J42" t="s">
        <v>20</v>
      </c>
      <c r="K42" s="22" t="s">
        <v>1446</v>
      </c>
      <c r="L42" s="22" t="s">
        <v>164</v>
      </c>
      <c r="M42" t="s">
        <v>21</v>
      </c>
      <c r="N42" t="s">
        <v>57</v>
      </c>
      <c r="O42">
        <v>1</v>
      </c>
    </row>
    <row r="43" spans="1:15" x14ac:dyDescent="0.2">
      <c r="A43" s="3" t="s">
        <v>437</v>
      </c>
      <c r="B43">
        <v>17</v>
      </c>
      <c r="C43" t="s">
        <v>13</v>
      </c>
      <c r="D43" s="4" t="s">
        <v>190</v>
      </c>
      <c r="E43" t="s">
        <v>318</v>
      </c>
      <c r="F43" t="s">
        <v>499</v>
      </c>
      <c r="G43" t="s">
        <v>17</v>
      </c>
      <c r="H43" t="s">
        <v>124</v>
      </c>
      <c r="I43" t="s">
        <v>19</v>
      </c>
      <c r="J43" t="s">
        <v>20</v>
      </c>
      <c r="K43" s="22" t="s">
        <v>1446</v>
      </c>
      <c r="L43" s="22" t="s">
        <v>164</v>
      </c>
      <c r="M43" t="s">
        <v>28</v>
      </c>
      <c r="N43" t="s">
        <v>57</v>
      </c>
      <c r="O43">
        <v>0</v>
      </c>
    </row>
    <row r="44" spans="1:15" x14ac:dyDescent="0.2">
      <c r="A44" s="3" t="s">
        <v>437</v>
      </c>
      <c r="B44">
        <v>17</v>
      </c>
      <c r="C44" t="s">
        <v>13</v>
      </c>
      <c r="D44" s="4" t="s">
        <v>190</v>
      </c>
      <c r="E44" t="s">
        <v>324</v>
      </c>
      <c r="F44" t="s">
        <v>502</v>
      </c>
      <c r="G44" t="s">
        <v>17</v>
      </c>
      <c r="H44" t="s">
        <v>211</v>
      </c>
      <c r="I44" t="s">
        <v>19</v>
      </c>
      <c r="J44" t="s">
        <v>20</v>
      </c>
      <c r="K44" s="22" t="s">
        <v>1446</v>
      </c>
      <c r="L44" s="22" t="s">
        <v>164</v>
      </c>
      <c r="M44" t="s">
        <v>21</v>
      </c>
      <c r="N44" t="s">
        <v>57</v>
      </c>
      <c r="O44">
        <v>2</v>
      </c>
    </row>
    <row r="45" spans="1:15" x14ac:dyDescent="0.2">
      <c r="A45" s="3" t="s">
        <v>437</v>
      </c>
      <c r="B45">
        <v>17</v>
      </c>
      <c r="C45" t="s">
        <v>13</v>
      </c>
      <c r="D45" s="4" t="s">
        <v>190</v>
      </c>
      <c r="E45" t="s">
        <v>326</v>
      </c>
      <c r="F45" t="s">
        <v>503</v>
      </c>
      <c r="G45" t="s">
        <v>17</v>
      </c>
      <c r="H45" t="s">
        <v>135</v>
      </c>
      <c r="I45" t="s">
        <v>19</v>
      </c>
      <c r="J45" t="s">
        <v>20</v>
      </c>
      <c r="K45" s="22" t="s">
        <v>1446</v>
      </c>
      <c r="L45" s="22" t="s">
        <v>164</v>
      </c>
      <c r="M45" t="s">
        <v>28</v>
      </c>
      <c r="N45" t="s">
        <v>29</v>
      </c>
      <c r="O45">
        <v>0</v>
      </c>
    </row>
    <row r="46" spans="1:15" x14ac:dyDescent="0.2">
      <c r="A46" s="3" t="s">
        <v>437</v>
      </c>
      <c r="B46">
        <v>17</v>
      </c>
      <c r="C46" t="s">
        <v>13</v>
      </c>
      <c r="D46" s="4" t="s">
        <v>190</v>
      </c>
      <c r="E46" t="s">
        <v>504</v>
      </c>
      <c r="F46" t="s">
        <v>505</v>
      </c>
      <c r="G46" t="s">
        <v>17</v>
      </c>
      <c r="H46" t="s">
        <v>135</v>
      </c>
      <c r="I46" t="s">
        <v>19</v>
      </c>
      <c r="J46" t="s">
        <v>20</v>
      </c>
      <c r="K46" s="22" t="s">
        <v>1446</v>
      </c>
      <c r="L46" s="22" t="s">
        <v>164</v>
      </c>
      <c r="M46" t="s">
        <v>28</v>
      </c>
      <c r="N46" t="s">
        <v>57</v>
      </c>
      <c r="O46">
        <v>2</v>
      </c>
    </row>
    <row r="47" spans="1:15" x14ac:dyDescent="0.2">
      <c r="A47" s="3" t="s">
        <v>437</v>
      </c>
      <c r="B47">
        <v>17</v>
      </c>
      <c r="C47" t="s">
        <v>13</v>
      </c>
      <c r="D47" s="4" t="s">
        <v>298</v>
      </c>
      <c r="E47" t="s">
        <v>243</v>
      </c>
      <c r="F47" t="s">
        <v>507</v>
      </c>
      <c r="G47" t="s">
        <v>17</v>
      </c>
      <c r="H47" t="s">
        <v>135</v>
      </c>
      <c r="I47" t="s">
        <v>19</v>
      </c>
      <c r="J47" t="s">
        <v>20</v>
      </c>
      <c r="K47" s="22" t="s">
        <v>1446</v>
      </c>
      <c r="L47" s="22" t="s">
        <v>164</v>
      </c>
      <c r="M47" t="s">
        <v>28</v>
      </c>
      <c r="N47" t="s">
        <v>29</v>
      </c>
      <c r="O47">
        <v>3</v>
      </c>
    </row>
    <row r="48" spans="1:15" x14ac:dyDescent="0.2">
      <c r="A48" s="3" t="s">
        <v>437</v>
      </c>
      <c r="B48">
        <v>17</v>
      </c>
      <c r="C48" t="s">
        <v>13</v>
      </c>
      <c r="D48" s="4" t="s">
        <v>310</v>
      </c>
      <c r="E48" t="s">
        <v>166</v>
      </c>
      <c r="F48" t="s">
        <v>509</v>
      </c>
      <c r="G48" t="s">
        <v>17</v>
      </c>
      <c r="H48" t="s">
        <v>132</v>
      </c>
      <c r="I48" t="s">
        <v>19</v>
      </c>
      <c r="J48" t="s">
        <v>20</v>
      </c>
      <c r="K48" s="22" t="s">
        <v>1446</v>
      </c>
      <c r="L48" s="22" t="s">
        <v>164</v>
      </c>
      <c r="M48" t="s">
        <v>21</v>
      </c>
      <c r="N48" t="s">
        <v>57</v>
      </c>
      <c r="O48">
        <v>0</v>
      </c>
    </row>
    <row r="49" spans="1:15" x14ac:dyDescent="0.2">
      <c r="A49" s="3" t="s">
        <v>437</v>
      </c>
      <c r="B49">
        <v>17</v>
      </c>
      <c r="C49" t="s">
        <v>13</v>
      </c>
      <c r="D49" s="4" t="s">
        <v>310</v>
      </c>
      <c r="E49" t="s">
        <v>170</v>
      </c>
      <c r="F49" t="s">
        <v>510</v>
      </c>
      <c r="G49" t="s">
        <v>17</v>
      </c>
      <c r="H49" t="s">
        <v>132</v>
      </c>
      <c r="I49" t="s">
        <v>19</v>
      </c>
      <c r="J49" t="s">
        <v>20</v>
      </c>
      <c r="K49" s="22" t="s">
        <v>1446</v>
      </c>
      <c r="L49" s="22" t="s">
        <v>164</v>
      </c>
      <c r="M49" t="s">
        <v>21</v>
      </c>
      <c r="N49" t="s">
        <v>29</v>
      </c>
      <c r="O49">
        <v>2</v>
      </c>
    </row>
    <row r="50" spans="1:15" x14ac:dyDescent="0.2">
      <c r="A50" s="3" t="s">
        <v>437</v>
      </c>
      <c r="B50">
        <v>17</v>
      </c>
      <c r="C50" t="s">
        <v>30</v>
      </c>
      <c r="D50" s="4" t="s">
        <v>30</v>
      </c>
      <c r="E50" t="s">
        <v>30</v>
      </c>
      <c r="F50" t="s">
        <v>30</v>
      </c>
      <c r="G50" t="s">
        <v>31</v>
      </c>
      <c r="H50" t="s">
        <v>132</v>
      </c>
      <c r="I50" t="s">
        <v>19</v>
      </c>
      <c r="J50" t="s">
        <v>20</v>
      </c>
      <c r="K50" s="22" t="s">
        <v>1446</v>
      </c>
      <c r="L50" s="22" t="s">
        <v>164</v>
      </c>
      <c r="M50" t="s">
        <v>21</v>
      </c>
      <c r="N50" t="s">
        <v>57</v>
      </c>
    </row>
    <row r="51" spans="1:15" x14ac:dyDescent="0.2">
      <c r="A51" s="3" t="s">
        <v>437</v>
      </c>
      <c r="B51">
        <v>17</v>
      </c>
      <c r="C51" t="s">
        <v>13</v>
      </c>
      <c r="D51" s="4" t="s">
        <v>310</v>
      </c>
      <c r="E51" t="s">
        <v>177</v>
      </c>
      <c r="F51" t="s">
        <v>512</v>
      </c>
      <c r="G51" t="s">
        <v>17</v>
      </c>
      <c r="H51" t="s">
        <v>132</v>
      </c>
      <c r="I51" t="s">
        <v>19</v>
      </c>
      <c r="J51" t="s">
        <v>20</v>
      </c>
      <c r="K51" s="22" t="s">
        <v>1446</v>
      </c>
      <c r="L51" s="22" t="s">
        <v>164</v>
      </c>
      <c r="M51" t="s">
        <v>21</v>
      </c>
      <c r="N51" t="s">
        <v>57</v>
      </c>
      <c r="O51">
        <v>2</v>
      </c>
    </row>
    <row r="52" spans="1:15" x14ac:dyDescent="0.2">
      <c r="A52" s="3" t="s">
        <v>437</v>
      </c>
      <c r="B52">
        <v>18</v>
      </c>
      <c r="C52" t="s">
        <v>13</v>
      </c>
      <c r="D52" s="4" t="s">
        <v>310</v>
      </c>
      <c r="E52" t="s">
        <v>179</v>
      </c>
      <c r="F52" t="s">
        <v>513</v>
      </c>
      <c r="G52" t="s">
        <v>17</v>
      </c>
      <c r="H52" t="s">
        <v>124</v>
      </c>
      <c r="I52" t="s">
        <v>19</v>
      </c>
      <c r="J52" t="s">
        <v>20</v>
      </c>
      <c r="K52" s="22" t="s">
        <v>1446</v>
      </c>
      <c r="L52" s="22" t="s">
        <v>164</v>
      </c>
      <c r="M52" t="s">
        <v>28</v>
      </c>
      <c r="N52" t="s">
        <v>29</v>
      </c>
      <c r="O52">
        <v>2</v>
      </c>
    </row>
    <row r="53" spans="1:15" x14ac:dyDescent="0.2">
      <c r="A53" s="3" t="s">
        <v>437</v>
      </c>
      <c r="B53">
        <v>18</v>
      </c>
      <c r="C53" t="s">
        <v>13</v>
      </c>
      <c r="D53" s="4" t="s">
        <v>310</v>
      </c>
      <c r="E53" t="s">
        <v>196</v>
      </c>
      <c r="F53" t="s">
        <v>515</v>
      </c>
      <c r="G53" t="s">
        <v>17</v>
      </c>
      <c r="H53" t="s">
        <v>132</v>
      </c>
      <c r="I53" t="s">
        <v>19</v>
      </c>
      <c r="J53" t="s">
        <v>20</v>
      </c>
      <c r="K53" s="22" t="s">
        <v>1446</v>
      </c>
      <c r="L53" s="22" t="s">
        <v>164</v>
      </c>
      <c r="M53" t="s">
        <v>21</v>
      </c>
      <c r="N53" t="s">
        <v>29</v>
      </c>
      <c r="O53">
        <v>1</v>
      </c>
    </row>
    <row r="54" spans="1:15" x14ac:dyDescent="0.2">
      <c r="A54" s="3" t="s">
        <v>437</v>
      </c>
      <c r="B54">
        <v>18</v>
      </c>
      <c r="C54" t="s">
        <v>13</v>
      </c>
      <c r="D54" s="4" t="s">
        <v>310</v>
      </c>
      <c r="E54" t="s">
        <v>204</v>
      </c>
      <c r="F54" t="s">
        <v>516</v>
      </c>
      <c r="G54" t="s">
        <v>17</v>
      </c>
      <c r="H54" t="s">
        <v>132</v>
      </c>
      <c r="I54" t="s">
        <v>19</v>
      </c>
      <c r="J54" t="s">
        <v>20</v>
      </c>
      <c r="K54" s="22" t="s">
        <v>1446</v>
      </c>
      <c r="L54" s="22" t="s">
        <v>164</v>
      </c>
      <c r="M54" t="s">
        <v>28</v>
      </c>
      <c r="N54" t="s">
        <v>57</v>
      </c>
      <c r="O54">
        <v>0</v>
      </c>
    </row>
    <row r="55" spans="1:15" x14ac:dyDescent="0.2">
      <c r="A55" s="3" t="s">
        <v>437</v>
      </c>
      <c r="B55">
        <v>18</v>
      </c>
      <c r="C55" t="s">
        <v>13</v>
      </c>
      <c r="D55" s="4" t="s">
        <v>310</v>
      </c>
      <c r="E55" t="s">
        <v>206</v>
      </c>
      <c r="F55" t="s">
        <v>517</v>
      </c>
      <c r="G55" t="s">
        <v>17</v>
      </c>
      <c r="H55" t="s">
        <v>132</v>
      </c>
      <c r="I55" t="s">
        <v>19</v>
      </c>
      <c r="J55" t="s">
        <v>20</v>
      </c>
      <c r="K55" s="22" t="s">
        <v>1446</v>
      </c>
      <c r="L55" s="22" t="s">
        <v>164</v>
      </c>
      <c r="M55" t="s">
        <v>28</v>
      </c>
      <c r="N55" t="s">
        <v>57</v>
      </c>
      <c r="O55">
        <v>3</v>
      </c>
    </row>
    <row r="56" spans="1:15" x14ac:dyDescent="0.2">
      <c r="A56" s="3" t="s">
        <v>437</v>
      </c>
      <c r="B56">
        <v>18</v>
      </c>
      <c r="C56" t="s">
        <v>13</v>
      </c>
      <c r="D56" s="4" t="s">
        <v>310</v>
      </c>
      <c r="E56" t="s">
        <v>214</v>
      </c>
      <c r="F56" t="s">
        <v>518</v>
      </c>
      <c r="G56" t="s">
        <v>17</v>
      </c>
      <c r="H56" t="s">
        <v>132</v>
      </c>
      <c r="I56" t="s">
        <v>19</v>
      </c>
      <c r="J56" t="s">
        <v>20</v>
      </c>
      <c r="K56" s="22" t="s">
        <v>1446</v>
      </c>
      <c r="L56" s="22" t="s">
        <v>164</v>
      </c>
      <c r="M56" t="s">
        <v>28</v>
      </c>
      <c r="N56" t="s">
        <v>57</v>
      </c>
      <c r="O56">
        <v>0</v>
      </c>
    </row>
    <row r="57" spans="1:15" x14ac:dyDescent="0.2">
      <c r="A57" s="3" t="s">
        <v>437</v>
      </c>
      <c r="B57">
        <v>18</v>
      </c>
      <c r="C57" t="s">
        <v>13</v>
      </c>
      <c r="D57" s="4" t="s">
        <v>310</v>
      </c>
      <c r="E57" t="s">
        <v>222</v>
      </c>
      <c r="F57" t="s">
        <v>525</v>
      </c>
      <c r="G57" t="s">
        <v>17</v>
      </c>
      <c r="H57" t="s">
        <v>132</v>
      </c>
      <c r="I57" t="s">
        <v>19</v>
      </c>
      <c r="J57" t="s">
        <v>20</v>
      </c>
      <c r="K57" s="22" t="s">
        <v>1446</v>
      </c>
      <c r="L57" s="22" t="s">
        <v>164</v>
      </c>
      <c r="M57" t="s">
        <v>21</v>
      </c>
      <c r="N57" t="s">
        <v>35</v>
      </c>
      <c r="O57">
        <v>1</v>
      </c>
    </row>
    <row r="58" spans="1:15" x14ac:dyDescent="0.2">
      <c r="A58" s="3" t="s">
        <v>437</v>
      </c>
      <c r="B58">
        <v>19</v>
      </c>
      <c r="C58" t="s">
        <v>13</v>
      </c>
      <c r="D58" s="4" t="s">
        <v>310</v>
      </c>
      <c r="E58" t="s">
        <v>453</v>
      </c>
      <c r="F58" t="s">
        <v>529</v>
      </c>
      <c r="G58" t="s">
        <v>17</v>
      </c>
      <c r="H58" t="s">
        <v>32</v>
      </c>
      <c r="I58" t="s">
        <v>19</v>
      </c>
      <c r="J58" t="s">
        <v>20</v>
      </c>
      <c r="K58" s="22" t="s">
        <v>1446</v>
      </c>
      <c r="L58" s="22" t="s">
        <v>164</v>
      </c>
      <c r="M58" t="s">
        <v>21</v>
      </c>
      <c r="N58" t="s">
        <v>57</v>
      </c>
      <c r="O58">
        <v>2</v>
      </c>
    </row>
    <row r="59" spans="1:15" x14ac:dyDescent="0.2">
      <c r="A59" s="3" t="s">
        <v>437</v>
      </c>
      <c r="B59">
        <v>19</v>
      </c>
      <c r="C59" t="s">
        <v>13</v>
      </c>
      <c r="D59" s="4" t="s">
        <v>310</v>
      </c>
      <c r="E59" t="s">
        <v>458</v>
      </c>
      <c r="F59" t="s">
        <v>530</v>
      </c>
      <c r="G59" t="s">
        <v>17</v>
      </c>
      <c r="H59" t="s">
        <v>40</v>
      </c>
      <c r="I59" t="s">
        <v>19</v>
      </c>
      <c r="J59" t="s">
        <v>20</v>
      </c>
      <c r="K59" s="22" t="s">
        <v>1446</v>
      </c>
      <c r="L59" s="22" t="s">
        <v>164</v>
      </c>
      <c r="M59" t="s">
        <v>28</v>
      </c>
      <c r="N59" t="s">
        <v>57</v>
      </c>
      <c r="O59">
        <v>2</v>
      </c>
    </row>
    <row r="60" spans="1:15" x14ac:dyDescent="0.2">
      <c r="A60" s="3" t="s">
        <v>534</v>
      </c>
      <c r="B60">
        <v>6</v>
      </c>
      <c r="C60" t="s">
        <v>13</v>
      </c>
      <c r="D60" s="4" t="s">
        <v>310</v>
      </c>
      <c r="E60" t="s">
        <v>306</v>
      </c>
      <c r="F60" t="s">
        <v>536</v>
      </c>
      <c r="G60" t="s">
        <v>17</v>
      </c>
      <c r="H60" t="s">
        <v>132</v>
      </c>
      <c r="I60" t="s">
        <v>19</v>
      </c>
      <c r="J60" t="s">
        <v>20</v>
      </c>
      <c r="K60" s="22" t="s">
        <v>1446</v>
      </c>
      <c r="L60" s="22" t="s">
        <v>164</v>
      </c>
      <c r="M60" t="s">
        <v>28</v>
      </c>
      <c r="N60" t="s">
        <v>29</v>
      </c>
      <c r="O60">
        <v>3</v>
      </c>
    </row>
    <row r="61" spans="1:15" x14ac:dyDescent="0.2">
      <c r="A61" s="3" t="s">
        <v>534</v>
      </c>
      <c r="B61">
        <v>6</v>
      </c>
      <c r="C61" t="s">
        <v>13</v>
      </c>
      <c r="D61" s="4" t="s">
        <v>310</v>
      </c>
      <c r="E61" t="s">
        <v>308</v>
      </c>
      <c r="F61" t="s">
        <v>537</v>
      </c>
      <c r="G61" t="s">
        <v>17</v>
      </c>
      <c r="H61" t="s">
        <v>135</v>
      </c>
      <c r="I61" t="s">
        <v>19</v>
      </c>
      <c r="J61" t="s">
        <v>20</v>
      </c>
      <c r="K61" s="22" t="s">
        <v>1446</v>
      </c>
      <c r="L61" s="22" t="s">
        <v>164</v>
      </c>
      <c r="M61" t="s">
        <v>28</v>
      </c>
      <c r="N61" t="s">
        <v>29</v>
      </c>
      <c r="O61">
        <v>0</v>
      </c>
    </row>
    <row r="62" spans="1:15" x14ac:dyDescent="0.2">
      <c r="A62" s="3" t="s">
        <v>534</v>
      </c>
      <c r="B62">
        <v>6</v>
      </c>
      <c r="C62" t="s">
        <v>13</v>
      </c>
      <c r="D62" s="4" t="s">
        <v>310</v>
      </c>
      <c r="E62" t="s">
        <v>310</v>
      </c>
      <c r="F62" t="s">
        <v>538</v>
      </c>
      <c r="G62" t="s">
        <v>17</v>
      </c>
      <c r="H62" t="s">
        <v>40</v>
      </c>
      <c r="I62" t="s">
        <v>19</v>
      </c>
      <c r="J62" t="s">
        <v>20</v>
      </c>
      <c r="K62" s="22" t="s">
        <v>1446</v>
      </c>
      <c r="L62" s="22" t="s">
        <v>164</v>
      </c>
      <c r="M62" t="s">
        <v>21</v>
      </c>
      <c r="N62" t="s">
        <v>29</v>
      </c>
      <c r="O62">
        <v>3</v>
      </c>
    </row>
    <row r="63" spans="1:15" x14ac:dyDescent="0.2">
      <c r="A63" s="3" t="s">
        <v>534</v>
      </c>
      <c r="B63">
        <v>6</v>
      </c>
      <c r="C63" t="s">
        <v>13</v>
      </c>
      <c r="D63" s="4" t="s">
        <v>310</v>
      </c>
      <c r="E63" t="s">
        <v>314</v>
      </c>
      <c r="F63" t="s">
        <v>540</v>
      </c>
      <c r="G63" t="s">
        <v>17</v>
      </c>
      <c r="H63" t="s">
        <v>32</v>
      </c>
      <c r="I63" t="s">
        <v>19</v>
      </c>
      <c r="J63" t="s">
        <v>20</v>
      </c>
      <c r="K63" s="22" t="s">
        <v>1446</v>
      </c>
      <c r="L63" s="22" t="s">
        <v>164</v>
      </c>
      <c r="M63" t="s">
        <v>21</v>
      </c>
      <c r="N63" t="s">
        <v>35</v>
      </c>
    </row>
    <row r="64" spans="1:15" x14ac:dyDescent="0.2">
      <c r="A64" s="3" t="s">
        <v>534</v>
      </c>
      <c r="B64">
        <v>7</v>
      </c>
      <c r="C64" t="s">
        <v>13</v>
      </c>
      <c r="D64" s="4" t="s">
        <v>190</v>
      </c>
      <c r="E64" t="s">
        <v>291</v>
      </c>
      <c r="F64" t="s">
        <v>486</v>
      </c>
      <c r="G64" t="s">
        <v>164</v>
      </c>
      <c r="H64" t="s">
        <v>132</v>
      </c>
      <c r="I64" t="s">
        <v>19</v>
      </c>
      <c r="J64" t="s">
        <v>20</v>
      </c>
      <c r="K64" s="22" t="s">
        <v>1446</v>
      </c>
      <c r="L64" s="22" t="s">
        <v>164</v>
      </c>
      <c r="M64" t="s">
        <v>21</v>
      </c>
      <c r="N64" t="s">
        <v>29</v>
      </c>
      <c r="O64">
        <v>0</v>
      </c>
    </row>
    <row r="65" spans="1:15" x14ac:dyDescent="0.2">
      <c r="A65" s="3" t="s">
        <v>534</v>
      </c>
      <c r="B65">
        <v>7</v>
      </c>
      <c r="C65" t="s">
        <v>13</v>
      </c>
      <c r="D65" s="4" t="s">
        <v>310</v>
      </c>
      <c r="E65" t="s">
        <v>328</v>
      </c>
      <c r="F65" t="s">
        <v>551</v>
      </c>
      <c r="G65" t="s">
        <v>17</v>
      </c>
      <c r="H65" t="s">
        <v>40</v>
      </c>
      <c r="I65" t="s">
        <v>19</v>
      </c>
      <c r="J65" t="s">
        <v>20</v>
      </c>
      <c r="K65" s="22" t="s">
        <v>1446</v>
      </c>
      <c r="L65" s="22" t="s">
        <v>164</v>
      </c>
      <c r="M65" t="s">
        <v>28</v>
      </c>
      <c r="N65" t="s">
        <v>57</v>
      </c>
      <c r="O65">
        <v>0</v>
      </c>
    </row>
    <row r="66" spans="1:15" x14ac:dyDescent="0.2">
      <c r="A66" s="3" t="s">
        <v>534</v>
      </c>
      <c r="B66">
        <v>7</v>
      </c>
      <c r="C66" t="s">
        <v>13</v>
      </c>
      <c r="D66" s="4" t="s">
        <v>312</v>
      </c>
      <c r="E66" t="s">
        <v>233</v>
      </c>
      <c r="F66" t="s">
        <v>554</v>
      </c>
      <c r="G66" t="s">
        <v>17</v>
      </c>
      <c r="H66" t="s">
        <v>74</v>
      </c>
      <c r="I66" t="s">
        <v>19</v>
      </c>
      <c r="J66" t="s">
        <v>20</v>
      </c>
      <c r="K66" s="22" t="s">
        <v>1446</v>
      </c>
      <c r="L66" s="22" t="s">
        <v>164</v>
      </c>
      <c r="M66" t="s">
        <v>21</v>
      </c>
      <c r="N66" t="s">
        <v>29</v>
      </c>
      <c r="O66">
        <v>0</v>
      </c>
    </row>
    <row r="67" spans="1:15" x14ac:dyDescent="0.2">
      <c r="A67" s="3" t="s">
        <v>534</v>
      </c>
      <c r="B67">
        <v>7</v>
      </c>
      <c r="C67" t="s">
        <v>13</v>
      </c>
      <c r="D67" s="4" t="s">
        <v>312</v>
      </c>
      <c r="E67" t="s">
        <v>302</v>
      </c>
      <c r="F67" t="s">
        <v>555</v>
      </c>
      <c r="G67" t="s">
        <v>17</v>
      </c>
      <c r="H67" t="s">
        <v>74</v>
      </c>
      <c r="I67" t="s">
        <v>19</v>
      </c>
      <c r="J67" t="s">
        <v>20</v>
      </c>
      <c r="K67" s="22" t="s">
        <v>1446</v>
      </c>
      <c r="L67" s="22" t="s">
        <v>164</v>
      </c>
      <c r="M67" t="s">
        <v>28</v>
      </c>
      <c r="N67" t="s">
        <v>29</v>
      </c>
      <c r="O67">
        <v>1</v>
      </c>
    </row>
    <row r="68" spans="1:15" x14ac:dyDescent="0.2">
      <c r="A68" s="3" t="s">
        <v>534</v>
      </c>
      <c r="B68">
        <v>7</v>
      </c>
      <c r="C68" t="s">
        <v>13</v>
      </c>
      <c r="D68" s="4" t="s">
        <v>310</v>
      </c>
      <c r="E68" t="s">
        <v>53</v>
      </c>
      <c r="F68" t="s">
        <v>389</v>
      </c>
      <c r="G68" t="s">
        <v>164</v>
      </c>
      <c r="H68" t="s">
        <v>74</v>
      </c>
      <c r="I68" t="s">
        <v>19</v>
      </c>
      <c r="J68" t="s">
        <v>20</v>
      </c>
      <c r="K68" s="22" t="s">
        <v>1446</v>
      </c>
      <c r="L68" s="22" t="s">
        <v>164</v>
      </c>
      <c r="M68" t="s">
        <v>28</v>
      </c>
      <c r="N68" t="s">
        <v>57</v>
      </c>
      <c r="O68">
        <v>0</v>
      </c>
    </row>
    <row r="69" spans="1:15" x14ac:dyDescent="0.2">
      <c r="A69" s="3" t="s">
        <v>534</v>
      </c>
      <c r="B69">
        <v>9</v>
      </c>
      <c r="C69" t="s">
        <v>13</v>
      </c>
      <c r="D69" s="4" t="s">
        <v>310</v>
      </c>
      <c r="E69" t="s">
        <v>179</v>
      </c>
      <c r="F69" t="s">
        <v>513</v>
      </c>
      <c r="G69" t="s">
        <v>164</v>
      </c>
      <c r="H69" t="s">
        <v>32</v>
      </c>
      <c r="I69" t="s">
        <v>19</v>
      </c>
      <c r="J69" t="s">
        <v>20</v>
      </c>
      <c r="K69" s="22" t="s">
        <v>1446</v>
      </c>
      <c r="L69" s="22" t="s">
        <v>164</v>
      </c>
      <c r="M69" t="s">
        <v>28</v>
      </c>
      <c r="N69" t="s">
        <v>29</v>
      </c>
      <c r="O69">
        <v>2</v>
      </c>
    </row>
    <row r="70" spans="1:15" x14ac:dyDescent="0.2">
      <c r="A70" s="3" t="s">
        <v>534</v>
      </c>
      <c r="B70">
        <v>17</v>
      </c>
      <c r="C70" t="s">
        <v>30</v>
      </c>
      <c r="D70" s="4" t="s">
        <v>30</v>
      </c>
      <c r="E70" t="s">
        <v>30</v>
      </c>
      <c r="F70" t="s">
        <v>30</v>
      </c>
      <c r="G70" t="s">
        <v>31</v>
      </c>
      <c r="H70" t="s">
        <v>77</v>
      </c>
      <c r="I70" t="s">
        <v>19</v>
      </c>
      <c r="J70" t="s">
        <v>20</v>
      </c>
      <c r="K70" s="22" t="s">
        <v>1446</v>
      </c>
      <c r="L70" s="22" t="s">
        <v>164</v>
      </c>
      <c r="M70" t="s">
        <v>21</v>
      </c>
      <c r="N70" t="s">
        <v>35</v>
      </c>
    </row>
    <row r="71" spans="1:15" x14ac:dyDescent="0.2">
      <c r="A71" s="3" t="s">
        <v>534</v>
      </c>
      <c r="B71">
        <v>17</v>
      </c>
      <c r="C71" t="s">
        <v>13</v>
      </c>
      <c r="D71" s="4" t="s">
        <v>308</v>
      </c>
      <c r="E71" t="s">
        <v>99</v>
      </c>
      <c r="F71" t="s">
        <v>575</v>
      </c>
      <c r="G71" t="s">
        <v>17</v>
      </c>
      <c r="H71" t="s">
        <v>124</v>
      </c>
      <c r="I71" t="s">
        <v>19</v>
      </c>
      <c r="J71" t="s">
        <v>20</v>
      </c>
      <c r="K71" s="22" t="s">
        <v>1446</v>
      </c>
      <c r="L71" s="22" t="s">
        <v>164</v>
      </c>
      <c r="M71" t="s">
        <v>28</v>
      </c>
      <c r="N71" t="s">
        <v>29</v>
      </c>
      <c r="O71">
        <v>0</v>
      </c>
    </row>
    <row r="72" spans="1:15" x14ac:dyDescent="0.2">
      <c r="A72" s="3" t="s">
        <v>534</v>
      </c>
      <c r="B72">
        <v>17</v>
      </c>
      <c r="C72" t="s">
        <v>13</v>
      </c>
      <c r="D72" s="4" t="s">
        <v>308</v>
      </c>
      <c r="E72" t="s">
        <v>48</v>
      </c>
      <c r="F72" t="s">
        <v>576</v>
      </c>
      <c r="G72" t="s">
        <v>17</v>
      </c>
      <c r="H72" t="s">
        <v>32</v>
      </c>
      <c r="I72" t="s">
        <v>19</v>
      </c>
      <c r="J72" t="s">
        <v>20</v>
      </c>
      <c r="K72" s="22" t="s">
        <v>1446</v>
      </c>
      <c r="L72" s="22" t="s">
        <v>164</v>
      </c>
      <c r="M72" t="s">
        <v>21</v>
      </c>
      <c r="N72" t="s">
        <v>57</v>
      </c>
      <c r="O72">
        <v>0</v>
      </c>
    </row>
    <row r="73" spans="1:15" x14ac:dyDescent="0.2">
      <c r="A73" s="3" t="s">
        <v>534</v>
      </c>
      <c r="B73">
        <v>17</v>
      </c>
      <c r="C73" t="s">
        <v>13</v>
      </c>
      <c r="D73" s="4" t="s">
        <v>308</v>
      </c>
      <c r="E73" t="s">
        <v>133</v>
      </c>
      <c r="F73" t="s">
        <v>577</v>
      </c>
      <c r="G73" t="s">
        <v>17</v>
      </c>
      <c r="H73" t="s">
        <v>32</v>
      </c>
      <c r="I73" t="s">
        <v>19</v>
      </c>
      <c r="J73" t="s">
        <v>20</v>
      </c>
      <c r="K73" s="22" t="s">
        <v>1446</v>
      </c>
      <c r="L73" s="22" t="s">
        <v>164</v>
      </c>
      <c r="M73" t="s">
        <v>28</v>
      </c>
      <c r="N73" t="s">
        <v>57</v>
      </c>
      <c r="O73">
        <v>1</v>
      </c>
    </row>
    <row r="74" spans="1:15" x14ac:dyDescent="0.2">
      <c r="A74" s="3" t="s">
        <v>534</v>
      </c>
      <c r="B74">
        <v>17</v>
      </c>
      <c r="C74" t="s">
        <v>13</v>
      </c>
      <c r="D74" s="4" t="s">
        <v>308</v>
      </c>
      <c r="E74" t="s">
        <v>138</v>
      </c>
      <c r="F74" t="s">
        <v>578</v>
      </c>
      <c r="G74" t="s">
        <v>17</v>
      </c>
      <c r="H74" t="s">
        <v>32</v>
      </c>
      <c r="I74" t="s">
        <v>19</v>
      </c>
      <c r="J74" t="s">
        <v>20</v>
      </c>
      <c r="K74" s="22" t="s">
        <v>1446</v>
      </c>
      <c r="L74" s="22" t="s">
        <v>164</v>
      </c>
      <c r="M74" t="s">
        <v>28</v>
      </c>
      <c r="N74" t="s">
        <v>29</v>
      </c>
    </row>
    <row r="75" spans="1:15" x14ac:dyDescent="0.2">
      <c r="A75" s="3" t="s">
        <v>534</v>
      </c>
      <c r="B75">
        <v>17</v>
      </c>
      <c r="C75" t="s">
        <v>13</v>
      </c>
      <c r="D75" s="4" t="s">
        <v>308</v>
      </c>
      <c r="E75" t="s">
        <v>185</v>
      </c>
      <c r="F75" t="s">
        <v>580</v>
      </c>
      <c r="G75" t="s">
        <v>17</v>
      </c>
      <c r="H75" t="s">
        <v>32</v>
      </c>
      <c r="I75" t="s">
        <v>19</v>
      </c>
      <c r="J75" t="s">
        <v>20</v>
      </c>
      <c r="K75" s="22" t="s">
        <v>1446</v>
      </c>
      <c r="L75" s="22" t="s">
        <v>164</v>
      </c>
      <c r="M75" t="s">
        <v>21</v>
      </c>
      <c r="N75" t="s">
        <v>29</v>
      </c>
      <c r="O75">
        <v>2</v>
      </c>
    </row>
    <row r="76" spans="1:15" x14ac:dyDescent="0.2">
      <c r="A76" s="3" t="s">
        <v>534</v>
      </c>
      <c r="B76">
        <v>17</v>
      </c>
      <c r="C76" t="s">
        <v>13</v>
      </c>
      <c r="D76" s="4" t="s">
        <v>308</v>
      </c>
      <c r="E76" t="s">
        <v>194</v>
      </c>
      <c r="F76" t="s">
        <v>581</v>
      </c>
      <c r="G76" t="s">
        <v>17</v>
      </c>
      <c r="H76" t="s">
        <v>32</v>
      </c>
      <c r="I76" t="s">
        <v>19</v>
      </c>
      <c r="J76" t="s">
        <v>20</v>
      </c>
      <c r="K76" s="22" t="s">
        <v>1446</v>
      </c>
      <c r="L76" s="22" t="s">
        <v>164</v>
      </c>
      <c r="M76" t="s">
        <v>28</v>
      </c>
      <c r="N76" t="s">
        <v>29</v>
      </c>
      <c r="O76">
        <v>2</v>
      </c>
    </row>
    <row r="77" spans="1:15" x14ac:dyDescent="0.2">
      <c r="A77" s="3" t="s">
        <v>534</v>
      </c>
      <c r="B77">
        <v>17</v>
      </c>
      <c r="C77" t="s">
        <v>13</v>
      </c>
      <c r="D77" s="4" t="s">
        <v>308</v>
      </c>
      <c r="E77" t="s">
        <v>229</v>
      </c>
      <c r="F77" t="s">
        <v>585</v>
      </c>
      <c r="G77" t="s">
        <v>17</v>
      </c>
      <c r="H77" t="s">
        <v>32</v>
      </c>
      <c r="I77" t="s">
        <v>19</v>
      </c>
      <c r="J77" t="s">
        <v>20</v>
      </c>
      <c r="K77" s="22" t="s">
        <v>1446</v>
      </c>
      <c r="L77" s="22" t="s">
        <v>164</v>
      </c>
      <c r="M77" t="s">
        <v>21</v>
      </c>
      <c r="N77" t="s">
        <v>29</v>
      </c>
      <c r="O77">
        <v>0</v>
      </c>
    </row>
    <row r="78" spans="1:15" x14ac:dyDescent="0.2">
      <c r="A78" s="3" t="s">
        <v>534</v>
      </c>
      <c r="B78">
        <v>18</v>
      </c>
      <c r="C78" t="s">
        <v>13</v>
      </c>
      <c r="D78" s="4" t="s">
        <v>308</v>
      </c>
      <c r="E78" t="s">
        <v>263</v>
      </c>
      <c r="F78" t="s">
        <v>590</v>
      </c>
      <c r="G78" t="s">
        <v>17</v>
      </c>
      <c r="H78" t="s">
        <v>132</v>
      </c>
      <c r="I78" t="s">
        <v>19</v>
      </c>
      <c r="J78" t="s">
        <v>20</v>
      </c>
      <c r="K78" s="22" t="s">
        <v>1446</v>
      </c>
      <c r="L78" s="22" t="s">
        <v>164</v>
      </c>
      <c r="M78" t="s">
        <v>28</v>
      </c>
      <c r="N78" t="s">
        <v>29</v>
      </c>
      <c r="O78">
        <v>1</v>
      </c>
    </row>
    <row r="79" spans="1:15" x14ac:dyDescent="0.2">
      <c r="A79" s="3" t="s">
        <v>534</v>
      </c>
      <c r="B79">
        <v>18</v>
      </c>
      <c r="C79" t="s">
        <v>13</v>
      </c>
      <c r="D79" s="4" t="s">
        <v>308</v>
      </c>
      <c r="E79" t="s">
        <v>244</v>
      </c>
      <c r="F79" t="s">
        <v>591</v>
      </c>
      <c r="G79" t="s">
        <v>17</v>
      </c>
      <c r="H79" t="s">
        <v>40</v>
      </c>
      <c r="I79" t="s">
        <v>19</v>
      </c>
      <c r="J79" t="s">
        <v>20</v>
      </c>
      <c r="K79" s="22" t="s">
        <v>1446</v>
      </c>
      <c r="L79" s="22" t="s">
        <v>164</v>
      </c>
      <c r="M79" t="s">
        <v>28</v>
      </c>
      <c r="N79" t="s">
        <v>29</v>
      </c>
    </row>
    <row r="80" spans="1:15" x14ac:dyDescent="0.2">
      <c r="A80" s="3" t="s">
        <v>534</v>
      </c>
      <c r="B80">
        <v>18</v>
      </c>
      <c r="C80" t="s">
        <v>13</v>
      </c>
      <c r="D80" s="4" t="s">
        <v>308</v>
      </c>
      <c r="E80" t="s">
        <v>266</v>
      </c>
      <c r="F80" t="s">
        <v>592</v>
      </c>
      <c r="G80" t="s">
        <v>17</v>
      </c>
      <c r="H80" t="s">
        <v>40</v>
      </c>
      <c r="I80" t="s">
        <v>19</v>
      </c>
      <c r="J80" t="s">
        <v>20</v>
      </c>
      <c r="K80" s="22" t="s">
        <v>1446</v>
      </c>
      <c r="L80" s="22" t="s">
        <v>164</v>
      </c>
      <c r="M80" t="s">
        <v>28</v>
      </c>
      <c r="N80" t="s">
        <v>29</v>
      </c>
      <c r="O80">
        <v>0</v>
      </c>
    </row>
    <row r="81" spans="1:15" x14ac:dyDescent="0.2">
      <c r="A81" s="3" t="s">
        <v>534</v>
      </c>
      <c r="B81">
        <v>18</v>
      </c>
      <c r="C81" t="s">
        <v>13</v>
      </c>
      <c r="D81" s="4" t="s">
        <v>308</v>
      </c>
      <c r="E81" t="s">
        <v>279</v>
      </c>
      <c r="F81" t="s">
        <v>593</v>
      </c>
      <c r="G81" t="s">
        <v>17</v>
      </c>
      <c r="H81" t="s">
        <v>40</v>
      </c>
      <c r="I81" t="s">
        <v>19</v>
      </c>
      <c r="J81" t="s">
        <v>20</v>
      </c>
      <c r="K81" s="22" t="s">
        <v>1446</v>
      </c>
      <c r="L81" s="22" t="s">
        <v>164</v>
      </c>
      <c r="M81" t="s">
        <v>21</v>
      </c>
      <c r="N81" t="s">
        <v>29</v>
      </c>
      <c r="O81">
        <v>0</v>
      </c>
    </row>
    <row r="82" spans="1:15" x14ac:dyDescent="0.2">
      <c r="A82" s="3" t="s">
        <v>534</v>
      </c>
      <c r="B82">
        <v>18</v>
      </c>
      <c r="C82" t="s">
        <v>13</v>
      </c>
      <c r="D82" s="4" t="s">
        <v>308</v>
      </c>
      <c r="E82" t="s">
        <v>38</v>
      </c>
      <c r="F82" t="s">
        <v>596</v>
      </c>
      <c r="G82" t="s">
        <v>17</v>
      </c>
      <c r="H82" t="s">
        <v>32</v>
      </c>
      <c r="I82" t="s">
        <v>19</v>
      </c>
      <c r="J82" t="s">
        <v>20</v>
      </c>
      <c r="K82" s="22" t="s">
        <v>1446</v>
      </c>
      <c r="L82" s="22" t="s">
        <v>164</v>
      </c>
      <c r="M82" t="s">
        <v>28</v>
      </c>
      <c r="N82" t="s">
        <v>29</v>
      </c>
      <c r="O82">
        <v>0</v>
      </c>
    </row>
    <row r="83" spans="1:15" x14ac:dyDescent="0.2">
      <c r="A83" s="3" t="s">
        <v>534</v>
      </c>
      <c r="B83">
        <v>18</v>
      </c>
      <c r="C83" t="s">
        <v>13</v>
      </c>
      <c r="D83" s="4" t="s">
        <v>308</v>
      </c>
      <c r="E83" t="s">
        <v>53</v>
      </c>
      <c r="F83" t="s">
        <v>598</v>
      </c>
      <c r="G83" t="s">
        <v>17</v>
      </c>
      <c r="H83" t="s">
        <v>32</v>
      </c>
      <c r="I83" t="s">
        <v>19</v>
      </c>
      <c r="J83" t="s">
        <v>20</v>
      </c>
      <c r="K83" s="22" t="s">
        <v>1446</v>
      </c>
      <c r="L83" s="22" t="s">
        <v>164</v>
      </c>
      <c r="M83" t="s">
        <v>21</v>
      </c>
      <c r="N83" t="s">
        <v>57</v>
      </c>
    </row>
    <row r="84" spans="1:15" x14ac:dyDescent="0.2">
      <c r="A84" s="3" t="s">
        <v>534</v>
      </c>
      <c r="B84">
        <v>18</v>
      </c>
      <c r="C84" t="s">
        <v>13</v>
      </c>
      <c r="D84" s="4" t="s">
        <v>308</v>
      </c>
      <c r="E84" t="s">
        <v>80</v>
      </c>
      <c r="F84" t="s">
        <v>600</v>
      </c>
      <c r="G84" t="s">
        <v>17</v>
      </c>
      <c r="H84" t="s">
        <v>32</v>
      </c>
      <c r="I84" t="s">
        <v>19</v>
      </c>
      <c r="J84" t="s">
        <v>20</v>
      </c>
      <c r="K84" s="22" t="s">
        <v>1446</v>
      </c>
      <c r="L84" s="22" t="s">
        <v>164</v>
      </c>
      <c r="M84" t="s">
        <v>28</v>
      </c>
      <c r="N84" t="s">
        <v>22</v>
      </c>
      <c r="O84">
        <v>2</v>
      </c>
    </row>
    <row r="85" spans="1:15" x14ac:dyDescent="0.2">
      <c r="A85" s="3" t="s">
        <v>534</v>
      </c>
      <c r="B85">
        <v>18</v>
      </c>
      <c r="C85" t="s">
        <v>13</v>
      </c>
      <c r="D85" s="4" t="s">
        <v>308</v>
      </c>
      <c r="E85" t="s">
        <v>115</v>
      </c>
      <c r="F85" t="s">
        <v>603</v>
      </c>
      <c r="G85" t="s">
        <v>17</v>
      </c>
      <c r="H85" t="s">
        <v>32</v>
      </c>
      <c r="I85" t="s">
        <v>19</v>
      </c>
      <c r="J85" t="s">
        <v>20</v>
      </c>
      <c r="K85" s="22" t="s">
        <v>1446</v>
      </c>
      <c r="L85" s="22" t="s">
        <v>164</v>
      </c>
      <c r="M85" t="s">
        <v>21</v>
      </c>
      <c r="N85" t="s">
        <v>57</v>
      </c>
      <c r="O85">
        <v>2</v>
      </c>
    </row>
    <row r="86" spans="1:15" x14ac:dyDescent="0.2">
      <c r="A86" s="3" t="s">
        <v>534</v>
      </c>
      <c r="B86">
        <v>18</v>
      </c>
      <c r="C86" t="s">
        <v>13</v>
      </c>
      <c r="D86" s="4" t="s">
        <v>308</v>
      </c>
      <c r="E86" t="s">
        <v>119</v>
      </c>
      <c r="F86" t="s">
        <v>604</v>
      </c>
      <c r="G86" t="s">
        <v>17</v>
      </c>
      <c r="H86" t="s">
        <v>32</v>
      </c>
      <c r="I86" t="s">
        <v>19</v>
      </c>
      <c r="J86" t="s">
        <v>20</v>
      </c>
      <c r="K86" s="22" t="s">
        <v>1446</v>
      </c>
      <c r="L86" s="22" t="s">
        <v>164</v>
      </c>
      <c r="M86" t="s">
        <v>28</v>
      </c>
      <c r="N86" t="s">
        <v>57</v>
      </c>
    </row>
    <row r="87" spans="1:15" x14ac:dyDescent="0.2">
      <c r="A87" s="3" t="s">
        <v>534</v>
      </c>
      <c r="B87">
        <v>18</v>
      </c>
      <c r="C87" t="s">
        <v>13</v>
      </c>
      <c r="D87" s="4" t="s">
        <v>308</v>
      </c>
      <c r="E87" t="s">
        <v>130</v>
      </c>
      <c r="F87" t="s">
        <v>605</v>
      </c>
      <c r="G87" t="s">
        <v>17</v>
      </c>
      <c r="H87" t="s">
        <v>32</v>
      </c>
      <c r="I87" t="s">
        <v>19</v>
      </c>
      <c r="J87" t="s">
        <v>20</v>
      </c>
      <c r="K87" s="22" t="s">
        <v>1446</v>
      </c>
      <c r="L87" s="22" t="s">
        <v>164</v>
      </c>
      <c r="M87" t="s">
        <v>28</v>
      </c>
      <c r="N87" t="s">
        <v>29</v>
      </c>
      <c r="O87">
        <v>3</v>
      </c>
    </row>
    <row r="88" spans="1:15" x14ac:dyDescent="0.2">
      <c r="A88" s="3" t="s">
        <v>534</v>
      </c>
      <c r="B88">
        <v>19</v>
      </c>
      <c r="C88" t="s">
        <v>13</v>
      </c>
      <c r="D88" s="4" t="s">
        <v>308</v>
      </c>
      <c r="E88" t="s">
        <v>15</v>
      </c>
      <c r="F88" t="s">
        <v>607</v>
      </c>
      <c r="G88" t="s">
        <v>17</v>
      </c>
      <c r="H88" t="s">
        <v>135</v>
      </c>
      <c r="I88" t="s">
        <v>19</v>
      </c>
      <c r="J88" t="s">
        <v>20</v>
      </c>
      <c r="K88" s="22" t="s">
        <v>1446</v>
      </c>
      <c r="L88" s="22" t="s">
        <v>164</v>
      </c>
      <c r="M88" t="s">
        <v>21</v>
      </c>
      <c r="N88" t="s">
        <v>57</v>
      </c>
      <c r="O88">
        <v>0</v>
      </c>
    </row>
    <row r="89" spans="1:15" x14ac:dyDescent="0.2">
      <c r="A89" s="3" t="s">
        <v>610</v>
      </c>
      <c r="B89">
        <v>6</v>
      </c>
      <c r="C89" t="s">
        <v>13</v>
      </c>
      <c r="D89" s="4" t="s">
        <v>308</v>
      </c>
      <c r="E89" t="s">
        <v>151</v>
      </c>
      <c r="F89" t="s">
        <v>611</v>
      </c>
      <c r="G89" t="s">
        <v>17</v>
      </c>
      <c r="H89" t="s">
        <v>124</v>
      </c>
      <c r="I89" t="s">
        <v>19</v>
      </c>
      <c r="J89" t="s">
        <v>20</v>
      </c>
      <c r="K89" s="22" t="s">
        <v>1446</v>
      </c>
      <c r="L89" s="22" t="s">
        <v>164</v>
      </c>
      <c r="M89" t="s">
        <v>28</v>
      </c>
      <c r="N89" t="s">
        <v>29</v>
      </c>
      <c r="O89">
        <v>0</v>
      </c>
    </row>
    <row r="90" spans="1:15" x14ac:dyDescent="0.2">
      <c r="A90" s="3" t="s">
        <v>610</v>
      </c>
      <c r="B90">
        <v>6</v>
      </c>
      <c r="C90" t="s">
        <v>13</v>
      </c>
      <c r="D90" s="4" t="s">
        <v>308</v>
      </c>
      <c r="E90" t="s">
        <v>153</v>
      </c>
      <c r="F90" t="s">
        <v>612</v>
      </c>
      <c r="G90" t="s">
        <v>17</v>
      </c>
      <c r="H90" t="s">
        <v>124</v>
      </c>
      <c r="I90" t="s">
        <v>19</v>
      </c>
      <c r="J90" t="s">
        <v>20</v>
      </c>
      <c r="K90" s="22" t="s">
        <v>1446</v>
      </c>
      <c r="L90" s="22" t="s">
        <v>164</v>
      </c>
      <c r="M90" t="s">
        <v>21</v>
      </c>
      <c r="N90" t="s">
        <v>29</v>
      </c>
      <c r="O90">
        <v>0</v>
      </c>
    </row>
    <row r="91" spans="1:15" x14ac:dyDescent="0.2">
      <c r="A91" s="3" t="s">
        <v>610</v>
      </c>
      <c r="B91">
        <v>6</v>
      </c>
      <c r="C91" t="s">
        <v>190</v>
      </c>
      <c r="D91" s="4" t="s">
        <v>37</v>
      </c>
      <c r="E91" t="s">
        <v>214</v>
      </c>
      <c r="F91" t="s">
        <v>613</v>
      </c>
      <c r="G91" t="s">
        <v>164</v>
      </c>
      <c r="H91" t="s">
        <v>124</v>
      </c>
      <c r="I91" t="s">
        <v>19</v>
      </c>
      <c r="J91" t="s">
        <v>20</v>
      </c>
      <c r="K91" s="22" t="s">
        <v>1446</v>
      </c>
      <c r="L91" s="22" t="s">
        <v>164</v>
      </c>
      <c r="M91" t="s">
        <v>28</v>
      </c>
      <c r="N91" t="s">
        <v>57</v>
      </c>
      <c r="O91">
        <v>0</v>
      </c>
    </row>
    <row r="92" spans="1:15" x14ac:dyDescent="0.2">
      <c r="A92" s="3" t="s">
        <v>610</v>
      </c>
      <c r="B92">
        <v>6</v>
      </c>
      <c r="C92" t="s">
        <v>13</v>
      </c>
      <c r="D92" s="4" t="s">
        <v>190</v>
      </c>
      <c r="E92" t="s">
        <v>467</v>
      </c>
      <c r="F92" t="s">
        <v>468</v>
      </c>
      <c r="G92" t="s">
        <v>164</v>
      </c>
      <c r="H92" t="s">
        <v>124</v>
      </c>
      <c r="I92" t="s">
        <v>19</v>
      </c>
      <c r="J92" t="s">
        <v>20</v>
      </c>
      <c r="K92" s="22" t="s">
        <v>1446</v>
      </c>
      <c r="L92" s="22" t="s">
        <v>164</v>
      </c>
      <c r="M92" t="s">
        <v>21</v>
      </c>
      <c r="N92" t="s">
        <v>57</v>
      </c>
      <c r="O92">
        <v>0</v>
      </c>
    </row>
    <row r="93" spans="1:15" x14ac:dyDescent="0.2">
      <c r="A93" s="3" t="s">
        <v>610</v>
      </c>
      <c r="B93">
        <v>6</v>
      </c>
      <c r="C93" t="s">
        <v>13</v>
      </c>
      <c r="D93" s="4" t="s">
        <v>308</v>
      </c>
      <c r="E93" t="s">
        <v>155</v>
      </c>
      <c r="F93" t="s">
        <v>614</v>
      </c>
      <c r="G93" t="s">
        <v>17</v>
      </c>
      <c r="H93" t="s">
        <v>32</v>
      </c>
      <c r="I93" t="s">
        <v>19</v>
      </c>
      <c r="J93" t="s">
        <v>20</v>
      </c>
      <c r="K93" s="22" t="s">
        <v>1446</v>
      </c>
      <c r="L93" s="22" t="s">
        <v>164</v>
      </c>
      <c r="M93" t="s">
        <v>28</v>
      </c>
      <c r="N93" t="s">
        <v>57</v>
      </c>
      <c r="O93">
        <v>0</v>
      </c>
    </row>
    <row r="94" spans="1:15" x14ac:dyDescent="0.2">
      <c r="A94" s="3" t="s">
        <v>610</v>
      </c>
      <c r="B94">
        <v>6</v>
      </c>
      <c r="C94" t="s">
        <v>13</v>
      </c>
      <c r="D94" s="4" t="s">
        <v>190</v>
      </c>
      <c r="E94" t="s">
        <v>298</v>
      </c>
      <c r="F94" t="s">
        <v>615</v>
      </c>
      <c r="G94" t="s">
        <v>17</v>
      </c>
      <c r="H94" t="s">
        <v>32</v>
      </c>
      <c r="I94" t="s">
        <v>19</v>
      </c>
      <c r="J94" t="s">
        <v>20</v>
      </c>
      <c r="K94" s="22" t="s">
        <v>1446</v>
      </c>
      <c r="L94" s="22" t="s">
        <v>164</v>
      </c>
      <c r="M94" t="s">
        <v>28</v>
      </c>
      <c r="N94" t="s">
        <v>29</v>
      </c>
      <c r="O94">
        <v>0</v>
      </c>
    </row>
    <row r="95" spans="1:15" x14ac:dyDescent="0.2">
      <c r="A95" s="3" t="s">
        <v>610</v>
      </c>
      <c r="B95">
        <v>6</v>
      </c>
      <c r="C95" t="s">
        <v>13</v>
      </c>
      <c r="D95" s="4" t="s">
        <v>308</v>
      </c>
      <c r="E95" t="s">
        <v>159</v>
      </c>
      <c r="F95" t="s">
        <v>617</v>
      </c>
      <c r="G95" t="s">
        <v>17</v>
      </c>
      <c r="H95" t="s">
        <v>32</v>
      </c>
      <c r="I95" t="s">
        <v>19</v>
      </c>
      <c r="J95" t="s">
        <v>20</v>
      </c>
      <c r="K95" s="22" t="s">
        <v>1446</v>
      </c>
      <c r="L95" s="22" t="s">
        <v>164</v>
      </c>
      <c r="M95" t="s">
        <v>28</v>
      </c>
      <c r="N95" t="s">
        <v>29</v>
      </c>
      <c r="O95">
        <v>0</v>
      </c>
    </row>
    <row r="96" spans="1:15" x14ac:dyDescent="0.2">
      <c r="A96" s="3" t="s">
        <v>610</v>
      </c>
      <c r="B96">
        <v>6</v>
      </c>
      <c r="C96" t="s">
        <v>13</v>
      </c>
      <c r="D96" s="4" t="s">
        <v>308</v>
      </c>
      <c r="E96" t="s">
        <v>161</v>
      </c>
      <c r="F96" t="s">
        <v>618</v>
      </c>
      <c r="G96" t="s">
        <v>17</v>
      </c>
      <c r="H96" t="s">
        <v>18</v>
      </c>
      <c r="I96" t="s">
        <v>19</v>
      </c>
      <c r="J96" t="s">
        <v>20</v>
      </c>
      <c r="K96" s="22" t="s">
        <v>1446</v>
      </c>
      <c r="L96" s="22" t="s">
        <v>164</v>
      </c>
      <c r="M96" t="s">
        <v>28</v>
      </c>
      <c r="N96" t="s">
        <v>57</v>
      </c>
      <c r="O96">
        <v>0</v>
      </c>
    </row>
    <row r="97" spans="1:15" x14ac:dyDescent="0.2">
      <c r="A97" s="3" t="s">
        <v>610</v>
      </c>
      <c r="B97">
        <v>6</v>
      </c>
      <c r="C97" t="s">
        <v>13</v>
      </c>
      <c r="D97" s="4" t="s">
        <v>308</v>
      </c>
      <c r="E97" t="s">
        <v>170</v>
      </c>
      <c r="F97" t="s">
        <v>620</v>
      </c>
      <c r="G97" t="s">
        <v>17</v>
      </c>
      <c r="H97" t="s">
        <v>18</v>
      </c>
      <c r="I97" t="s">
        <v>19</v>
      </c>
      <c r="J97" t="s">
        <v>20</v>
      </c>
      <c r="K97" s="22" t="s">
        <v>1446</v>
      </c>
      <c r="L97" s="22" t="s">
        <v>164</v>
      </c>
      <c r="M97" t="s">
        <v>28</v>
      </c>
      <c r="N97" t="s">
        <v>22</v>
      </c>
      <c r="O97">
        <v>0</v>
      </c>
    </row>
    <row r="98" spans="1:15" x14ac:dyDescent="0.2">
      <c r="A98" s="3" t="s">
        <v>610</v>
      </c>
      <c r="B98">
        <v>7</v>
      </c>
      <c r="C98" t="s">
        <v>13</v>
      </c>
      <c r="D98" s="4" t="s">
        <v>308</v>
      </c>
      <c r="E98" t="s">
        <v>172</v>
      </c>
      <c r="F98" t="s">
        <v>626</v>
      </c>
      <c r="G98" t="s">
        <v>17</v>
      </c>
      <c r="H98" t="s">
        <v>132</v>
      </c>
      <c r="I98" t="s">
        <v>19</v>
      </c>
      <c r="J98" t="s">
        <v>20</v>
      </c>
      <c r="K98" s="22" t="s">
        <v>1446</v>
      </c>
      <c r="L98" s="22" t="s">
        <v>164</v>
      </c>
      <c r="M98" t="s">
        <v>28</v>
      </c>
      <c r="N98" t="s">
        <v>22</v>
      </c>
      <c r="O98">
        <v>1</v>
      </c>
    </row>
    <row r="99" spans="1:15" x14ac:dyDescent="0.2">
      <c r="A99" s="3" t="s">
        <v>610</v>
      </c>
      <c r="B99">
        <v>7</v>
      </c>
      <c r="C99" t="s">
        <v>13</v>
      </c>
      <c r="D99" s="4" t="s">
        <v>308</v>
      </c>
      <c r="E99" t="s">
        <v>187</v>
      </c>
      <c r="F99" t="s">
        <v>633</v>
      </c>
      <c r="G99" t="s">
        <v>17</v>
      </c>
      <c r="H99" t="s">
        <v>77</v>
      </c>
      <c r="I99" t="s">
        <v>19</v>
      </c>
      <c r="J99" t="s">
        <v>20</v>
      </c>
      <c r="K99" s="22" t="s">
        <v>1446</v>
      </c>
      <c r="L99" s="22" t="s">
        <v>164</v>
      </c>
      <c r="M99" t="s">
        <v>21</v>
      </c>
      <c r="N99" t="s">
        <v>29</v>
      </c>
      <c r="O99">
        <v>0</v>
      </c>
    </row>
    <row r="100" spans="1:15" x14ac:dyDescent="0.2">
      <c r="A100" s="3" t="s">
        <v>610</v>
      </c>
      <c r="B100">
        <v>7</v>
      </c>
      <c r="C100" t="s">
        <v>13</v>
      </c>
      <c r="D100" s="4" t="s">
        <v>308</v>
      </c>
      <c r="E100" t="s">
        <v>196</v>
      </c>
      <c r="F100" t="s">
        <v>634</v>
      </c>
      <c r="G100" t="s">
        <v>17</v>
      </c>
      <c r="H100" t="s">
        <v>32</v>
      </c>
      <c r="I100" t="s">
        <v>19</v>
      </c>
      <c r="J100" t="s">
        <v>20</v>
      </c>
      <c r="K100" s="22" t="s">
        <v>1446</v>
      </c>
      <c r="L100" s="22" t="s">
        <v>164</v>
      </c>
      <c r="M100" t="s">
        <v>21</v>
      </c>
      <c r="N100" t="s">
        <v>29</v>
      </c>
      <c r="O100">
        <v>0</v>
      </c>
    </row>
    <row r="101" spans="1:15" x14ac:dyDescent="0.2">
      <c r="A101" s="3" t="s">
        <v>610</v>
      </c>
      <c r="B101">
        <v>7</v>
      </c>
      <c r="C101" t="s">
        <v>13</v>
      </c>
      <c r="D101" s="4" t="s">
        <v>308</v>
      </c>
      <c r="E101" t="s">
        <v>204</v>
      </c>
      <c r="F101" t="s">
        <v>635</v>
      </c>
      <c r="G101" t="s">
        <v>17</v>
      </c>
      <c r="H101" t="s">
        <v>32</v>
      </c>
      <c r="I101" t="s">
        <v>19</v>
      </c>
      <c r="J101" t="s">
        <v>20</v>
      </c>
      <c r="K101" s="22" t="s">
        <v>1446</v>
      </c>
      <c r="L101" s="22" t="s">
        <v>164</v>
      </c>
      <c r="M101" t="s">
        <v>21</v>
      </c>
      <c r="N101" t="s">
        <v>29</v>
      </c>
      <c r="O101">
        <v>0</v>
      </c>
    </row>
    <row r="102" spans="1:15" x14ac:dyDescent="0.2">
      <c r="A102" s="3" t="s">
        <v>610</v>
      </c>
      <c r="B102">
        <v>8</v>
      </c>
      <c r="C102" t="s">
        <v>13</v>
      </c>
      <c r="D102" s="4" t="s">
        <v>308</v>
      </c>
      <c r="E102" t="s">
        <v>214</v>
      </c>
      <c r="F102" t="s">
        <v>637</v>
      </c>
      <c r="G102" t="s">
        <v>17</v>
      </c>
      <c r="H102" t="s">
        <v>211</v>
      </c>
      <c r="I102" t="s">
        <v>19</v>
      </c>
      <c r="J102" t="s">
        <v>20</v>
      </c>
      <c r="K102" s="22" t="s">
        <v>1446</v>
      </c>
      <c r="L102" s="22" t="s">
        <v>164</v>
      </c>
      <c r="M102" t="s">
        <v>21</v>
      </c>
      <c r="N102" t="s">
        <v>29</v>
      </c>
      <c r="O102">
        <v>0</v>
      </c>
    </row>
    <row r="103" spans="1:15" x14ac:dyDescent="0.2">
      <c r="A103" s="3" t="s">
        <v>610</v>
      </c>
      <c r="B103">
        <v>8</v>
      </c>
      <c r="C103" t="s">
        <v>13</v>
      </c>
      <c r="D103" s="4" t="s">
        <v>308</v>
      </c>
      <c r="E103" t="s">
        <v>222</v>
      </c>
      <c r="F103" t="s">
        <v>638</v>
      </c>
      <c r="G103" t="s">
        <v>17</v>
      </c>
      <c r="H103" t="s">
        <v>211</v>
      </c>
      <c r="I103" t="s">
        <v>19</v>
      </c>
      <c r="J103" t="s">
        <v>20</v>
      </c>
      <c r="K103" s="22" t="s">
        <v>1446</v>
      </c>
      <c r="L103" s="22" t="s">
        <v>164</v>
      </c>
      <c r="M103" t="s">
        <v>28</v>
      </c>
      <c r="N103" t="s">
        <v>29</v>
      </c>
      <c r="O103">
        <v>0</v>
      </c>
    </row>
    <row r="104" spans="1:15" x14ac:dyDescent="0.2">
      <c r="A104" s="3" t="s">
        <v>610</v>
      </c>
      <c r="B104">
        <v>8</v>
      </c>
      <c r="C104" t="s">
        <v>13</v>
      </c>
      <c r="D104" s="4" t="s">
        <v>308</v>
      </c>
      <c r="E104" t="s">
        <v>448</v>
      </c>
      <c r="F104" t="s">
        <v>639</v>
      </c>
      <c r="G104" t="s">
        <v>17</v>
      </c>
      <c r="H104" t="s">
        <v>132</v>
      </c>
      <c r="I104" t="s">
        <v>19</v>
      </c>
      <c r="J104" t="s">
        <v>20</v>
      </c>
      <c r="K104" s="22" t="s">
        <v>1446</v>
      </c>
      <c r="L104" s="22" t="s">
        <v>164</v>
      </c>
      <c r="M104" t="s">
        <v>28</v>
      </c>
      <c r="N104" t="s">
        <v>29</v>
      </c>
      <c r="O104">
        <v>0</v>
      </c>
    </row>
    <row r="105" spans="1:15" x14ac:dyDescent="0.2">
      <c r="A105" s="3" t="s">
        <v>610</v>
      </c>
      <c r="B105">
        <v>8</v>
      </c>
      <c r="C105" t="s">
        <v>13</v>
      </c>
      <c r="D105" s="4" t="s">
        <v>308</v>
      </c>
      <c r="E105" t="s">
        <v>453</v>
      </c>
      <c r="F105" t="s">
        <v>640</v>
      </c>
      <c r="G105" t="s">
        <v>17</v>
      </c>
      <c r="H105" t="s">
        <v>132</v>
      </c>
      <c r="I105" t="s">
        <v>19</v>
      </c>
      <c r="J105" t="s">
        <v>20</v>
      </c>
      <c r="K105" s="22" t="s">
        <v>1446</v>
      </c>
      <c r="L105" s="22" t="s">
        <v>164</v>
      </c>
      <c r="M105" t="s">
        <v>21</v>
      </c>
      <c r="N105" t="s">
        <v>29</v>
      </c>
      <c r="O105">
        <v>0</v>
      </c>
    </row>
    <row r="106" spans="1:15" x14ac:dyDescent="0.2">
      <c r="A106" s="3" t="s">
        <v>610</v>
      </c>
      <c r="B106">
        <v>9</v>
      </c>
      <c r="C106" t="s">
        <v>13</v>
      </c>
      <c r="D106" s="4" t="s">
        <v>308</v>
      </c>
      <c r="E106" t="s">
        <v>467</v>
      </c>
      <c r="F106" t="s">
        <v>649</v>
      </c>
      <c r="G106" t="s">
        <v>17</v>
      </c>
      <c r="H106" t="s">
        <v>32</v>
      </c>
      <c r="I106" t="s">
        <v>19</v>
      </c>
      <c r="J106" t="s">
        <v>20</v>
      </c>
      <c r="K106" s="22" t="s">
        <v>1446</v>
      </c>
      <c r="L106" s="22" t="s">
        <v>164</v>
      </c>
      <c r="M106" t="s">
        <v>21</v>
      </c>
      <c r="N106" t="s">
        <v>57</v>
      </c>
      <c r="O106">
        <v>0</v>
      </c>
    </row>
    <row r="107" spans="1:15" x14ac:dyDescent="0.2">
      <c r="A107" s="3" t="s">
        <v>610</v>
      </c>
      <c r="B107">
        <v>9</v>
      </c>
      <c r="C107" t="s">
        <v>13</v>
      </c>
      <c r="D107" s="4" t="s">
        <v>308</v>
      </c>
      <c r="E107" t="s">
        <v>37</v>
      </c>
      <c r="F107" t="s">
        <v>651</v>
      </c>
      <c r="G107" t="s">
        <v>17</v>
      </c>
      <c r="H107" t="s">
        <v>32</v>
      </c>
      <c r="I107" t="s">
        <v>19</v>
      </c>
      <c r="J107" t="s">
        <v>20</v>
      </c>
      <c r="K107" s="22" t="s">
        <v>1446</v>
      </c>
      <c r="L107" s="22" t="s">
        <v>164</v>
      </c>
      <c r="M107" t="s">
        <v>21</v>
      </c>
      <c r="N107" t="s">
        <v>29</v>
      </c>
      <c r="O107">
        <v>0</v>
      </c>
    </row>
    <row r="108" spans="1:15" x14ac:dyDescent="0.2">
      <c r="A108" s="3" t="s">
        <v>610</v>
      </c>
      <c r="B108">
        <v>9</v>
      </c>
      <c r="C108" t="s">
        <v>13</v>
      </c>
      <c r="D108" s="4" t="s">
        <v>308</v>
      </c>
      <c r="E108" t="s">
        <v>478</v>
      </c>
      <c r="F108" t="s">
        <v>653</v>
      </c>
      <c r="G108" t="s">
        <v>17</v>
      </c>
      <c r="H108" t="s">
        <v>32</v>
      </c>
      <c r="I108" t="s">
        <v>19</v>
      </c>
      <c r="J108" t="s">
        <v>20</v>
      </c>
      <c r="K108" s="22" t="s">
        <v>1446</v>
      </c>
      <c r="L108" s="22" t="s">
        <v>164</v>
      </c>
      <c r="M108" t="s">
        <v>21</v>
      </c>
      <c r="N108" t="s">
        <v>29</v>
      </c>
      <c r="O108">
        <v>0</v>
      </c>
    </row>
    <row r="109" spans="1:15" x14ac:dyDescent="0.2">
      <c r="A109" s="3" t="s">
        <v>610</v>
      </c>
      <c r="B109">
        <v>9</v>
      </c>
      <c r="C109" t="s">
        <v>13</v>
      </c>
      <c r="D109" s="4" t="s">
        <v>308</v>
      </c>
      <c r="E109" t="s">
        <v>480</v>
      </c>
      <c r="F109" t="s">
        <v>654</v>
      </c>
      <c r="G109" t="s">
        <v>17</v>
      </c>
      <c r="H109" t="s">
        <v>132</v>
      </c>
      <c r="I109" t="s">
        <v>19</v>
      </c>
      <c r="J109" t="s">
        <v>20</v>
      </c>
      <c r="K109" s="22" t="s">
        <v>1446</v>
      </c>
      <c r="L109" s="22" t="s">
        <v>164</v>
      </c>
      <c r="M109" t="s">
        <v>21</v>
      </c>
      <c r="N109" t="s">
        <v>29</v>
      </c>
      <c r="O109">
        <v>0</v>
      </c>
    </row>
    <row r="110" spans="1:15" x14ac:dyDescent="0.2">
      <c r="A110" s="3" t="s">
        <v>610</v>
      </c>
      <c r="B110">
        <v>9</v>
      </c>
      <c r="C110" t="s">
        <v>13</v>
      </c>
      <c r="D110" s="4" t="s">
        <v>308</v>
      </c>
      <c r="E110" t="s">
        <v>295</v>
      </c>
      <c r="F110" t="s">
        <v>655</v>
      </c>
      <c r="G110" t="s">
        <v>17</v>
      </c>
      <c r="H110" t="s">
        <v>132</v>
      </c>
      <c r="I110" t="s">
        <v>19</v>
      </c>
      <c r="J110" t="s">
        <v>20</v>
      </c>
      <c r="K110" s="22" t="s">
        <v>1446</v>
      </c>
      <c r="L110" s="22" t="s">
        <v>164</v>
      </c>
      <c r="M110" t="s">
        <v>21</v>
      </c>
      <c r="N110" t="s">
        <v>57</v>
      </c>
      <c r="O110">
        <v>2</v>
      </c>
    </row>
    <row r="111" spans="1:15" x14ac:dyDescent="0.2">
      <c r="A111" s="3" t="s">
        <v>610</v>
      </c>
      <c r="B111">
        <v>18</v>
      </c>
      <c r="C111" t="s">
        <v>13</v>
      </c>
      <c r="D111" s="4" t="s">
        <v>308</v>
      </c>
      <c r="E111" t="s">
        <v>14</v>
      </c>
      <c r="F111" t="s">
        <v>665</v>
      </c>
      <c r="G111" t="s">
        <v>17</v>
      </c>
      <c r="H111" t="s">
        <v>32</v>
      </c>
      <c r="I111" t="s">
        <v>19</v>
      </c>
      <c r="J111" t="s">
        <v>20</v>
      </c>
      <c r="K111" s="22" t="s">
        <v>1446</v>
      </c>
      <c r="L111" s="22" t="s">
        <v>164</v>
      </c>
      <c r="M111" t="s">
        <v>28</v>
      </c>
      <c r="N111" t="s">
        <v>57</v>
      </c>
      <c r="O111">
        <v>0</v>
      </c>
    </row>
    <row r="112" spans="1:15" x14ac:dyDescent="0.2">
      <c r="A112" s="3" t="s">
        <v>610</v>
      </c>
      <c r="B112">
        <v>19</v>
      </c>
      <c r="C112" t="s">
        <v>13</v>
      </c>
      <c r="D112" s="4" t="s">
        <v>308</v>
      </c>
      <c r="E112" t="s">
        <v>310</v>
      </c>
      <c r="F112" t="s">
        <v>668</v>
      </c>
      <c r="G112" t="s">
        <v>17</v>
      </c>
      <c r="H112" t="s">
        <v>132</v>
      </c>
      <c r="I112" t="s">
        <v>19</v>
      </c>
      <c r="J112" t="s">
        <v>20</v>
      </c>
      <c r="K112" s="22" t="s">
        <v>1446</v>
      </c>
      <c r="L112" s="22" t="s">
        <v>164</v>
      </c>
      <c r="M112" t="s">
        <v>28</v>
      </c>
      <c r="N112" t="s">
        <v>29</v>
      </c>
      <c r="O112">
        <v>2</v>
      </c>
    </row>
    <row r="113" spans="1:15" x14ac:dyDescent="0.2">
      <c r="A113" s="3" t="s">
        <v>610</v>
      </c>
      <c r="B113">
        <v>19</v>
      </c>
      <c r="C113" t="s">
        <v>13</v>
      </c>
      <c r="D113" s="4" t="s">
        <v>308</v>
      </c>
      <c r="E113" t="s">
        <v>312</v>
      </c>
      <c r="F113" t="s">
        <v>669</v>
      </c>
      <c r="G113" t="s">
        <v>17</v>
      </c>
      <c r="H113" t="s">
        <v>124</v>
      </c>
      <c r="I113" t="s">
        <v>19</v>
      </c>
      <c r="J113" t="s">
        <v>20</v>
      </c>
      <c r="K113" s="22" t="s">
        <v>1446</v>
      </c>
      <c r="L113" s="22" t="s">
        <v>164</v>
      </c>
      <c r="M113" t="s">
        <v>28</v>
      </c>
      <c r="N113" t="s">
        <v>29</v>
      </c>
      <c r="O113">
        <v>2</v>
      </c>
    </row>
    <row r="114" spans="1:15" x14ac:dyDescent="0.2">
      <c r="A114" s="3" t="s">
        <v>610</v>
      </c>
      <c r="B114">
        <v>19</v>
      </c>
      <c r="C114" t="s">
        <v>13</v>
      </c>
      <c r="D114" s="4" t="s">
        <v>308</v>
      </c>
      <c r="E114" t="s">
        <v>314</v>
      </c>
      <c r="F114" t="s">
        <v>670</v>
      </c>
      <c r="G114" t="s">
        <v>17</v>
      </c>
      <c r="H114" t="s">
        <v>40</v>
      </c>
      <c r="I114" t="s">
        <v>19</v>
      </c>
      <c r="J114" t="s">
        <v>20</v>
      </c>
      <c r="K114" s="22" t="s">
        <v>1446</v>
      </c>
      <c r="L114" s="22" t="s">
        <v>164</v>
      </c>
      <c r="M114" t="s">
        <v>28</v>
      </c>
      <c r="N114" t="s">
        <v>29</v>
      </c>
      <c r="O114">
        <v>0</v>
      </c>
    </row>
    <row r="115" spans="1:15" x14ac:dyDescent="0.2">
      <c r="A115" s="3" t="s">
        <v>672</v>
      </c>
      <c r="B115">
        <v>8</v>
      </c>
      <c r="C115" t="s">
        <v>13</v>
      </c>
      <c r="D115" s="4" t="s">
        <v>308</v>
      </c>
      <c r="E115" t="s">
        <v>320</v>
      </c>
      <c r="F115" t="s">
        <v>677</v>
      </c>
      <c r="G115" t="s">
        <v>17</v>
      </c>
      <c r="H115" t="s">
        <v>32</v>
      </c>
      <c r="I115" t="s">
        <v>19</v>
      </c>
      <c r="J115" t="s">
        <v>20</v>
      </c>
      <c r="K115" s="22" t="s">
        <v>1446</v>
      </c>
      <c r="L115" s="22" t="s">
        <v>164</v>
      </c>
      <c r="M115" t="s">
        <v>21</v>
      </c>
      <c r="N115" t="s">
        <v>57</v>
      </c>
      <c r="O115">
        <v>0</v>
      </c>
    </row>
    <row r="116" spans="1:15" x14ac:dyDescent="0.2">
      <c r="A116" s="3" t="s">
        <v>672</v>
      </c>
      <c r="B116">
        <v>8</v>
      </c>
      <c r="C116" t="s">
        <v>13</v>
      </c>
      <c r="D116" s="4" t="s">
        <v>308</v>
      </c>
      <c r="E116" t="s">
        <v>322</v>
      </c>
      <c r="F116" t="s">
        <v>678</v>
      </c>
      <c r="G116" t="s">
        <v>17</v>
      </c>
      <c r="H116" t="s">
        <v>40</v>
      </c>
      <c r="I116" t="s">
        <v>19</v>
      </c>
      <c r="J116" t="s">
        <v>20</v>
      </c>
      <c r="K116" s="22" t="s">
        <v>1446</v>
      </c>
      <c r="L116" s="22" t="s">
        <v>164</v>
      </c>
      <c r="M116" t="s">
        <v>30</v>
      </c>
      <c r="N116" t="s">
        <v>29</v>
      </c>
      <c r="O116">
        <v>0</v>
      </c>
    </row>
    <row r="117" spans="1:15" x14ac:dyDescent="0.2">
      <c r="A117" s="3" t="s">
        <v>672</v>
      </c>
      <c r="B117">
        <v>8</v>
      </c>
      <c r="C117" t="s">
        <v>13</v>
      </c>
      <c r="D117" s="4" t="s">
        <v>310</v>
      </c>
      <c r="E117" t="s">
        <v>243</v>
      </c>
      <c r="F117" t="s">
        <v>690</v>
      </c>
      <c r="G117" t="s">
        <v>17</v>
      </c>
      <c r="H117" t="s">
        <v>211</v>
      </c>
      <c r="I117" t="s">
        <v>19</v>
      </c>
      <c r="J117" t="s">
        <v>20</v>
      </c>
      <c r="K117" s="22" t="s">
        <v>1446</v>
      </c>
      <c r="L117" s="22" t="s">
        <v>164</v>
      </c>
      <c r="M117" t="s">
        <v>21</v>
      </c>
      <c r="N117" t="s">
        <v>29</v>
      </c>
      <c r="O117">
        <v>1</v>
      </c>
    </row>
    <row r="118" spans="1:15" x14ac:dyDescent="0.2">
      <c r="A118" s="3" t="s">
        <v>672</v>
      </c>
      <c r="B118">
        <v>9</v>
      </c>
      <c r="C118" t="s">
        <v>13</v>
      </c>
      <c r="D118" s="4" t="s">
        <v>306</v>
      </c>
      <c r="E118" t="s">
        <v>190</v>
      </c>
      <c r="F118" t="s">
        <v>697</v>
      </c>
      <c r="G118" t="s">
        <v>17</v>
      </c>
      <c r="H118" t="s">
        <v>124</v>
      </c>
      <c r="I118" t="s">
        <v>19</v>
      </c>
      <c r="J118" t="s">
        <v>20</v>
      </c>
      <c r="K118" s="22" t="s">
        <v>1446</v>
      </c>
      <c r="L118" s="22" t="s">
        <v>164</v>
      </c>
      <c r="M118" t="s">
        <v>21</v>
      </c>
      <c r="N118" t="s">
        <v>22</v>
      </c>
      <c r="O118">
        <v>1</v>
      </c>
    </row>
    <row r="119" spans="1:15" x14ac:dyDescent="0.2">
      <c r="A119" s="3" t="s">
        <v>672</v>
      </c>
      <c r="B119">
        <v>10</v>
      </c>
      <c r="C119" t="s">
        <v>13</v>
      </c>
      <c r="D119" s="4" t="s">
        <v>306</v>
      </c>
      <c r="E119" t="s">
        <v>49</v>
      </c>
      <c r="F119" t="s">
        <v>701</v>
      </c>
      <c r="G119" t="s">
        <v>17</v>
      </c>
      <c r="H119" t="s">
        <v>32</v>
      </c>
      <c r="I119" t="s">
        <v>19</v>
      </c>
      <c r="J119" t="s">
        <v>20</v>
      </c>
      <c r="K119" s="22" t="s">
        <v>1446</v>
      </c>
      <c r="L119" s="22" t="s">
        <v>164</v>
      </c>
      <c r="M119" t="s">
        <v>21</v>
      </c>
      <c r="N119" t="s">
        <v>29</v>
      </c>
      <c r="O119">
        <v>0</v>
      </c>
    </row>
    <row r="120" spans="1:15" x14ac:dyDescent="0.2">
      <c r="A120" s="3" t="s">
        <v>672</v>
      </c>
      <c r="B120">
        <v>10</v>
      </c>
      <c r="C120" t="s">
        <v>13</v>
      </c>
      <c r="D120" s="4" t="s">
        <v>306</v>
      </c>
      <c r="E120" t="s">
        <v>97</v>
      </c>
      <c r="F120" t="s">
        <v>705</v>
      </c>
      <c r="G120" t="s">
        <v>17</v>
      </c>
      <c r="H120" t="s">
        <v>211</v>
      </c>
      <c r="I120" t="s">
        <v>19</v>
      </c>
      <c r="J120" t="s">
        <v>20</v>
      </c>
      <c r="K120" s="22" t="s">
        <v>1446</v>
      </c>
      <c r="L120" s="22" t="s">
        <v>164</v>
      </c>
      <c r="M120" t="s">
        <v>21</v>
      </c>
      <c r="N120" t="s">
        <v>29</v>
      </c>
      <c r="O120">
        <v>1</v>
      </c>
    </row>
    <row r="121" spans="1:15" x14ac:dyDescent="0.2">
      <c r="A121" s="3" t="s">
        <v>672</v>
      </c>
      <c r="B121">
        <v>10</v>
      </c>
      <c r="C121" t="s">
        <v>13</v>
      </c>
      <c r="D121" s="4" t="s">
        <v>308</v>
      </c>
      <c r="E121" t="s">
        <v>196</v>
      </c>
      <c r="F121" t="s">
        <v>634</v>
      </c>
      <c r="G121" t="s">
        <v>164</v>
      </c>
      <c r="H121" t="s">
        <v>211</v>
      </c>
      <c r="I121" t="s">
        <v>19</v>
      </c>
      <c r="J121" t="s">
        <v>20</v>
      </c>
      <c r="K121" s="22" t="s">
        <v>1446</v>
      </c>
      <c r="L121" s="22" t="s">
        <v>164</v>
      </c>
      <c r="M121" t="s">
        <v>21</v>
      </c>
      <c r="N121" t="s">
        <v>29</v>
      </c>
      <c r="O121">
        <v>1</v>
      </c>
    </row>
    <row r="122" spans="1:15" x14ac:dyDescent="0.2">
      <c r="A122" s="3" t="s">
        <v>672</v>
      </c>
      <c r="B122">
        <v>16</v>
      </c>
      <c r="C122" t="s">
        <v>13</v>
      </c>
      <c r="D122" s="4" t="s">
        <v>306</v>
      </c>
      <c r="E122" t="s">
        <v>48</v>
      </c>
      <c r="F122" t="s">
        <v>710</v>
      </c>
      <c r="G122" t="s">
        <v>17</v>
      </c>
      <c r="H122" t="s">
        <v>211</v>
      </c>
      <c r="I122" t="s">
        <v>19</v>
      </c>
      <c r="J122" t="s">
        <v>20</v>
      </c>
      <c r="K122" s="22" t="s">
        <v>1446</v>
      </c>
      <c r="L122" s="22" t="s">
        <v>164</v>
      </c>
      <c r="M122" t="s">
        <v>21</v>
      </c>
      <c r="N122" t="s">
        <v>29</v>
      </c>
      <c r="O122">
        <v>1</v>
      </c>
    </row>
    <row r="123" spans="1:15" x14ac:dyDescent="0.2">
      <c r="A123" s="3" t="s">
        <v>711</v>
      </c>
      <c r="B123">
        <v>17</v>
      </c>
      <c r="C123" t="s">
        <v>13</v>
      </c>
      <c r="D123" s="4" t="s">
        <v>306</v>
      </c>
      <c r="E123" t="s">
        <v>43</v>
      </c>
      <c r="F123" t="s">
        <v>719</v>
      </c>
      <c r="G123" t="s">
        <v>17</v>
      </c>
      <c r="H123" t="s">
        <v>124</v>
      </c>
      <c r="I123" t="s">
        <v>19</v>
      </c>
      <c r="J123" t="s">
        <v>20</v>
      </c>
      <c r="K123" s="22" t="s">
        <v>1446</v>
      </c>
      <c r="L123" s="22" t="s">
        <v>164</v>
      </c>
      <c r="M123" t="s">
        <v>21</v>
      </c>
      <c r="N123" t="s">
        <v>57</v>
      </c>
      <c r="O123">
        <v>0</v>
      </c>
    </row>
    <row r="124" spans="1:15" x14ac:dyDescent="0.2">
      <c r="A124" s="3" t="s">
        <v>711</v>
      </c>
      <c r="B124">
        <v>17</v>
      </c>
      <c r="C124" t="s">
        <v>13</v>
      </c>
      <c r="D124" s="4" t="s">
        <v>306</v>
      </c>
      <c r="E124" t="s">
        <v>53</v>
      </c>
      <c r="F124" t="s">
        <v>720</v>
      </c>
      <c r="G124" t="s">
        <v>17</v>
      </c>
      <c r="H124" t="s">
        <v>124</v>
      </c>
      <c r="I124" t="s">
        <v>19</v>
      </c>
      <c r="J124" t="s">
        <v>20</v>
      </c>
      <c r="K124" s="22" t="s">
        <v>1446</v>
      </c>
      <c r="L124" s="22" t="s">
        <v>164</v>
      </c>
      <c r="M124" t="s">
        <v>21</v>
      </c>
      <c r="N124" t="s">
        <v>22</v>
      </c>
      <c r="O124">
        <v>1</v>
      </c>
    </row>
    <row r="125" spans="1:15" x14ac:dyDescent="0.2">
      <c r="A125" s="3" t="s">
        <v>711</v>
      </c>
      <c r="B125">
        <v>17</v>
      </c>
      <c r="C125" t="s">
        <v>13</v>
      </c>
      <c r="D125" s="4" t="s">
        <v>306</v>
      </c>
      <c r="E125" t="s">
        <v>64</v>
      </c>
      <c r="F125" t="s">
        <v>721</v>
      </c>
      <c r="G125" t="s">
        <v>17</v>
      </c>
      <c r="H125" t="s">
        <v>124</v>
      </c>
      <c r="I125" t="s">
        <v>19</v>
      </c>
      <c r="J125" t="s">
        <v>20</v>
      </c>
      <c r="K125" s="22" t="s">
        <v>1446</v>
      </c>
      <c r="L125" s="22" t="s">
        <v>164</v>
      </c>
      <c r="M125" t="s">
        <v>21</v>
      </c>
      <c r="N125" t="s">
        <v>22</v>
      </c>
      <c r="O125">
        <v>2</v>
      </c>
    </row>
    <row r="126" spans="1:15" x14ac:dyDescent="0.2">
      <c r="A126" s="3" t="s">
        <v>711</v>
      </c>
      <c r="B126">
        <v>17</v>
      </c>
      <c r="C126" t="s">
        <v>13</v>
      </c>
      <c r="D126" s="4" t="s">
        <v>306</v>
      </c>
      <c r="E126" t="s">
        <v>80</v>
      </c>
      <c r="F126" t="s">
        <v>722</v>
      </c>
      <c r="G126" t="s">
        <v>17</v>
      </c>
      <c r="H126" t="s">
        <v>124</v>
      </c>
      <c r="I126" t="s">
        <v>19</v>
      </c>
      <c r="J126" t="s">
        <v>20</v>
      </c>
      <c r="K126" s="22" t="s">
        <v>1446</v>
      </c>
      <c r="L126" s="22" t="s">
        <v>164</v>
      </c>
      <c r="M126" t="s">
        <v>21</v>
      </c>
      <c r="N126" t="s">
        <v>29</v>
      </c>
      <c r="O126">
        <v>0</v>
      </c>
    </row>
    <row r="127" spans="1:15" x14ac:dyDescent="0.2">
      <c r="A127" s="3" t="s">
        <v>711</v>
      </c>
      <c r="B127">
        <v>17</v>
      </c>
      <c r="C127" t="s">
        <v>13</v>
      </c>
      <c r="D127" s="4" t="s">
        <v>306</v>
      </c>
      <c r="E127" t="s">
        <v>112</v>
      </c>
      <c r="F127" t="s">
        <v>724</v>
      </c>
      <c r="G127" t="s">
        <v>17</v>
      </c>
      <c r="H127" t="s">
        <v>124</v>
      </c>
      <c r="I127" t="s">
        <v>19</v>
      </c>
      <c r="J127" t="s">
        <v>20</v>
      </c>
      <c r="K127" s="22" t="s">
        <v>1446</v>
      </c>
      <c r="L127" s="22" t="s">
        <v>164</v>
      </c>
      <c r="M127" t="s">
        <v>21</v>
      </c>
      <c r="N127" t="s">
        <v>22</v>
      </c>
      <c r="O127">
        <v>2</v>
      </c>
    </row>
    <row r="128" spans="1:15" x14ac:dyDescent="0.2">
      <c r="A128" s="3" t="s">
        <v>711</v>
      </c>
      <c r="B128">
        <v>17</v>
      </c>
      <c r="C128" t="s">
        <v>13</v>
      </c>
      <c r="D128" s="4" t="s">
        <v>306</v>
      </c>
      <c r="E128" t="s">
        <v>115</v>
      </c>
      <c r="F128" t="s">
        <v>725</v>
      </c>
      <c r="G128" t="s">
        <v>17</v>
      </c>
      <c r="H128" t="s">
        <v>124</v>
      </c>
      <c r="I128" t="s">
        <v>19</v>
      </c>
      <c r="J128" t="s">
        <v>20</v>
      </c>
      <c r="K128" s="22" t="s">
        <v>1446</v>
      </c>
      <c r="L128" s="22" t="s">
        <v>164</v>
      </c>
      <c r="M128" t="s">
        <v>21</v>
      </c>
      <c r="N128" t="s">
        <v>22</v>
      </c>
      <c r="O128">
        <v>2</v>
      </c>
    </row>
    <row r="129" spans="1:15" x14ac:dyDescent="0.2">
      <c r="A129" s="3" t="s">
        <v>711</v>
      </c>
      <c r="B129">
        <v>17</v>
      </c>
      <c r="C129" t="s">
        <v>13</v>
      </c>
      <c r="D129" s="4" t="s">
        <v>306</v>
      </c>
      <c r="E129" t="s">
        <v>119</v>
      </c>
      <c r="F129" t="s">
        <v>727</v>
      </c>
      <c r="G129" t="s">
        <v>17</v>
      </c>
      <c r="H129" t="s">
        <v>124</v>
      </c>
      <c r="I129" t="s">
        <v>19</v>
      </c>
      <c r="J129" t="s">
        <v>20</v>
      </c>
      <c r="K129" s="22" t="s">
        <v>1446</v>
      </c>
      <c r="L129" s="22" t="s">
        <v>164</v>
      </c>
      <c r="M129" t="s">
        <v>21</v>
      </c>
      <c r="N129" t="s">
        <v>22</v>
      </c>
      <c r="O129">
        <v>3</v>
      </c>
    </row>
    <row r="130" spans="1:15" x14ac:dyDescent="0.2">
      <c r="A130" s="3" t="s">
        <v>711</v>
      </c>
      <c r="B130">
        <v>17</v>
      </c>
      <c r="C130" t="s">
        <v>13</v>
      </c>
      <c r="D130" s="4" t="s">
        <v>306</v>
      </c>
      <c r="E130" t="s">
        <v>130</v>
      </c>
      <c r="F130" t="s">
        <v>728</v>
      </c>
      <c r="G130" t="s">
        <v>17</v>
      </c>
      <c r="H130" t="s">
        <v>124</v>
      </c>
      <c r="I130" t="s">
        <v>19</v>
      </c>
      <c r="J130" t="s">
        <v>20</v>
      </c>
      <c r="K130" s="22" t="s">
        <v>1446</v>
      </c>
      <c r="L130" s="22" t="s">
        <v>164</v>
      </c>
      <c r="M130" t="s">
        <v>21</v>
      </c>
      <c r="N130" t="s">
        <v>22</v>
      </c>
      <c r="O130">
        <v>2</v>
      </c>
    </row>
    <row r="131" spans="1:15" x14ac:dyDescent="0.2">
      <c r="A131" s="3" t="s">
        <v>711</v>
      </c>
      <c r="B131">
        <v>17</v>
      </c>
      <c r="C131" t="s">
        <v>13</v>
      </c>
      <c r="D131" s="4" t="s">
        <v>306</v>
      </c>
      <c r="E131" t="s">
        <v>15</v>
      </c>
      <c r="F131" t="s">
        <v>729</v>
      </c>
      <c r="G131" t="s">
        <v>17</v>
      </c>
      <c r="H131" t="s">
        <v>124</v>
      </c>
      <c r="I131" t="s">
        <v>19</v>
      </c>
      <c r="J131" t="s">
        <v>20</v>
      </c>
      <c r="K131" s="22" t="s">
        <v>1446</v>
      </c>
      <c r="L131" s="22" t="s">
        <v>164</v>
      </c>
      <c r="M131" t="s">
        <v>21</v>
      </c>
      <c r="N131" t="s">
        <v>22</v>
      </c>
      <c r="O131">
        <v>1</v>
      </c>
    </row>
    <row r="132" spans="1:15" x14ac:dyDescent="0.2">
      <c r="A132" s="3" t="s">
        <v>711</v>
      </c>
      <c r="B132">
        <v>17</v>
      </c>
      <c r="C132" t="s">
        <v>13</v>
      </c>
      <c r="D132" s="4" t="s">
        <v>306</v>
      </c>
      <c r="E132" t="s">
        <v>23</v>
      </c>
      <c r="F132" t="s">
        <v>732</v>
      </c>
      <c r="G132" t="s">
        <v>17</v>
      </c>
      <c r="H132" t="s">
        <v>124</v>
      </c>
      <c r="I132" t="s">
        <v>19</v>
      </c>
      <c r="J132" t="s">
        <v>20</v>
      </c>
      <c r="K132" s="22" t="s">
        <v>1446</v>
      </c>
      <c r="L132" s="22" t="s">
        <v>164</v>
      </c>
      <c r="M132" t="s">
        <v>21</v>
      </c>
      <c r="N132" t="s">
        <v>22</v>
      </c>
      <c r="O132">
        <v>3</v>
      </c>
    </row>
    <row r="133" spans="1:15" x14ac:dyDescent="0.2">
      <c r="A133" s="3" t="s">
        <v>711</v>
      </c>
      <c r="B133">
        <v>17</v>
      </c>
      <c r="C133" t="s">
        <v>13</v>
      </c>
      <c r="D133" s="4" t="s">
        <v>306</v>
      </c>
      <c r="E133" t="s">
        <v>58</v>
      </c>
      <c r="F133" t="s">
        <v>733</v>
      </c>
      <c r="G133" t="s">
        <v>17</v>
      </c>
      <c r="H133" t="s">
        <v>124</v>
      </c>
      <c r="I133" t="s">
        <v>19</v>
      </c>
      <c r="J133" t="s">
        <v>20</v>
      </c>
      <c r="K133" s="22" t="s">
        <v>1446</v>
      </c>
      <c r="L133" s="22" t="s">
        <v>164</v>
      </c>
      <c r="M133" t="s">
        <v>21</v>
      </c>
      <c r="N133" t="s">
        <v>22</v>
      </c>
      <c r="O133">
        <v>2</v>
      </c>
    </row>
    <row r="134" spans="1:15" x14ac:dyDescent="0.2">
      <c r="A134" s="3" t="s">
        <v>711</v>
      </c>
      <c r="B134">
        <v>17</v>
      </c>
      <c r="C134" t="s">
        <v>13</v>
      </c>
      <c r="D134" s="4" t="s">
        <v>306</v>
      </c>
      <c r="E134" t="s">
        <v>62</v>
      </c>
      <c r="F134" t="s">
        <v>734</v>
      </c>
      <c r="G134" t="s">
        <v>17</v>
      </c>
      <c r="H134" t="s">
        <v>135</v>
      </c>
      <c r="I134" t="s">
        <v>19</v>
      </c>
      <c r="J134" t="s">
        <v>20</v>
      </c>
      <c r="K134" s="22" t="s">
        <v>1446</v>
      </c>
      <c r="L134" s="22" t="s">
        <v>164</v>
      </c>
      <c r="M134" t="s">
        <v>21</v>
      </c>
      <c r="N134" t="s">
        <v>22</v>
      </c>
      <c r="O134">
        <v>3</v>
      </c>
    </row>
    <row r="135" spans="1:15" x14ac:dyDescent="0.2">
      <c r="A135" s="3" t="s">
        <v>711</v>
      </c>
      <c r="B135">
        <v>18</v>
      </c>
      <c r="C135" t="s">
        <v>737</v>
      </c>
      <c r="D135" s="4" t="s">
        <v>37</v>
      </c>
      <c r="E135" t="s">
        <v>310</v>
      </c>
      <c r="F135" t="s">
        <v>738</v>
      </c>
      <c r="G135" t="s">
        <v>164</v>
      </c>
      <c r="H135" t="s">
        <v>32</v>
      </c>
      <c r="I135" t="s">
        <v>19</v>
      </c>
      <c r="J135" t="s">
        <v>20</v>
      </c>
      <c r="K135" s="22" t="s">
        <v>1446</v>
      </c>
      <c r="L135" s="22" t="s">
        <v>164</v>
      </c>
      <c r="M135" t="s">
        <v>28</v>
      </c>
      <c r="N135" t="s">
        <v>29</v>
      </c>
      <c r="O135">
        <v>0</v>
      </c>
    </row>
    <row r="136" spans="1:15" x14ac:dyDescent="0.2">
      <c r="A136" s="3" t="s">
        <v>711</v>
      </c>
      <c r="B136">
        <v>18</v>
      </c>
      <c r="C136" t="s">
        <v>13</v>
      </c>
      <c r="D136" s="4" t="s">
        <v>306</v>
      </c>
      <c r="E136" t="s">
        <v>70</v>
      </c>
      <c r="F136" t="s">
        <v>739</v>
      </c>
      <c r="G136" t="s">
        <v>17</v>
      </c>
      <c r="H136" t="s">
        <v>32</v>
      </c>
      <c r="I136" t="s">
        <v>19</v>
      </c>
      <c r="J136" t="s">
        <v>20</v>
      </c>
      <c r="K136" s="22" t="s">
        <v>1446</v>
      </c>
      <c r="L136" s="22" t="s">
        <v>164</v>
      </c>
      <c r="M136" t="s">
        <v>21</v>
      </c>
      <c r="N136" t="s">
        <v>29</v>
      </c>
    </row>
    <row r="137" spans="1:15" x14ac:dyDescent="0.2">
      <c r="A137" s="3" t="s">
        <v>711</v>
      </c>
      <c r="B137">
        <v>18</v>
      </c>
      <c r="C137" t="s">
        <v>13</v>
      </c>
      <c r="D137" s="4" t="s">
        <v>306</v>
      </c>
      <c r="E137" t="s">
        <v>110</v>
      </c>
      <c r="F137" t="s">
        <v>750</v>
      </c>
      <c r="G137" t="s">
        <v>17</v>
      </c>
      <c r="H137" t="s">
        <v>132</v>
      </c>
      <c r="I137" t="s">
        <v>19</v>
      </c>
      <c r="J137" t="s">
        <v>20</v>
      </c>
      <c r="K137" s="22" t="s">
        <v>1446</v>
      </c>
      <c r="L137" s="22" t="s">
        <v>164</v>
      </c>
      <c r="M137" t="s">
        <v>21</v>
      </c>
      <c r="N137" t="s">
        <v>29</v>
      </c>
    </row>
    <row r="138" spans="1:15" x14ac:dyDescent="0.2">
      <c r="A138" s="3" t="s">
        <v>711</v>
      </c>
      <c r="B138">
        <v>18</v>
      </c>
      <c r="C138" t="s">
        <v>13</v>
      </c>
      <c r="D138" s="4" t="s">
        <v>306</v>
      </c>
      <c r="E138" t="s">
        <v>122</v>
      </c>
      <c r="F138" t="s">
        <v>751</v>
      </c>
      <c r="G138" t="s">
        <v>17</v>
      </c>
      <c r="H138" t="s">
        <v>25</v>
      </c>
      <c r="I138" t="s">
        <v>19</v>
      </c>
      <c r="J138" t="s">
        <v>20</v>
      </c>
      <c r="K138" s="22" t="s">
        <v>1446</v>
      </c>
      <c r="L138" s="22" t="s">
        <v>164</v>
      </c>
      <c r="M138" t="s">
        <v>21</v>
      </c>
      <c r="N138" t="s">
        <v>29</v>
      </c>
    </row>
    <row r="139" spans="1:15" x14ac:dyDescent="0.2">
      <c r="A139" s="3" t="s">
        <v>711</v>
      </c>
      <c r="B139">
        <v>18</v>
      </c>
      <c r="C139" t="s">
        <v>13</v>
      </c>
      <c r="D139" s="4" t="s">
        <v>306</v>
      </c>
      <c r="E139" t="s">
        <v>140</v>
      </c>
      <c r="F139" t="s">
        <v>753</v>
      </c>
      <c r="G139" t="s">
        <v>17</v>
      </c>
      <c r="H139" t="s">
        <v>25</v>
      </c>
      <c r="I139" t="s">
        <v>19</v>
      </c>
      <c r="J139" t="s">
        <v>20</v>
      </c>
      <c r="K139" s="22" t="s">
        <v>1446</v>
      </c>
      <c r="L139" s="22" t="s">
        <v>164</v>
      </c>
      <c r="M139" t="s">
        <v>21</v>
      </c>
      <c r="N139" t="s">
        <v>29</v>
      </c>
    </row>
    <row r="140" spans="1:15" x14ac:dyDescent="0.2">
      <c r="A140" s="3" t="s">
        <v>711</v>
      </c>
      <c r="B140">
        <v>18</v>
      </c>
      <c r="C140" t="s">
        <v>13</v>
      </c>
      <c r="D140" s="4" t="s">
        <v>306</v>
      </c>
      <c r="E140" t="s">
        <v>143</v>
      </c>
      <c r="F140" t="s">
        <v>756</v>
      </c>
      <c r="G140" t="s">
        <v>17</v>
      </c>
      <c r="H140" t="s">
        <v>25</v>
      </c>
      <c r="I140" t="s">
        <v>19</v>
      </c>
      <c r="J140" t="s">
        <v>20</v>
      </c>
      <c r="K140" s="22" t="s">
        <v>1446</v>
      </c>
      <c r="L140" s="22" t="s">
        <v>164</v>
      </c>
      <c r="M140" t="s">
        <v>21</v>
      </c>
      <c r="N140" t="s">
        <v>29</v>
      </c>
    </row>
    <row r="141" spans="1:15" x14ac:dyDescent="0.2">
      <c r="A141" s="3" t="s">
        <v>711</v>
      </c>
      <c r="B141">
        <v>19</v>
      </c>
      <c r="C141" t="s">
        <v>30</v>
      </c>
      <c r="D141" s="4" t="s">
        <v>30</v>
      </c>
      <c r="E141" t="s">
        <v>30</v>
      </c>
      <c r="F141" t="s">
        <v>30</v>
      </c>
      <c r="G141" t="s">
        <v>31</v>
      </c>
      <c r="H141" t="s">
        <v>25</v>
      </c>
      <c r="I141" t="s">
        <v>19</v>
      </c>
      <c r="J141" t="s">
        <v>20</v>
      </c>
      <c r="K141" s="22" t="s">
        <v>1446</v>
      </c>
      <c r="L141" s="22" t="s">
        <v>164</v>
      </c>
      <c r="M141" t="s">
        <v>21</v>
      </c>
      <c r="N141" t="s">
        <v>35</v>
      </c>
    </row>
    <row r="142" spans="1:15" x14ac:dyDescent="0.2">
      <c r="A142" s="3" t="s">
        <v>711</v>
      </c>
      <c r="B142">
        <v>19</v>
      </c>
      <c r="C142" t="s">
        <v>30</v>
      </c>
      <c r="D142" s="4" t="s">
        <v>30</v>
      </c>
      <c r="E142" t="s">
        <v>30</v>
      </c>
      <c r="F142" t="s">
        <v>30</v>
      </c>
      <c r="G142" t="s">
        <v>31</v>
      </c>
      <c r="H142" t="s">
        <v>25</v>
      </c>
      <c r="I142" t="s">
        <v>19</v>
      </c>
      <c r="J142" t="s">
        <v>20</v>
      </c>
      <c r="K142" s="22" t="s">
        <v>1446</v>
      </c>
      <c r="L142" s="22" t="s">
        <v>164</v>
      </c>
      <c r="M142" t="s">
        <v>21</v>
      </c>
      <c r="N142" t="s">
        <v>35</v>
      </c>
    </row>
    <row r="143" spans="1:15" x14ac:dyDescent="0.2">
      <c r="A143" s="3" t="s">
        <v>711</v>
      </c>
      <c r="B143">
        <v>19</v>
      </c>
      <c r="C143" t="s">
        <v>30</v>
      </c>
      <c r="D143" s="4" t="s">
        <v>30</v>
      </c>
      <c r="E143" t="s">
        <v>30</v>
      </c>
      <c r="F143" t="s">
        <v>30</v>
      </c>
      <c r="G143" t="s">
        <v>31</v>
      </c>
      <c r="H143" t="s">
        <v>25</v>
      </c>
      <c r="I143" t="s">
        <v>19</v>
      </c>
      <c r="J143" t="s">
        <v>20</v>
      </c>
      <c r="K143" s="22" t="s">
        <v>1446</v>
      </c>
      <c r="L143" s="22" t="s">
        <v>164</v>
      </c>
      <c r="M143" t="s">
        <v>21</v>
      </c>
      <c r="N143" t="s">
        <v>35</v>
      </c>
    </row>
    <row r="144" spans="1:15" x14ac:dyDescent="0.2">
      <c r="A144" s="3" t="s">
        <v>711</v>
      </c>
      <c r="B144">
        <v>19</v>
      </c>
      <c r="C144" t="s">
        <v>737</v>
      </c>
      <c r="D144" s="4" t="s">
        <v>37</v>
      </c>
      <c r="E144" t="s">
        <v>291</v>
      </c>
      <c r="F144" t="s">
        <v>757</v>
      </c>
      <c r="G144" t="s">
        <v>164</v>
      </c>
      <c r="H144" t="s">
        <v>132</v>
      </c>
      <c r="I144" t="s">
        <v>19</v>
      </c>
      <c r="J144" t="s">
        <v>20</v>
      </c>
      <c r="K144" s="22" t="s">
        <v>1446</v>
      </c>
      <c r="L144" s="22" t="s">
        <v>164</v>
      </c>
      <c r="M144" t="s">
        <v>28</v>
      </c>
      <c r="N144" t="s">
        <v>35</v>
      </c>
    </row>
    <row r="145" spans="1:15" x14ac:dyDescent="0.2">
      <c r="A145" s="3" t="s">
        <v>711</v>
      </c>
      <c r="B145">
        <v>19</v>
      </c>
      <c r="C145" t="s">
        <v>13</v>
      </c>
      <c r="D145" s="4" t="s">
        <v>306</v>
      </c>
      <c r="E145" t="s">
        <v>15</v>
      </c>
      <c r="F145" t="s">
        <v>729</v>
      </c>
      <c r="G145" t="s">
        <v>164</v>
      </c>
      <c r="H145" t="s">
        <v>132</v>
      </c>
      <c r="I145" t="s">
        <v>19</v>
      </c>
      <c r="J145" t="s">
        <v>20</v>
      </c>
      <c r="K145" s="22" t="s">
        <v>1446</v>
      </c>
      <c r="L145" s="22" t="s">
        <v>164</v>
      </c>
      <c r="M145" t="s">
        <v>21</v>
      </c>
      <c r="N145" t="s">
        <v>35</v>
      </c>
    </row>
    <row r="146" spans="1:15" x14ac:dyDescent="0.2">
      <c r="A146" s="3" t="s">
        <v>758</v>
      </c>
      <c r="B146">
        <v>7</v>
      </c>
      <c r="C146" t="s">
        <v>13</v>
      </c>
      <c r="D146" s="4" t="s">
        <v>308</v>
      </c>
      <c r="E146" t="s">
        <v>119</v>
      </c>
      <c r="F146" t="s">
        <v>604</v>
      </c>
      <c r="G146" t="s">
        <v>164</v>
      </c>
      <c r="H146" t="s">
        <v>211</v>
      </c>
      <c r="I146" t="s">
        <v>19</v>
      </c>
      <c r="J146" t="s">
        <v>20</v>
      </c>
      <c r="K146" s="22" t="s">
        <v>1446</v>
      </c>
      <c r="L146" s="22" t="s">
        <v>164</v>
      </c>
      <c r="M146" t="s">
        <v>30</v>
      </c>
      <c r="N146" t="s">
        <v>35</v>
      </c>
    </row>
    <row r="147" spans="1:15" x14ac:dyDescent="0.2">
      <c r="A147" s="3" t="s">
        <v>758</v>
      </c>
      <c r="B147">
        <v>7</v>
      </c>
      <c r="C147" t="s">
        <v>13</v>
      </c>
      <c r="D147" s="4" t="s">
        <v>310</v>
      </c>
      <c r="E147" t="s">
        <v>310</v>
      </c>
      <c r="F147" t="s">
        <v>538</v>
      </c>
      <c r="G147" t="s">
        <v>164</v>
      </c>
      <c r="H147" t="s">
        <v>211</v>
      </c>
      <c r="I147" t="s">
        <v>19</v>
      </c>
      <c r="J147" t="s">
        <v>20</v>
      </c>
      <c r="K147" s="22" t="s">
        <v>1446</v>
      </c>
      <c r="L147" s="22" t="s">
        <v>164</v>
      </c>
      <c r="M147" t="s">
        <v>30</v>
      </c>
      <c r="N147" t="s">
        <v>35</v>
      </c>
    </row>
    <row r="148" spans="1:15" x14ac:dyDescent="0.2">
      <c r="A148" s="3" t="s">
        <v>758</v>
      </c>
      <c r="B148">
        <v>7</v>
      </c>
      <c r="C148" t="s">
        <v>13</v>
      </c>
      <c r="D148" s="4" t="s">
        <v>306</v>
      </c>
      <c r="E148" t="s">
        <v>151</v>
      </c>
      <c r="F148" t="s">
        <v>767</v>
      </c>
      <c r="G148" t="s">
        <v>17</v>
      </c>
      <c r="H148" t="s">
        <v>25</v>
      </c>
      <c r="I148" t="s">
        <v>19</v>
      </c>
      <c r="J148" t="s">
        <v>20</v>
      </c>
      <c r="K148" s="22" t="s">
        <v>1446</v>
      </c>
      <c r="L148" s="22" t="s">
        <v>164</v>
      </c>
      <c r="M148" t="s">
        <v>21</v>
      </c>
      <c r="N148" t="s">
        <v>29</v>
      </c>
      <c r="O148">
        <v>0</v>
      </c>
    </row>
    <row r="149" spans="1:15" x14ac:dyDescent="0.2">
      <c r="A149" s="3" t="s">
        <v>758</v>
      </c>
      <c r="B149">
        <v>7</v>
      </c>
      <c r="C149" t="s">
        <v>13</v>
      </c>
      <c r="D149" s="4" t="s">
        <v>306</v>
      </c>
      <c r="E149" t="s">
        <v>153</v>
      </c>
      <c r="F149" t="s">
        <v>768</v>
      </c>
      <c r="G149" t="s">
        <v>17</v>
      </c>
      <c r="H149" t="s">
        <v>211</v>
      </c>
      <c r="I149" t="s">
        <v>19</v>
      </c>
      <c r="J149" t="s">
        <v>20</v>
      </c>
      <c r="K149" s="22" t="s">
        <v>1446</v>
      </c>
      <c r="L149" s="22" t="s">
        <v>164</v>
      </c>
      <c r="M149" t="s">
        <v>21</v>
      </c>
      <c r="N149" t="s">
        <v>29</v>
      </c>
      <c r="O149">
        <v>0</v>
      </c>
    </row>
    <row r="150" spans="1:15" x14ac:dyDescent="0.2">
      <c r="A150" s="3" t="s">
        <v>758</v>
      </c>
      <c r="B150">
        <v>7</v>
      </c>
      <c r="C150" t="s">
        <v>13</v>
      </c>
      <c r="D150" s="4" t="s">
        <v>306</v>
      </c>
      <c r="E150" t="s">
        <v>155</v>
      </c>
      <c r="F150" t="s">
        <v>769</v>
      </c>
      <c r="G150" t="s">
        <v>17</v>
      </c>
      <c r="H150" t="s">
        <v>25</v>
      </c>
      <c r="I150" t="s">
        <v>19</v>
      </c>
      <c r="J150" t="s">
        <v>20</v>
      </c>
      <c r="K150" s="22" t="s">
        <v>1446</v>
      </c>
      <c r="L150" s="22" t="s">
        <v>164</v>
      </c>
      <c r="M150" t="s">
        <v>21</v>
      </c>
      <c r="N150" t="s">
        <v>35</v>
      </c>
    </row>
    <row r="151" spans="1:15" x14ac:dyDescent="0.2">
      <c r="A151" s="3" t="s">
        <v>758</v>
      </c>
      <c r="B151">
        <v>7</v>
      </c>
      <c r="C151" t="s">
        <v>30</v>
      </c>
      <c r="D151" s="4" t="s">
        <v>30</v>
      </c>
      <c r="E151" t="s">
        <v>30</v>
      </c>
      <c r="F151" t="s">
        <v>30</v>
      </c>
      <c r="G151" t="s">
        <v>31</v>
      </c>
      <c r="H151" t="s">
        <v>77</v>
      </c>
      <c r="I151" t="s">
        <v>19</v>
      </c>
      <c r="J151" t="s">
        <v>20</v>
      </c>
      <c r="K151" s="22" t="s">
        <v>1446</v>
      </c>
      <c r="L151" s="22" t="s">
        <v>164</v>
      </c>
      <c r="M151" t="s">
        <v>28</v>
      </c>
      <c r="N151" t="s">
        <v>35</v>
      </c>
    </row>
    <row r="152" spans="1:15" x14ac:dyDescent="0.2">
      <c r="A152" s="3" t="s">
        <v>758</v>
      </c>
      <c r="B152">
        <v>7</v>
      </c>
      <c r="C152" t="s">
        <v>30</v>
      </c>
      <c r="D152" s="4" t="s">
        <v>30</v>
      </c>
      <c r="E152" t="s">
        <v>30</v>
      </c>
      <c r="F152" t="s">
        <v>30</v>
      </c>
      <c r="G152" t="s">
        <v>31</v>
      </c>
      <c r="H152" t="s">
        <v>211</v>
      </c>
      <c r="I152" t="s">
        <v>19</v>
      </c>
      <c r="J152" t="s">
        <v>20</v>
      </c>
      <c r="K152" s="22" t="s">
        <v>1446</v>
      </c>
      <c r="L152" s="22" t="s">
        <v>164</v>
      </c>
      <c r="M152" t="s">
        <v>28</v>
      </c>
      <c r="N152" t="s">
        <v>35</v>
      </c>
    </row>
    <row r="153" spans="1:15" x14ac:dyDescent="0.2">
      <c r="A153" s="3" t="s">
        <v>758</v>
      </c>
      <c r="B153">
        <v>7</v>
      </c>
      <c r="C153" t="s">
        <v>30</v>
      </c>
      <c r="D153" s="4" t="s">
        <v>30</v>
      </c>
      <c r="E153" t="s">
        <v>30</v>
      </c>
      <c r="F153" t="s">
        <v>30</v>
      </c>
      <c r="G153" t="s">
        <v>31</v>
      </c>
      <c r="H153" t="s">
        <v>211</v>
      </c>
      <c r="I153" t="s">
        <v>19</v>
      </c>
      <c r="J153" t="s">
        <v>20</v>
      </c>
      <c r="K153" s="22" t="s">
        <v>1446</v>
      </c>
      <c r="L153" s="22" t="s">
        <v>164</v>
      </c>
      <c r="M153" t="s">
        <v>21</v>
      </c>
      <c r="N153" t="s">
        <v>35</v>
      </c>
    </row>
    <row r="154" spans="1:15" x14ac:dyDescent="0.2">
      <c r="A154" s="3" t="s">
        <v>758</v>
      </c>
      <c r="B154">
        <v>7</v>
      </c>
      <c r="C154" t="s">
        <v>30</v>
      </c>
      <c r="D154" s="4" t="s">
        <v>30</v>
      </c>
      <c r="E154" t="s">
        <v>30</v>
      </c>
      <c r="F154" t="s">
        <v>30</v>
      </c>
      <c r="G154" t="s">
        <v>31</v>
      </c>
      <c r="H154" t="s">
        <v>25</v>
      </c>
      <c r="I154" t="s">
        <v>19</v>
      </c>
      <c r="J154" t="s">
        <v>20</v>
      </c>
      <c r="K154" s="22" t="s">
        <v>1446</v>
      </c>
      <c r="L154" s="22" t="s">
        <v>164</v>
      </c>
      <c r="M154" t="s">
        <v>21</v>
      </c>
      <c r="N154" t="s">
        <v>35</v>
      </c>
    </row>
    <row r="155" spans="1:15" x14ac:dyDescent="0.2">
      <c r="A155" s="3" t="s">
        <v>758</v>
      </c>
      <c r="B155">
        <v>7</v>
      </c>
      <c r="C155" t="s">
        <v>30</v>
      </c>
      <c r="D155" s="4" t="s">
        <v>30</v>
      </c>
      <c r="E155" t="s">
        <v>30</v>
      </c>
      <c r="F155" t="s">
        <v>30</v>
      </c>
      <c r="G155" t="s">
        <v>31</v>
      </c>
      <c r="H155" t="s">
        <v>132</v>
      </c>
      <c r="I155" t="s">
        <v>19</v>
      </c>
      <c r="J155" t="s">
        <v>20</v>
      </c>
      <c r="K155" s="22" t="s">
        <v>1446</v>
      </c>
      <c r="L155" s="22" t="s">
        <v>164</v>
      </c>
      <c r="M155" t="s">
        <v>21</v>
      </c>
      <c r="N155" t="s">
        <v>35</v>
      </c>
    </row>
    <row r="156" spans="1:15" x14ac:dyDescent="0.2">
      <c r="A156" s="3" t="s">
        <v>758</v>
      </c>
      <c r="B156">
        <v>7</v>
      </c>
      <c r="C156" t="s">
        <v>30</v>
      </c>
      <c r="D156" s="4" t="s">
        <v>30</v>
      </c>
      <c r="E156" t="s">
        <v>30</v>
      </c>
      <c r="F156" t="s">
        <v>30</v>
      </c>
      <c r="G156" t="s">
        <v>31</v>
      </c>
      <c r="H156" t="s">
        <v>132</v>
      </c>
      <c r="I156" t="s">
        <v>19</v>
      </c>
      <c r="J156" t="s">
        <v>20</v>
      </c>
      <c r="K156" s="22" t="s">
        <v>1446</v>
      </c>
      <c r="L156" s="22" t="s">
        <v>164</v>
      </c>
      <c r="M156" t="s">
        <v>21</v>
      </c>
      <c r="N156" t="s">
        <v>35</v>
      </c>
    </row>
    <row r="157" spans="1:15" x14ac:dyDescent="0.2">
      <c r="A157" s="3" t="s">
        <v>758</v>
      </c>
      <c r="B157">
        <v>7</v>
      </c>
      <c r="C157" t="s">
        <v>30</v>
      </c>
      <c r="D157" s="4" t="s">
        <v>30</v>
      </c>
      <c r="E157" t="s">
        <v>30</v>
      </c>
      <c r="F157" t="s">
        <v>30</v>
      </c>
      <c r="G157" t="s">
        <v>31</v>
      </c>
      <c r="H157" t="s">
        <v>40</v>
      </c>
      <c r="I157" t="s">
        <v>19</v>
      </c>
      <c r="J157" t="s">
        <v>20</v>
      </c>
      <c r="K157" s="22" t="s">
        <v>1446</v>
      </c>
      <c r="L157" s="22" t="s">
        <v>164</v>
      </c>
      <c r="M157" t="s">
        <v>21</v>
      </c>
      <c r="N157" t="s">
        <v>35</v>
      </c>
    </row>
    <row r="158" spans="1:15" x14ac:dyDescent="0.2">
      <c r="A158" s="3" t="s">
        <v>758</v>
      </c>
      <c r="B158">
        <v>7</v>
      </c>
      <c r="C158" t="s">
        <v>30</v>
      </c>
      <c r="D158" s="4" t="s">
        <v>30</v>
      </c>
      <c r="E158" t="s">
        <v>30</v>
      </c>
      <c r="F158" t="s">
        <v>30</v>
      </c>
      <c r="G158" t="s">
        <v>31</v>
      </c>
      <c r="H158" t="s">
        <v>135</v>
      </c>
      <c r="I158" t="s">
        <v>19</v>
      </c>
      <c r="J158" t="s">
        <v>20</v>
      </c>
      <c r="K158" s="22" t="s">
        <v>1446</v>
      </c>
      <c r="L158" s="22" t="s">
        <v>164</v>
      </c>
      <c r="M158" t="s">
        <v>21</v>
      </c>
      <c r="N158" t="s">
        <v>35</v>
      </c>
    </row>
    <row r="159" spans="1:15" x14ac:dyDescent="0.2">
      <c r="A159" s="3" t="s">
        <v>758</v>
      </c>
      <c r="B159">
        <v>7</v>
      </c>
      <c r="C159" t="s">
        <v>30</v>
      </c>
      <c r="D159" s="4" t="s">
        <v>30</v>
      </c>
      <c r="E159" t="s">
        <v>30</v>
      </c>
      <c r="F159" t="s">
        <v>30</v>
      </c>
      <c r="G159" t="s">
        <v>31</v>
      </c>
      <c r="H159" t="s">
        <v>135</v>
      </c>
      <c r="I159" t="s">
        <v>19</v>
      </c>
      <c r="J159" t="s">
        <v>20</v>
      </c>
      <c r="K159" s="22" t="s">
        <v>1446</v>
      </c>
      <c r="L159" s="22" t="s">
        <v>164</v>
      </c>
      <c r="M159" t="s">
        <v>21</v>
      </c>
      <c r="N159" t="s">
        <v>35</v>
      </c>
    </row>
    <row r="160" spans="1:15" x14ac:dyDescent="0.2">
      <c r="A160" s="3" t="s">
        <v>758</v>
      </c>
      <c r="B160">
        <v>7</v>
      </c>
      <c r="C160" t="s">
        <v>13</v>
      </c>
      <c r="D160" s="4" t="s">
        <v>306</v>
      </c>
      <c r="E160" t="s">
        <v>157</v>
      </c>
      <c r="F160" t="s">
        <v>772</v>
      </c>
      <c r="G160" t="s">
        <v>17</v>
      </c>
      <c r="H160" t="s">
        <v>25</v>
      </c>
      <c r="I160" t="s">
        <v>19</v>
      </c>
      <c r="J160" t="s">
        <v>20</v>
      </c>
      <c r="K160" s="22" t="s">
        <v>1446</v>
      </c>
      <c r="L160" s="22" t="s">
        <v>164</v>
      </c>
      <c r="M160" t="s">
        <v>21</v>
      </c>
      <c r="N160" t="s">
        <v>29</v>
      </c>
    </row>
    <row r="161" spans="1:15" x14ac:dyDescent="0.2">
      <c r="A161" s="3" t="s">
        <v>758</v>
      </c>
      <c r="B161">
        <v>7</v>
      </c>
      <c r="C161" t="s">
        <v>13</v>
      </c>
      <c r="D161" s="4" t="s">
        <v>306</v>
      </c>
      <c r="E161" t="s">
        <v>159</v>
      </c>
      <c r="F161" t="s">
        <v>773</v>
      </c>
      <c r="G161" t="s">
        <v>17</v>
      </c>
      <c r="H161" t="s">
        <v>25</v>
      </c>
      <c r="I161" t="s">
        <v>19</v>
      </c>
      <c r="J161" t="s">
        <v>20</v>
      </c>
      <c r="K161" s="22" t="s">
        <v>1446</v>
      </c>
      <c r="L161" s="22" t="s">
        <v>164</v>
      </c>
      <c r="M161" t="s">
        <v>21</v>
      </c>
      <c r="N161" t="s">
        <v>29</v>
      </c>
    </row>
    <row r="162" spans="1:15" x14ac:dyDescent="0.2">
      <c r="A162" s="3" t="s">
        <v>758</v>
      </c>
      <c r="B162">
        <v>7</v>
      </c>
      <c r="C162" t="s">
        <v>30</v>
      </c>
      <c r="D162" s="4" t="s">
        <v>30</v>
      </c>
      <c r="E162" t="s">
        <v>30</v>
      </c>
      <c r="F162" t="s">
        <v>30</v>
      </c>
      <c r="G162" t="s">
        <v>31</v>
      </c>
      <c r="H162" t="s">
        <v>135</v>
      </c>
      <c r="I162" t="s">
        <v>19</v>
      </c>
      <c r="J162" t="s">
        <v>20</v>
      </c>
      <c r="K162" s="22" t="s">
        <v>1446</v>
      </c>
      <c r="L162" s="22" t="s">
        <v>164</v>
      </c>
      <c r="M162" t="s">
        <v>30</v>
      </c>
      <c r="N162" t="s">
        <v>35</v>
      </c>
    </row>
    <row r="163" spans="1:15" x14ac:dyDescent="0.2">
      <c r="A163" s="3" t="s">
        <v>758</v>
      </c>
      <c r="B163">
        <v>7</v>
      </c>
      <c r="C163" t="s">
        <v>13</v>
      </c>
      <c r="D163" s="4" t="s">
        <v>306</v>
      </c>
      <c r="E163" t="s">
        <v>161</v>
      </c>
      <c r="F163" t="s">
        <v>774</v>
      </c>
      <c r="G163" t="s">
        <v>17</v>
      </c>
      <c r="H163" t="s">
        <v>135</v>
      </c>
      <c r="I163" t="s">
        <v>19</v>
      </c>
      <c r="J163" t="s">
        <v>20</v>
      </c>
      <c r="K163" s="22" t="s">
        <v>1446</v>
      </c>
      <c r="L163" s="22" t="s">
        <v>164</v>
      </c>
      <c r="M163" t="s">
        <v>30</v>
      </c>
      <c r="N163" t="s">
        <v>35</v>
      </c>
    </row>
    <row r="164" spans="1:15" x14ac:dyDescent="0.2">
      <c r="A164" s="3" t="s">
        <v>758</v>
      </c>
      <c r="B164">
        <v>8</v>
      </c>
      <c r="C164" t="s">
        <v>13</v>
      </c>
      <c r="D164" s="4" t="s">
        <v>306</v>
      </c>
      <c r="E164" t="s">
        <v>166</v>
      </c>
      <c r="F164" t="s">
        <v>776</v>
      </c>
      <c r="G164" t="s">
        <v>17</v>
      </c>
      <c r="H164" t="s">
        <v>124</v>
      </c>
      <c r="I164" t="s">
        <v>19</v>
      </c>
      <c r="J164" t="s">
        <v>20</v>
      </c>
      <c r="K164" s="22" t="s">
        <v>1446</v>
      </c>
      <c r="L164" s="22" t="s">
        <v>164</v>
      </c>
      <c r="M164" t="s">
        <v>21</v>
      </c>
      <c r="N164" t="s">
        <v>57</v>
      </c>
      <c r="O164">
        <v>0</v>
      </c>
    </row>
    <row r="165" spans="1:15" x14ac:dyDescent="0.2">
      <c r="A165" s="3" t="s">
        <v>758</v>
      </c>
      <c r="B165">
        <v>8</v>
      </c>
      <c r="C165" t="s">
        <v>13</v>
      </c>
      <c r="D165" s="4" t="s">
        <v>306</v>
      </c>
      <c r="E165" t="s">
        <v>172</v>
      </c>
      <c r="F165" t="s">
        <v>778</v>
      </c>
      <c r="G165" t="s">
        <v>17</v>
      </c>
      <c r="H165" t="s">
        <v>124</v>
      </c>
      <c r="I165" t="s">
        <v>19</v>
      </c>
      <c r="J165" t="s">
        <v>20</v>
      </c>
      <c r="K165" s="22" t="s">
        <v>1446</v>
      </c>
      <c r="L165" s="22" t="s">
        <v>164</v>
      </c>
      <c r="M165" t="s">
        <v>21</v>
      </c>
      <c r="N165" t="s">
        <v>22</v>
      </c>
      <c r="O165">
        <v>2</v>
      </c>
    </row>
    <row r="166" spans="1:15" x14ac:dyDescent="0.2">
      <c r="A166" s="3" t="s">
        <v>758</v>
      </c>
      <c r="B166">
        <v>8</v>
      </c>
      <c r="C166" t="s">
        <v>13</v>
      </c>
      <c r="D166" s="4" t="s">
        <v>306</v>
      </c>
      <c r="E166" t="s">
        <v>196</v>
      </c>
      <c r="F166" t="s">
        <v>782</v>
      </c>
      <c r="G166" t="s">
        <v>17</v>
      </c>
      <c r="H166" t="s">
        <v>124</v>
      </c>
      <c r="I166" t="s">
        <v>19</v>
      </c>
      <c r="J166" t="s">
        <v>20</v>
      </c>
      <c r="K166" s="22" t="s">
        <v>1446</v>
      </c>
      <c r="L166" s="22" t="s">
        <v>164</v>
      </c>
      <c r="M166" t="s">
        <v>28</v>
      </c>
      <c r="N166" t="s">
        <v>29</v>
      </c>
      <c r="O166">
        <v>0</v>
      </c>
    </row>
    <row r="167" spans="1:15" x14ac:dyDescent="0.2">
      <c r="A167" s="3" t="s">
        <v>758</v>
      </c>
      <c r="B167">
        <v>8</v>
      </c>
      <c r="C167" t="s">
        <v>13</v>
      </c>
      <c r="D167" s="4" t="s">
        <v>306</v>
      </c>
      <c r="E167" t="s">
        <v>204</v>
      </c>
      <c r="F167" t="s">
        <v>783</v>
      </c>
      <c r="G167" t="s">
        <v>17</v>
      </c>
      <c r="H167" t="s">
        <v>32</v>
      </c>
      <c r="I167" t="s">
        <v>19</v>
      </c>
      <c r="J167" t="s">
        <v>20</v>
      </c>
      <c r="K167" s="22" t="s">
        <v>1446</v>
      </c>
      <c r="L167" s="22" t="s">
        <v>164</v>
      </c>
      <c r="M167" t="s">
        <v>21</v>
      </c>
      <c r="N167" t="s">
        <v>29</v>
      </c>
      <c r="O167">
        <v>0</v>
      </c>
    </row>
    <row r="168" spans="1:15" x14ac:dyDescent="0.2">
      <c r="A168" s="3" t="s">
        <v>758</v>
      </c>
      <c r="B168">
        <v>8</v>
      </c>
      <c r="C168" t="s">
        <v>13</v>
      </c>
      <c r="D168" s="4" t="s">
        <v>306</v>
      </c>
      <c r="E168" t="s">
        <v>214</v>
      </c>
      <c r="F168" t="s">
        <v>787</v>
      </c>
      <c r="G168" t="s">
        <v>17</v>
      </c>
      <c r="H168" t="s">
        <v>32</v>
      </c>
      <c r="I168" t="s">
        <v>19</v>
      </c>
      <c r="J168" t="s">
        <v>20</v>
      </c>
      <c r="K168" s="22" t="s">
        <v>1446</v>
      </c>
      <c r="L168" s="22" t="s">
        <v>164</v>
      </c>
      <c r="M168" t="s">
        <v>21</v>
      </c>
      <c r="N168" t="s">
        <v>29</v>
      </c>
      <c r="O168">
        <v>0</v>
      </c>
    </row>
    <row r="169" spans="1:15" x14ac:dyDescent="0.2">
      <c r="A169" s="3" t="s">
        <v>758</v>
      </c>
      <c r="B169">
        <v>8</v>
      </c>
      <c r="C169" t="s">
        <v>13</v>
      </c>
      <c r="D169" s="4" t="s">
        <v>306</v>
      </c>
      <c r="E169" t="s">
        <v>222</v>
      </c>
      <c r="F169" t="s">
        <v>788</v>
      </c>
      <c r="G169" t="s">
        <v>17</v>
      </c>
      <c r="H169" t="s">
        <v>32</v>
      </c>
      <c r="I169" t="s">
        <v>19</v>
      </c>
      <c r="J169" t="s">
        <v>20</v>
      </c>
      <c r="K169" s="22" t="s">
        <v>1446</v>
      </c>
      <c r="L169" s="22" t="s">
        <v>164</v>
      </c>
      <c r="M169" t="s">
        <v>21</v>
      </c>
      <c r="N169" t="s">
        <v>29</v>
      </c>
      <c r="O169">
        <v>0</v>
      </c>
    </row>
    <row r="170" spans="1:15" x14ac:dyDescent="0.2">
      <c r="A170" s="3" t="s">
        <v>758</v>
      </c>
      <c r="B170">
        <v>8</v>
      </c>
      <c r="C170" t="s">
        <v>13</v>
      </c>
      <c r="D170" s="4" t="s">
        <v>306</v>
      </c>
      <c r="E170" t="s">
        <v>448</v>
      </c>
      <c r="F170" t="s">
        <v>789</v>
      </c>
      <c r="G170" t="s">
        <v>17</v>
      </c>
      <c r="H170" t="s">
        <v>124</v>
      </c>
      <c r="I170" t="s">
        <v>19</v>
      </c>
      <c r="J170" t="s">
        <v>20</v>
      </c>
      <c r="K170" s="22" t="s">
        <v>1446</v>
      </c>
      <c r="L170" s="22" t="s">
        <v>164</v>
      </c>
      <c r="M170" t="s">
        <v>21</v>
      </c>
      <c r="N170" t="s">
        <v>29</v>
      </c>
      <c r="O170">
        <v>0</v>
      </c>
    </row>
    <row r="171" spans="1:15" x14ac:dyDescent="0.2">
      <c r="A171" s="3" t="s">
        <v>758</v>
      </c>
      <c r="B171">
        <v>8</v>
      </c>
      <c r="C171" t="s">
        <v>13</v>
      </c>
      <c r="D171" s="4" t="s">
        <v>306</v>
      </c>
      <c r="E171" t="s">
        <v>453</v>
      </c>
      <c r="F171" t="s">
        <v>790</v>
      </c>
      <c r="G171" t="s">
        <v>17</v>
      </c>
      <c r="H171" t="s">
        <v>124</v>
      </c>
      <c r="I171" t="s">
        <v>19</v>
      </c>
      <c r="J171" t="s">
        <v>20</v>
      </c>
      <c r="K171" s="22" t="s">
        <v>1446</v>
      </c>
      <c r="L171" s="22" t="s">
        <v>164</v>
      </c>
      <c r="M171" t="s">
        <v>21</v>
      </c>
      <c r="N171" t="s">
        <v>29</v>
      </c>
      <c r="O171">
        <v>0</v>
      </c>
    </row>
    <row r="172" spans="1:15" x14ac:dyDescent="0.2">
      <c r="A172" s="3" t="s">
        <v>758</v>
      </c>
      <c r="B172">
        <v>8</v>
      </c>
      <c r="C172" t="s">
        <v>13</v>
      </c>
      <c r="D172" s="4" t="s">
        <v>306</v>
      </c>
      <c r="E172" t="s">
        <v>458</v>
      </c>
      <c r="F172" t="s">
        <v>791</v>
      </c>
      <c r="G172" t="s">
        <v>17</v>
      </c>
      <c r="H172" t="s">
        <v>124</v>
      </c>
      <c r="I172" t="s">
        <v>19</v>
      </c>
      <c r="J172" t="s">
        <v>20</v>
      </c>
      <c r="K172" s="22" t="s">
        <v>1446</v>
      </c>
      <c r="L172" s="22" t="s">
        <v>164</v>
      </c>
      <c r="M172" t="s">
        <v>21</v>
      </c>
      <c r="N172" t="s">
        <v>29</v>
      </c>
      <c r="O172">
        <v>0</v>
      </c>
    </row>
    <row r="173" spans="1:15" x14ac:dyDescent="0.2">
      <c r="A173" s="3" t="s">
        <v>758</v>
      </c>
      <c r="B173">
        <v>8</v>
      </c>
      <c r="C173" t="s">
        <v>13</v>
      </c>
      <c r="D173" s="4" t="s">
        <v>306</v>
      </c>
      <c r="E173" t="s">
        <v>464</v>
      </c>
      <c r="F173" t="s">
        <v>792</v>
      </c>
      <c r="G173" t="s">
        <v>17</v>
      </c>
      <c r="H173" t="s">
        <v>124</v>
      </c>
      <c r="I173" t="s">
        <v>19</v>
      </c>
      <c r="J173" t="s">
        <v>20</v>
      </c>
      <c r="K173" s="22" t="s">
        <v>1446</v>
      </c>
      <c r="L173" s="22" t="s">
        <v>164</v>
      </c>
      <c r="M173" t="s">
        <v>21</v>
      </c>
      <c r="N173" t="s">
        <v>29</v>
      </c>
      <c r="O173">
        <v>1</v>
      </c>
    </row>
    <row r="174" spans="1:15" x14ac:dyDescent="0.2">
      <c r="A174" s="3" t="s">
        <v>758</v>
      </c>
      <c r="B174">
        <v>8</v>
      </c>
      <c r="C174" t="s">
        <v>13</v>
      </c>
      <c r="D174" s="4" t="s">
        <v>306</v>
      </c>
      <c r="E174" t="s">
        <v>467</v>
      </c>
      <c r="F174" t="s">
        <v>793</v>
      </c>
      <c r="G174" t="s">
        <v>17</v>
      </c>
      <c r="H174" t="s">
        <v>124</v>
      </c>
      <c r="I174" t="s">
        <v>19</v>
      </c>
      <c r="J174" t="s">
        <v>20</v>
      </c>
      <c r="K174" s="22" t="s">
        <v>1446</v>
      </c>
      <c r="L174" s="22" t="s">
        <v>164</v>
      </c>
      <c r="M174" t="s">
        <v>21</v>
      </c>
      <c r="N174" t="s">
        <v>29</v>
      </c>
      <c r="O174">
        <v>0</v>
      </c>
    </row>
    <row r="175" spans="1:15" x14ac:dyDescent="0.2">
      <c r="A175" s="3" t="s">
        <v>758</v>
      </c>
      <c r="B175">
        <v>8</v>
      </c>
      <c r="C175" t="s">
        <v>13</v>
      </c>
      <c r="D175" s="4" t="s">
        <v>306</v>
      </c>
      <c r="E175" t="s">
        <v>470</v>
      </c>
      <c r="F175" t="s">
        <v>794</v>
      </c>
      <c r="G175" t="s">
        <v>17</v>
      </c>
      <c r="H175" t="s">
        <v>124</v>
      </c>
      <c r="I175" t="s">
        <v>19</v>
      </c>
      <c r="J175" t="s">
        <v>20</v>
      </c>
      <c r="K175" s="22" t="s">
        <v>1446</v>
      </c>
      <c r="L175" s="22" t="s">
        <v>164</v>
      </c>
      <c r="M175" t="s">
        <v>21</v>
      </c>
      <c r="N175" t="s">
        <v>29</v>
      </c>
      <c r="O175">
        <v>0</v>
      </c>
    </row>
    <row r="176" spans="1:15" x14ac:dyDescent="0.2">
      <c r="A176" s="3" t="s">
        <v>758</v>
      </c>
      <c r="B176">
        <v>8</v>
      </c>
      <c r="C176" t="s">
        <v>13</v>
      </c>
      <c r="D176" s="4" t="s">
        <v>306</v>
      </c>
      <c r="E176" t="s">
        <v>37</v>
      </c>
      <c r="F176" t="s">
        <v>795</v>
      </c>
      <c r="G176" t="s">
        <v>17</v>
      </c>
      <c r="H176" t="s">
        <v>124</v>
      </c>
      <c r="I176" t="s">
        <v>19</v>
      </c>
      <c r="J176" t="s">
        <v>20</v>
      </c>
      <c r="K176" s="22" t="s">
        <v>1446</v>
      </c>
      <c r="L176" s="22" t="s">
        <v>164</v>
      </c>
      <c r="M176" t="s">
        <v>21</v>
      </c>
      <c r="N176" t="s">
        <v>29</v>
      </c>
      <c r="O176">
        <v>2</v>
      </c>
    </row>
    <row r="177" spans="1:15" x14ac:dyDescent="0.2">
      <c r="A177" s="3" t="s">
        <v>758</v>
      </c>
      <c r="B177">
        <v>8</v>
      </c>
      <c r="C177" t="s">
        <v>13</v>
      </c>
      <c r="D177" s="4" t="s">
        <v>306</v>
      </c>
      <c r="E177" t="s">
        <v>281</v>
      </c>
      <c r="F177" t="s">
        <v>802</v>
      </c>
      <c r="G177" t="s">
        <v>17</v>
      </c>
      <c r="H177" t="s">
        <v>211</v>
      </c>
      <c r="I177" t="s">
        <v>19</v>
      </c>
      <c r="J177" t="s">
        <v>20</v>
      </c>
      <c r="K177" s="22" t="s">
        <v>1446</v>
      </c>
      <c r="L177" s="22" t="s">
        <v>164</v>
      </c>
      <c r="M177" t="s">
        <v>21</v>
      </c>
      <c r="N177" t="s">
        <v>29</v>
      </c>
    </row>
    <row r="178" spans="1:15" x14ac:dyDescent="0.2">
      <c r="A178" s="3" t="s">
        <v>758</v>
      </c>
      <c r="B178">
        <v>9</v>
      </c>
      <c r="C178" t="s">
        <v>13</v>
      </c>
      <c r="D178" s="4" t="s">
        <v>306</v>
      </c>
      <c r="E178" t="s">
        <v>306</v>
      </c>
      <c r="F178" t="s">
        <v>807</v>
      </c>
      <c r="G178" t="s">
        <v>17</v>
      </c>
      <c r="H178" t="s">
        <v>132</v>
      </c>
      <c r="I178" t="s">
        <v>19</v>
      </c>
      <c r="J178" t="s">
        <v>20</v>
      </c>
      <c r="K178" s="22" t="s">
        <v>1446</v>
      </c>
      <c r="L178" s="22" t="s">
        <v>164</v>
      </c>
      <c r="M178" t="s">
        <v>28</v>
      </c>
      <c r="N178" t="s">
        <v>29</v>
      </c>
      <c r="O178">
        <v>0</v>
      </c>
    </row>
    <row r="179" spans="1:15" x14ac:dyDescent="0.2">
      <c r="A179" s="3" t="s">
        <v>758</v>
      </c>
      <c r="B179">
        <v>10</v>
      </c>
      <c r="C179" t="s">
        <v>30</v>
      </c>
      <c r="D179" s="4" t="s">
        <v>30</v>
      </c>
      <c r="E179" t="s">
        <v>30</v>
      </c>
      <c r="F179" t="s">
        <v>30</v>
      </c>
      <c r="G179" t="s">
        <v>31</v>
      </c>
      <c r="H179" t="s">
        <v>135</v>
      </c>
      <c r="I179" t="s">
        <v>19</v>
      </c>
      <c r="J179" t="s">
        <v>20</v>
      </c>
      <c r="K179" s="22" t="s">
        <v>1446</v>
      </c>
      <c r="L179" s="22" t="s">
        <v>164</v>
      </c>
      <c r="M179" t="s">
        <v>21</v>
      </c>
      <c r="N179" t="s">
        <v>35</v>
      </c>
    </row>
    <row r="180" spans="1:15" x14ac:dyDescent="0.2">
      <c r="A180" s="3" t="s">
        <v>758</v>
      </c>
      <c r="B180">
        <v>10</v>
      </c>
      <c r="C180" t="s">
        <v>30</v>
      </c>
      <c r="D180" s="4" t="s">
        <v>30</v>
      </c>
      <c r="E180" t="s">
        <v>30</v>
      </c>
      <c r="F180" t="s">
        <v>30</v>
      </c>
      <c r="G180" t="s">
        <v>31</v>
      </c>
      <c r="H180" t="s">
        <v>25</v>
      </c>
      <c r="I180" t="s">
        <v>19</v>
      </c>
      <c r="J180" t="s">
        <v>20</v>
      </c>
      <c r="K180" s="22" t="s">
        <v>1446</v>
      </c>
      <c r="L180" s="22" t="s">
        <v>164</v>
      </c>
      <c r="M180" t="s">
        <v>21</v>
      </c>
      <c r="N180" t="s">
        <v>35</v>
      </c>
    </row>
    <row r="181" spans="1:15" x14ac:dyDescent="0.2">
      <c r="A181" s="3" t="s">
        <v>810</v>
      </c>
      <c r="B181">
        <v>7</v>
      </c>
      <c r="C181" t="s">
        <v>13</v>
      </c>
      <c r="D181" s="4" t="s">
        <v>43</v>
      </c>
      <c r="E181" t="s">
        <v>233</v>
      </c>
      <c r="F181" t="s">
        <v>817</v>
      </c>
      <c r="G181" t="s">
        <v>17</v>
      </c>
      <c r="H181" t="s">
        <v>135</v>
      </c>
      <c r="I181" t="s">
        <v>19</v>
      </c>
      <c r="J181" t="s">
        <v>20</v>
      </c>
      <c r="K181" s="22" t="s">
        <v>1446</v>
      </c>
      <c r="L181" s="22" t="s">
        <v>164</v>
      </c>
      <c r="M181" t="s">
        <v>21</v>
      </c>
      <c r="N181" t="s">
        <v>29</v>
      </c>
      <c r="O181">
        <v>0</v>
      </c>
    </row>
    <row r="182" spans="1:15" x14ac:dyDescent="0.2">
      <c r="A182" s="3" t="s">
        <v>810</v>
      </c>
      <c r="B182">
        <v>18</v>
      </c>
      <c r="C182" t="s">
        <v>30</v>
      </c>
      <c r="D182" s="4" t="s">
        <v>30</v>
      </c>
      <c r="E182" t="s">
        <v>30</v>
      </c>
      <c r="F182" t="s">
        <v>30</v>
      </c>
      <c r="G182" t="s">
        <v>31</v>
      </c>
      <c r="H182" t="s">
        <v>211</v>
      </c>
      <c r="I182" t="s">
        <v>19</v>
      </c>
      <c r="J182" t="s">
        <v>20</v>
      </c>
      <c r="K182" s="22" t="s">
        <v>1446</v>
      </c>
      <c r="L182" s="22" t="s">
        <v>164</v>
      </c>
      <c r="M182" t="s">
        <v>28</v>
      </c>
      <c r="N182" t="s">
        <v>35</v>
      </c>
    </row>
    <row r="183" spans="1:15" x14ac:dyDescent="0.2">
      <c r="A183" s="3" t="s">
        <v>845</v>
      </c>
      <c r="B183">
        <v>11</v>
      </c>
      <c r="C183" t="s">
        <v>13</v>
      </c>
      <c r="D183" s="4" t="s">
        <v>43</v>
      </c>
      <c r="E183" t="s">
        <v>58</v>
      </c>
      <c r="F183" t="s">
        <v>886</v>
      </c>
      <c r="G183" t="s">
        <v>17</v>
      </c>
      <c r="H183" t="s">
        <v>77</v>
      </c>
      <c r="I183" t="s">
        <v>19</v>
      </c>
      <c r="J183" t="s">
        <v>20</v>
      </c>
      <c r="K183" s="22" t="s">
        <v>1446</v>
      </c>
      <c r="L183" s="22" t="s">
        <v>164</v>
      </c>
      <c r="M183" t="s">
        <v>21</v>
      </c>
      <c r="N183" t="s">
        <v>29</v>
      </c>
      <c r="O183">
        <v>0</v>
      </c>
    </row>
    <row r="184" spans="1:15" x14ac:dyDescent="0.2">
      <c r="A184" s="3" t="s">
        <v>845</v>
      </c>
      <c r="B184">
        <v>11</v>
      </c>
      <c r="C184" t="s">
        <v>13</v>
      </c>
      <c r="D184" s="4" t="s">
        <v>43</v>
      </c>
      <c r="E184" t="s">
        <v>62</v>
      </c>
      <c r="F184" t="s">
        <v>887</v>
      </c>
      <c r="G184" t="s">
        <v>17</v>
      </c>
      <c r="H184" t="s">
        <v>77</v>
      </c>
      <c r="I184" t="s">
        <v>19</v>
      </c>
      <c r="J184" t="s">
        <v>20</v>
      </c>
      <c r="K184" s="22" t="s">
        <v>1446</v>
      </c>
      <c r="L184" s="22" t="s">
        <v>164</v>
      </c>
      <c r="M184" t="s">
        <v>21</v>
      </c>
      <c r="N184" t="s">
        <v>29</v>
      </c>
      <c r="O184">
        <v>2</v>
      </c>
    </row>
    <row r="185" spans="1:15" x14ac:dyDescent="0.2">
      <c r="A185" s="3" t="s">
        <v>845</v>
      </c>
      <c r="B185">
        <v>11</v>
      </c>
      <c r="C185" t="s">
        <v>13</v>
      </c>
      <c r="D185" s="4" t="s">
        <v>43</v>
      </c>
      <c r="E185" t="s">
        <v>66</v>
      </c>
      <c r="F185" t="s">
        <v>888</v>
      </c>
      <c r="G185" t="s">
        <v>17</v>
      </c>
      <c r="H185" t="s">
        <v>77</v>
      </c>
      <c r="I185" t="s">
        <v>19</v>
      </c>
      <c r="J185" t="s">
        <v>20</v>
      </c>
      <c r="K185" s="22" t="s">
        <v>1446</v>
      </c>
      <c r="L185" s="22" t="s">
        <v>164</v>
      </c>
      <c r="M185" t="s">
        <v>21</v>
      </c>
      <c r="N185" t="s">
        <v>29</v>
      </c>
      <c r="O185">
        <v>4</v>
      </c>
    </row>
    <row r="186" spans="1:15" x14ac:dyDescent="0.2">
      <c r="A186" s="3" t="s">
        <v>845</v>
      </c>
      <c r="B186">
        <v>11</v>
      </c>
      <c r="C186" t="s">
        <v>13</v>
      </c>
      <c r="D186" s="4" t="s">
        <v>43</v>
      </c>
      <c r="E186" t="s">
        <v>70</v>
      </c>
      <c r="F186" t="s">
        <v>889</v>
      </c>
      <c r="G186" t="s">
        <v>17</v>
      </c>
      <c r="H186" t="s">
        <v>77</v>
      </c>
      <c r="I186" t="s">
        <v>19</v>
      </c>
      <c r="J186" t="s">
        <v>20</v>
      </c>
      <c r="K186" s="22" t="s">
        <v>1446</v>
      </c>
      <c r="L186" s="22" t="s">
        <v>164</v>
      </c>
      <c r="M186" t="s">
        <v>21</v>
      </c>
      <c r="N186" t="s">
        <v>29</v>
      </c>
      <c r="O186">
        <v>2</v>
      </c>
    </row>
    <row r="187" spans="1:15" x14ac:dyDescent="0.2">
      <c r="A187" s="3" t="s">
        <v>845</v>
      </c>
      <c r="B187">
        <v>11</v>
      </c>
      <c r="C187" t="s">
        <v>13</v>
      </c>
      <c r="D187" s="4" t="s">
        <v>43</v>
      </c>
      <c r="E187" t="s">
        <v>72</v>
      </c>
      <c r="F187" t="s">
        <v>890</v>
      </c>
      <c r="G187" t="s">
        <v>17</v>
      </c>
      <c r="H187" t="s">
        <v>77</v>
      </c>
      <c r="I187" t="s">
        <v>19</v>
      </c>
      <c r="J187" t="s">
        <v>20</v>
      </c>
      <c r="K187" s="22" t="s">
        <v>1446</v>
      </c>
      <c r="L187" s="22" t="s">
        <v>164</v>
      </c>
      <c r="M187" t="s">
        <v>30</v>
      </c>
      <c r="N187" t="s">
        <v>35</v>
      </c>
    </row>
    <row r="188" spans="1:15" x14ac:dyDescent="0.2">
      <c r="A188" s="3" t="s">
        <v>905</v>
      </c>
      <c r="B188">
        <v>9</v>
      </c>
      <c r="C188" t="s">
        <v>13</v>
      </c>
      <c r="D188" s="4" t="s">
        <v>43</v>
      </c>
      <c r="E188" t="s">
        <v>478</v>
      </c>
      <c r="F188" t="s">
        <v>937</v>
      </c>
      <c r="G188" t="s">
        <v>17</v>
      </c>
      <c r="H188" t="s">
        <v>74</v>
      </c>
      <c r="I188" t="s">
        <v>19</v>
      </c>
      <c r="J188" t="s">
        <v>20</v>
      </c>
      <c r="K188" s="22" t="s">
        <v>1446</v>
      </c>
      <c r="L188" s="22" t="s">
        <v>164</v>
      </c>
      <c r="M188" t="s">
        <v>21</v>
      </c>
      <c r="N188" t="s">
        <v>29</v>
      </c>
      <c r="O188">
        <v>0</v>
      </c>
    </row>
    <row r="189" spans="1:15" x14ac:dyDescent="0.2">
      <c r="A189" s="3" t="s">
        <v>905</v>
      </c>
      <c r="B189">
        <v>9</v>
      </c>
      <c r="C189" t="s">
        <v>13</v>
      </c>
      <c r="D189" s="4" t="s">
        <v>43</v>
      </c>
      <c r="E189" t="s">
        <v>281</v>
      </c>
      <c r="F189" t="s">
        <v>943</v>
      </c>
      <c r="G189" t="s">
        <v>17</v>
      </c>
      <c r="H189" t="s">
        <v>74</v>
      </c>
      <c r="I189" t="s">
        <v>19</v>
      </c>
      <c r="J189" t="s">
        <v>20</v>
      </c>
      <c r="K189" s="22" t="s">
        <v>1446</v>
      </c>
      <c r="L189" s="22" t="s">
        <v>164</v>
      </c>
      <c r="M189" t="s">
        <v>21</v>
      </c>
      <c r="N189" t="s">
        <v>29</v>
      </c>
      <c r="O189">
        <v>1</v>
      </c>
    </row>
    <row r="190" spans="1:15" x14ac:dyDescent="0.2">
      <c r="A190" s="3" t="s">
        <v>905</v>
      </c>
      <c r="B190">
        <v>11</v>
      </c>
      <c r="C190" t="s">
        <v>13</v>
      </c>
      <c r="D190" s="4" t="s">
        <v>43</v>
      </c>
      <c r="E190" t="s">
        <v>283</v>
      </c>
      <c r="F190" t="s">
        <v>952</v>
      </c>
      <c r="G190" t="s">
        <v>17</v>
      </c>
      <c r="H190" t="s">
        <v>40</v>
      </c>
      <c r="I190" t="s">
        <v>19</v>
      </c>
      <c r="J190" t="s">
        <v>20</v>
      </c>
      <c r="K190" s="22" t="s">
        <v>1446</v>
      </c>
      <c r="L190" s="22" t="s">
        <v>164</v>
      </c>
      <c r="M190" t="s">
        <v>21</v>
      </c>
      <c r="N190" t="s">
        <v>57</v>
      </c>
      <c r="O190">
        <v>0</v>
      </c>
    </row>
    <row r="191" spans="1:15" x14ac:dyDescent="0.2">
      <c r="A191" s="3" t="s">
        <v>961</v>
      </c>
      <c r="B191">
        <v>8</v>
      </c>
      <c r="C191" t="s">
        <v>13</v>
      </c>
      <c r="D191" s="4" t="s">
        <v>43</v>
      </c>
      <c r="E191" t="s">
        <v>308</v>
      </c>
      <c r="F191" t="s">
        <v>964</v>
      </c>
      <c r="G191" t="s">
        <v>17</v>
      </c>
      <c r="H191" t="s">
        <v>132</v>
      </c>
      <c r="I191" t="s">
        <v>19</v>
      </c>
      <c r="J191" t="s">
        <v>20</v>
      </c>
      <c r="K191" s="22" t="s">
        <v>1446</v>
      </c>
      <c r="L191" s="22" t="s">
        <v>164</v>
      </c>
      <c r="M191" t="s">
        <v>21</v>
      </c>
      <c r="N191" t="s">
        <v>57</v>
      </c>
      <c r="O191">
        <v>0</v>
      </c>
    </row>
    <row r="192" spans="1:15" x14ac:dyDescent="0.2">
      <c r="A192" s="3" t="s">
        <v>961</v>
      </c>
      <c r="B192">
        <v>9</v>
      </c>
      <c r="C192" t="s">
        <v>13</v>
      </c>
      <c r="D192" s="4" t="s">
        <v>308</v>
      </c>
      <c r="E192" t="s">
        <v>172</v>
      </c>
      <c r="F192" t="s">
        <v>626</v>
      </c>
      <c r="G192" t="s">
        <v>164</v>
      </c>
      <c r="H192" t="s">
        <v>132</v>
      </c>
      <c r="I192" t="s">
        <v>19</v>
      </c>
      <c r="J192" t="s">
        <v>20</v>
      </c>
      <c r="K192" s="22" t="s">
        <v>1446</v>
      </c>
      <c r="L192" s="22" t="s">
        <v>164</v>
      </c>
      <c r="M192" t="s">
        <v>28</v>
      </c>
      <c r="N192" t="s">
        <v>57</v>
      </c>
      <c r="O192">
        <v>0</v>
      </c>
    </row>
    <row r="193" spans="1:15" x14ac:dyDescent="0.2">
      <c r="A193" s="3" t="s">
        <v>961</v>
      </c>
      <c r="B193">
        <v>11</v>
      </c>
      <c r="C193" t="s">
        <v>13</v>
      </c>
      <c r="D193" s="4" t="s">
        <v>53</v>
      </c>
      <c r="E193" t="s">
        <v>243</v>
      </c>
      <c r="F193" t="s">
        <v>989</v>
      </c>
      <c r="G193" t="s">
        <v>17</v>
      </c>
      <c r="H193" t="s">
        <v>135</v>
      </c>
      <c r="I193" t="s">
        <v>19</v>
      </c>
      <c r="J193" t="s">
        <v>20</v>
      </c>
      <c r="K193" s="22" t="s">
        <v>1446</v>
      </c>
      <c r="L193" s="22" t="s">
        <v>164</v>
      </c>
      <c r="M193" t="s">
        <v>21</v>
      </c>
      <c r="N193" t="s">
        <v>57</v>
      </c>
    </row>
    <row r="194" spans="1:15" x14ac:dyDescent="0.2">
      <c r="A194" s="3" t="s">
        <v>1028</v>
      </c>
      <c r="B194">
        <v>8</v>
      </c>
      <c r="C194" t="s">
        <v>13</v>
      </c>
      <c r="D194" s="4" t="s">
        <v>277</v>
      </c>
      <c r="E194" t="s">
        <v>229</v>
      </c>
      <c r="F194" t="s">
        <v>1038</v>
      </c>
      <c r="G194" t="s">
        <v>17</v>
      </c>
      <c r="H194" t="s">
        <v>132</v>
      </c>
      <c r="I194" t="s">
        <v>19</v>
      </c>
      <c r="J194" t="s">
        <v>20</v>
      </c>
      <c r="K194" s="22" t="s">
        <v>1446</v>
      </c>
      <c r="L194" s="22" t="s">
        <v>164</v>
      </c>
      <c r="M194" t="s">
        <v>21</v>
      </c>
      <c r="N194" t="s">
        <v>57</v>
      </c>
    </row>
    <row r="195" spans="1:15" x14ac:dyDescent="0.2">
      <c r="A195" s="3" t="s">
        <v>1028</v>
      </c>
      <c r="B195">
        <v>8</v>
      </c>
      <c r="C195" t="s">
        <v>13</v>
      </c>
      <c r="D195" s="4" t="s">
        <v>277</v>
      </c>
      <c r="E195" t="s">
        <v>253</v>
      </c>
      <c r="F195" t="s">
        <v>1040</v>
      </c>
      <c r="G195" t="s">
        <v>17</v>
      </c>
      <c r="H195" t="s">
        <v>132</v>
      </c>
      <c r="I195" t="s">
        <v>19</v>
      </c>
      <c r="J195" t="s">
        <v>20</v>
      </c>
      <c r="K195" s="22" t="s">
        <v>1446</v>
      </c>
      <c r="L195" s="22" t="s">
        <v>164</v>
      </c>
      <c r="M195" t="s">
        <v>21</v>
      </c>
      <c r="N195" t="s">
        <v>57</v>
      </c>
      <c r="O195">
        <v>1</v>
      </c>
    </row>
    <row r="196" spans="1:15" x14ac:dyDescent="0.2">
      <c r="A196" s="3" t="s">
        <v>1028</v>
      </c>
      <c r="B196">
        <v>8</v>
      </c>
      <c r="C196" t="s">
        <v>13</v>
      </c>
      <c r="D196" s="4" t="s">
        <v>277</v>
      </c>
      <c r="E196" t="s">
        <v>257</v>
      </c>
      <c r="F196" t="s">
        <v>1041</v>
      </c>
      <c r="G196" t="s">
        <v>17</v>
      </c>
      <c r="H196" t="s">
        <v>132</v>
      </c>
      <c r="I196" t="s">
        <v>19</v>
      </c>
      <c r="J196" t="s">
        <v>20</v>
      </c>
      <c r="K196" s="22" t="s">
        <v>1446</v>
      </c>
      <c r="L196" s="22" t="s">
        <v>164</v>
      </c>
      <c r="M196" t="s">
        <v>28</v>
      </c>
      <c r="N196" t="s">
        <v>57</v>
      </c>
      <c r="O196">
        <v>0</v>
      </c>
    </row>
    <row r="197" spans="1:15" x14ac:dyDescent="0.2">
      <c r="A197" s="3" t="s">
        <v>1028</v>
      </c>
      <c r="B197">
        <v>8</v>
      </c>
      <c r="C197" t="s">
        <v>13</v>
      </c>
      <c r="D197" s="4" t="s">
        <v>277</v>
      </c>
      <c r="E197" t="s">
        <v>263</v>
      </c>
      <c r="F197" t="s">
        <v>1043</v>
      </c>
      <c r="G197" t="s">
        <v>17</v>
      </c>
      <c r="H197" t="s">
        <v>132</v>
      </c>
      <c r="I197" t="s">
        <v>19</v>
      </c>
      <c r="J197" t="s">
        <v>20</v>
      </c>
      <c r="K197" s="22" t="s">
        <v>1446</v>
      </c>
      <c r="L197" s="22" t="s">
        <v>164</v>
      </c>
      <c r="M197" t="s">
        <v>21</v>
      </c>
      <c r="N197" t="s">
        <v>29</v>
      </c>
      <c r="O197">
        <v>0</v>
      </c>
    </row>
    <row r="198" spans="1:15" x14ac:dyDescent="0.2">
      <c r="A198" s="3" t="s">
        <v>1028</v>
      </c>
      <c r="B198">
        <v>8</v>
      </c>
      <c r="C198" t="s">
        <v>13</v>
      </c>
      <c r="D198" s="4" t="s">
        <v>277</v>
      </c>
      <c r="E198" t="s">
        <v>244</v>
      </c>
      <c r="F198" t="s">
        <v>1045</v>
      </c>
      <c r="G198" t="s">
        <v>17</v>
      </c>
      <c r="H198" t="s">
        <v>132</v>
      </c>
      <c r="I198" t="s">
        <v>19</v>
      </c>
      <c r="J198" t="s">
        <v>20</v>
      </c>
      <c r="K198" s="22" t="s">
        <v>1446</v>
      </c>
      <c r="L198" s="22" t="s">
        <v>164</v>
      </c>
      <c r="M198" t="s">
        <v>21</v>
      </c>
      <c r="N198" t="s">
        <v>29</v>
      </c>
      <c r="O198">
        <v>0</v>
      </c>
    </row>
    <row r="199" spans="1:15" x14ac:dyDescent="0.2">
      <c r="A199" s="3" t="s">
        <v>1028</v>
      </c>
      <c r="B199">
        <v>8</v>
      </c>
      <c r="C199" t="s">
        <v>13</v>
      </c>
      <c r="D199" s="4" t="s">
        <v>277</v>
      </c>
      <c r="E199" t="s">
        <v>266</v>
      </c>
      <c r="F199" t="s">
        <v>1046</v>
      </c>
      <c r="G199" t="s">
        <v>17</v>
      </c>
      <c r="H199" t="s">
        <v>132</v>
      </c>
      <c r="I199" t="s">
        <v>19</v>
      </c>
      <c r="J199" t="s">
        <v>20</v>
      </c>
      <c r="K199" s="22" t="s">
        <v>1446</v>
      </c>
      <c r="L199" s="22" t="s">
        <v>164</v>
      </c>
      <c r="M199" t="s">
        <v>21</v>
      </c>
      <c r="N199" t="s">
        <v>29</v>
      </c>
      <c r="O199">
        <v>0</v>
      </c>
    </row>
    <row r="200" spans="1:15" x14ac:dyDescent="0.2">
      <c r="A200" s="3" t="s">
        <v>1028</v>
      </c>
      <c r="B200">
        <v>8</v>
      </c>
      <c r="C200" t="s">
        <v>13</v>
      </c>
      <c r="D200" s="4" t="s">
        <v>308</v>
      </c>
      <c r="E200" t="s">
        <v>103</v>
      </c>
      <c r="F200" t="s">
        <v>1048</v>
      </c>
      <c r="G200" t="s">
        <v>164</v>
      </c>
      <c r="H200" t="s">
        <v>132</v>
      </c>
      <c r="I200" t="s">
        <v>19</v>
      </c>
      <c r="J200" t="s">
        <v>20</v>
      </c>
      <c r="K200" s="22" t="s">
        <v>1446</v>
      </c>
      <c r="L200" s="22" t="s">
        <v>164</v>
      </c>
      <c r="M200" t="s">
        <v>28</v>
      </c>
      <c r="N200" t="s">
        <v>57</v>
      </c>
      <c r="O200">
        <v>1</v>
      </c>
    </row>
    <row r="201" spans="1:15" x14ac:dyDescent="0.2">
      <c r="A201" s="3" t="s">
        <v>1028</v>
      </c>
      <c r="B201">
        <v>8</v>
      </c>
      <c r="C201" t="s">
        <v>13</v>
      </c>
      <c r="D201" s="4" t="s">
        <v>277</v>
      </c>
      <c r="E201" t="s">
        <v>279</v>
      </c>
      <c r="F201" t="s">
        <v>1049</v>
      </c>
      <c r="G201" t="s">
        <v>17</v>
      </c>
      <c r="H201" t="s">
        <v>132</v>
      </c>
      <c r="I201" t="s">
        <v>19</v>
      </c>
      <c r="J201" t="s">
        <v>20</v>
      </c>
      <c r="K201" s="22" t="s">
        <v>1446</v>
      </c>
      <c r="L201" s="22" t="s">
        <v>164</v>
      </c>
      <c r="M201" t="s">
        <v>21</v>
      </c>
      <c r="N201" t="s">
        <v>29</v>
      </c>
      <c r="O201">
        <v>0</v>
      </c>
    </row>
    <row r="202" spans="1:15" x14ac:dyDescent="0.2">
      <c r="A202" s="3" t="s">
        <v>1028</v>
      </c>
      <c r="B202">
        <v>8</v>
      </c>
      <c r="C202" t="s">
        <v>13</v>
      </c>
      <c r="D202" s="4" t="s">
        <v>277</v>
      </c>
      <c r="E202" t="s">
        <v>285</v>
      </c>
      <c r="F202" t="s">
        <v>1051</v>
      </c>
      <c r="G202" t="s">
        <v>17</v>
      </c>
      <c r="H202" t="s">
        <v>132</v>
      </c>
      <c r="I202" t="s">
        <v>19</v>
      </c>
      <c r="J202" t="s">
        <v>20</v>
      </c>
      <c r="K202" s="22" t="s">
        <v>1446</v>
      </c>
      <c r="L202" s="22" t="s">
        <v>164</v>
      </c>
      <c r="M202" t="s">
        <v>28</v>
      </c>
      <c r="N202" t="s">
        <v>29</v>
      </c>
      <c r="O202">
        <v>0</v>
      </c>
    </row>
    <row r="203" spans="1:15" x14ac:dyDescent="0.2">
      <c r="A203" s="3" t="s">
        <v>1028</v>
      </c>
      <c r="B203">
        <v>8</v>
      </c>
      <c r="C203" t="s">
        <v>13</v>
      </c>
      <c r="D203" s="4" t="s">
        <v>277</v>
      </c>
      <c r="E203" t="s">
        <v>38</v>
      </c>
      <c r="F203" t="s">
        <v>1052</v>
      </c>
      <c r="G203" t="s">
        <v>17</v>
      </c>
      <c r="H203" t="s">
        <v>74</v>
      </c>
      <c r="I203" t="s">
        <v>19</v>
      </c>
      <c r="J203" t="s">
        <v>20</v>
      </c>
      <c r="K203" s="22" t="s">
        <v>1446</v>
      </c>
      <c r="L203" s="22" t="s">
        <v>164</v>
      </c>
      <c r="M203" t="s">
        <v>21</v>
      </c>
      <c r="N203" t="s">
        <v>29</v>
      </c>
      <c r="O203">
        <v>0</v>
      </c>
    </row>
    <row r="204" spans="1:15" x14ac:dyDescent="0.2">
      <c r="A204" s="3" t="s">
        <v>1028</v>
      </c>
      <c r="B204">
        <v>8</v>
      </c>
      <c r="C204" t="s">
        <v>13</v>
      </c>
      <c r="D204" s="4" t="s">
        <v>277</v>
      </c>
      <c r="E204" t="s">
        <v>43</v>
      </c>
      <c r="F204" t="s">
        <v>1053</v>
      </c>
      <c r="G204" t="s">
        <v>17</v>
      </c>
      <c r="H204" t="s">
        <v>132</v>
      </c>
      <c r="I204" t="s">
        <v>19</v>
      </c>
      <c r="J204" t="s">
        <v>20</v>
      </c>
      <c r="K204" s="22" t="s">
        <v>1446</v>
      </c>
      <c r="L204" s="22" t="s">
        <v>164</v>
      </c>
      <c r="M204" t="s">
        <v>21</v>
      </c>
      <c r="N204" t="s">
        <v>57</v>
      </c>
      <c r="O204">
        <v>0</v>
      </c>
    </row>
    <row r="205" spans="1:15" x14ac:dyDescent="0.2">
      <c r="A205" s="3" t="s">
        <v>1028</v>
      </c>
      <c r="B205">
        <v>8</v>
      </c>
      <c r="C205" t="s">
        <v>13</v>
      </c>
      <c r="D205" s="4" t="s">
        <v>277</v>
      </c>
      <c r="E205" t="s">
        <v>53</v>
      </c>
      <c r="F205" t="s">
        <v>1054</v>
      </c>
      <c r="G205" t="s">
        <v>17</v>
      </c>
      <c r="H205" t="s">
        <v>132</v>
      </c>
      <c r="I205" t="s">
        <v>19</v>
      </c>
      <c r="J205" t="s">
        <v>20</v>
      </c>
      <c r="K205" s="22" t="s">
        <v>1446</v>
      </c>
      <c r="L205" s="22" t="s">
        <v>164</v>
      </c>
      <c r="M205" t="s">
        <v>21</v>
      </c>
      <c r="N205" t="s">
        <v>57</v>
      </c>
      <c r="O205">
        <v>1</v>
      </c>
    </row>
    <row r="206" spans="1:15" x14ac:dyDescent="0.2">
      <c r="A206" s="3" t="s">
        <v>1028</v>
      </c>
      <c r="B206">
        <v>8</v>
      </c>
      <c r="C206" t="s">
        <v>13</v>
      </c>
      <c r="D206" s="4" t="s">
        <v>277</v>
      </c>
      <c r="E206" t="s">
        <v>64</v>
      </c>
      <c r="F206" t="s">
        <v>1055</v>
      </c>
      <c r="G206" t="s">
        <v>17</v>
      </c>
      <c r="H206" t="s">
        <v>132</v>
      </c>
      <c r="I206" t="s">
        <v>19</v>
      </c>
      <c r="J206" t="s">
        <v>20</v>
      </c>
      <c r="K206" s="22" t="s">
        <v>1446</v>
      </c>
      <c r="L206" s="22" t="s">
        <v>164</v>
      </c>
      <c r="M206" t="s">
        <v>21</v>
      </c>
      <c r="N206" t="s">
        <v>29</v>
      </c>
      <c r="O206">
        <v>1</v>
      </c>
    </row>
    <row r="207" spans="1:15" x14ac:dyDescent="0.2">
      <c r="A207" s="3" t="s">
        <v>1028</v>
      </c>
      <c r="B207">
        <v>8</v>
      </c>
      <c r="C207" t="s">
        <v>13</v>
      </c>
      <c r="D207" s="4" t="s">
        <v>277</v>
      </c>
      <c r="E207" t="s">
        <v>80</v>
      </c>
      <c r="F207" t="s">
        <v>1056</v>
      </c>
      <c r="G207" t="s">
        <v>17</v>
      </c>
      <c r="H207" t="s">
        <v>132</v>
      </c>
      <c r="I207" t="s">
        <v>19</v>
      </c>
      <c r="J207" t="s">
        <v>20</v>
      </c>
      <c r="K207" s="22" t="s">
        <v>1446</v>
      </c>
      <c r="L207" s="22" t="s">
        <v>164</v>
      </c>
      <c r="M207" t="s">
        <v>21</v>
      </c>
      <c r="N207" t="s">
        <v>29</v>
      </c>
      <c r="O207">
        <v>2</v>
      </c>
    </row>
    <row r="208" spans="1:15" x14ac:dyDescent="0.2">
      <c r="A208" s="3" t="s">
        <v>1028</v>
      </c>
      <c r="B208">
        <v>8</v>
      </c>
      <c r="C208" t="s">
        <v>13</v>
      </c>
      <c r="D208" s="4" t="s">
        <v>277</v>
      </c>
      <c r="E208" t="s">
        <v>86</v>
      </c>
      <c r="F208" t="s">
        <v>1057</v>
      </c>
      <c r="G208" t="s">
        <v>17</v>
      </c>
      <c r="H208" t="s">
        <v>132</v>
      </c>
      <c r="I208" t="s">
        <v>19</v>
      </c>
      <c r="J208" t="s">
        <v>20</v>
      </c>
      <c r="K208" s="22" t="s">
        <v>1446</v>
      </c>
      <c r="L208" s="22" t="s">
        <v>164</v>
      </c>
      <c r="M208" t="s">
        <v>21</v>
      </c>
      <c r="N208" t="s">
        <v>29</v>
      </c>
      <c r="O208">
        <v>0</v>
      </c>
    </row>
    <row r="209" spans="1:17" x14ac:dyDescent="0.2">
      <c r="A209" s="3" t="s">
        <v>1028</v>
      </c>
      <c r="B209">
        <v>8</v>
      </c>
      <c r="C209" t="s">
        <v>13</v>
      </c>
      <c r="D209" s="4" t="s">
        <v>277</v>
      </c>
      <c r="E209" t="s">
        <v>112</v>
      </c>
      <c r="F209" t="s">
        <v>1058</v>
      </c>
      <c r="G209" t="s">
        <v>17</v>
      </c>
      <c r="H209" t="s">
        <v>132</v>
      </c>
      <c r="I209" t="s">
        <v>19</v>
      </c>
      <c r="J209" t="s">
        <v>20</v>
      </c>
      <c r="K209" s="22" t="s">
        <v>1446</v>
      </c>
      <c r="L209" s="22" t="s">
        <v>164</v>
      </c>
      <c r="M209" t="s">
        <v>28</v>
      </c>
      <c r="N209" t="s">
        <v>57</v>
      </c>
      <c r="O209">
        <v>0</v>
      </c>
    </row>
    <row r="210" spans="1:17" x14ac:dyDescent="0.2">
      <c r="A210" s="3" t="s">
        <v>1028</v>
      </c>
      <c r="B210">
        <v>10</v>
      </c>
      <c r="C210" t="s">
        <v>13</v>
      </c>
      <c r="D210" s="4" t="s">
        <v>277</v>
      </c>
      <c r="E210" t="s">
        <v>119</v>
      </c>
      <c r="F210" t="s">
        <v>1065</v>
      </c>
      <c r="G210" t="s">
        <v>17</v>
      </c>
      <c r="H210" t="s">
        <v>135</v>
      </c>
      <c r="I210" t="s">
        <v>19</v>
      </c>
      <c r="J210" t="s">
        <v>20</v>
      </c>
      <c r="K210" s="22" t="s">
        <v>1446</v>
      </c>
      <c r="L210" s="22" t="s">
        <v>164</v>
      </c>
      <c r="M210" t="s">
        <v>28</v>
      </c>
      <c r="N210" t="s">
        <v>29</v>
      </c>
      <c r="O210">
        <v>0</v>
      </c>
    </row>
    <row r="211" spans="1:17" x14ac:dyDescent="0.2">
      <c r="A211" s="3" t="s">
        <v>1028</v>
      </c>
      <c r="B211">
        <v>10</v>
      </c>
      <c r="C211" t="s">
        <v>13</v>
      </c>
      <c r="D211" s="4" t="s">
        <v>277</v>
      </c>
      <c r="E211" t="s">
        <v>15</v>
      </c>
      <c r="F211" t="s">
        <v>1067</v>
      </c>
      <c r="G211" t="s">
        <v>17</v>
      </c>
      <c r="H211" t="s">
        <v>135</v>
      </c>
      <c r="I211" t="s">
        <v>19</v>
      </c>
      <c r="J211" t="s">
        <v>20</v>
      </c>
      <c r="K211" s="22" t="s">
        <v>1446</v>
      </c>
      <c r="L211" s="22" t="s">
        <v>164</v>
      </c>
      <c r="M211" t="s">
        <v>28</v>
      </c>
      <c r="N211" t="s">
        <v>29</v>
      </c>
      <c r="O211">
        <v>1</v>
      </c>
    </row>
    <row r="212" spans="1:17" x14ac:dyDescent="0.2">
      <c r="A212" s="3" t="s">
        <v>1028</v>
      </c>
      <c r="B212">
        <v>10</v>
      </c>
      <c r="C212" t="s">
        <v>13</v>
      </c>
      <c r="D212" s="4" t="s">
        <v>277</v>
      </c>
      <c r="E212" t="s">
        <v>23</v>
      </c>
      <c r="F212" t="s">
        <v>1068</v>
      </c>
      <c r="G212" t="s">
        <v>17</v>
      </c>
      <c r="H212" t="s">
        <v>135</v>
      </c>
      <c r="I212" t="s">
        <v>19</v>
      </c>
      <c r="J212" t="s">
        <v>20</v>
      </c>
      <c r="K212" s="22" t="s">
        <v>1446</v>
      </c>
      <c r="L212" s="22" t="s">
        <v>164</v>
      </c>
      <c r="M212" t="s">
        <v>30</v>
      </c>
      <c r="N212" t="s">
        <v>29</v>
      </c>
      <c r="O212">
        <v>0</v>
      </c>
      <c r="P212" s="27" t="s">
        <v>1477</v>
      </c>
      <c r="Q212" s="27"/>
    </row>
    <row r="213" spans="1:17" x14ac:dyDescent="0.2">
      <c r="A213" s="3" t="s">
        <v>1028</v>
      </c>
      <c r="B213">
        <v>16</v>
      </c>
      <c r="C213" t="s">
        <v>13</v>
      </c>
      <c r="D213" s="4" t="s">
        <v>277</v>
      </c>
      <c r="E213" t="s">
        <v>62</v>
      </c>
      <c r="F213" t="s">
        <v>1071</v>
      </c>
      <c r="G213" t="s">
        <v>17</v>
      </c>
      <c r="H213" t="s">
        <v>135</v>
      </c>
      <c r="I213" t="s">
        <v>19</v>
      </c>
      <c r="J213" t="s">
        <v>20</v>
      </c>
      <c r="K213" s="22" t="s">
        <v>1446</v>
      </c>
      <c r="L213" s="22" t="s">
        <v>164</v>
      </c>
      <c r="M213" t="s">
        <v>21</v>
      </c>
      <c r="N213" t="s">
        <v>29</v>
      </c>
      <c r="O213">
        <v>1</v>
      </c>
      <c r="P213" s="27" t="s">
        <v>1464</v>
      </c>
      <c r="Q213" s="27">
        <f>COUNTIF(M$10:M$214, "F")</f>
        <v>127</v>
      </c>
    </row>
    <row r="214" spans="1:17" x14ac:dyDescent="0.2">
      <c r="A214" s="3" t="s">
        <v>1028</v>
      </c>
      <c r="B214">
        <v>17</v>
      </c>
      <c r="C214" t="s">
        <v>13</v>
      </c>
      <c r="D214" s="4" t="s">
        <v>277</v>
      </c>
      <c r="E214" t="s">
        <v>72</v>
      </c>
      <c r="F214" t="s">
        <v>1080</v>
      </c>
      <c r="G214" t="s">
        <v>17</v>
      </c>
      <c r="H214" t="s">
        <v>18</v>
      </c>
      <c r="I214" t="s">
        <v>19</v>
      </c>
      <c r="J214" t="s">
        <v>20</v>
      </c>
      <c r="K214" s="22" t="s">
        <v>1446</v>
      </c>
      <c r="L214" s="22" t="s">
        <v>164</v>
      </c>
      <c r="M214" t="s">
        <v>21</v>
      </c>
      <c r="N214" t="s">
        <v>57</v>
      </c>
      <c r="O214">
        <v>1</v>
      </c>
      <c r="P214" s="27" t="s">
        <v>1465</v>
      </c>
      <c r="Q214" s="27">
        <f>COUNTIF(M$10:M$214, "M")</f>
        <v>70</v>
      </c>
    </row>
    <row r="215" spans="1:17" x14ac:dyDescent="0.2">
      <c r="A215" s="3" t="s">
        <v>232</v>
      </c>
      <c r="B215">
        <v>8</v>
      </c>
      <c r="C215" t="s">
        <v>105</v>
      </c>
      <c r="D215" s="4" t="s">
        <v>243</v>
      </c>
      <c r="E215" t="s">
        <v>48</v>
      </c>
      <c r="F215" t="s">
        <v>250</v>
      </c>
      <c r="G215" t="s">
        <v>17</v>
      </c>
      <c r="H215" t="s">
        <v>25</v>
      </c>
      <c r="I215" t="s">
        <v>251</v>
      </c>
      <c r="J215" t="s">
        <v>252</v>
      </c>
      <c r="K215" s="22" t="s">
        <v>1446</v>
      </c>
      <c r="L215" s="22" t="s">
        <v>164</v>
      </c>
      <c r="M215" t="s">
        <v>30</v>
      </c>
      <c r="N215" t="s">
        <v>57</v>
      </c>
      <c r="O215">
        <v>0</v>
      </c>
    </row>
    <row r="216" spans="1:17" x14ac:dyDescent="0.2">
      <c r="A216" s="3" t="s">
        <v>346</v>
      </c>
      <c r="B216">
        <v>8</v>
      </c>
      <c r="C216" t="s">
        <v>105</v>
      </c>
      <c r="D216" s="4" t="s">
        <v>106</v>
      </c>
      <c r="E216" t="s">
        <v>244</v>
      </c>
      <c r="F216" t="s">
        <v>351</v>
      </c>
      <c r="G216" t="s">
        <v>17</v>
      </c>
      <c r="H216" t="s">
        <v>211</v>
      </c>
      <c r="I216" t="s">
        <v>251</v>
      </c>
      <c r="J216" t="s">
        <v>252</v>
      </c>
      <c r="K216" s="22" t="s">
        <v>1446</v>
      </c>
      <c r="L216" s="22" t="s">
        <v>164</v>
      </c>
      <c r="M216" t="s">
        <v>30</v>
      </c>
      <c r="N216" t="s">
        <v>57</v>
      </c>
    </row>
    <row r="217" spans="1:17" x14ac:dyDescent="0.2">
      <c r="A217" s="3" t="s">
        <v>346</v>
      </c>
      <c r="B217">
        <v>9</v>
      </c>
      <c r="C217" t="s">
        <v>189</v>
      </c>
      <c r="D217" s="4" t="s">
        <v>89</v>
      </c>
      <c r="E217" t="s">
        <v>89</v>
      </c>
      <c r="F217" t="s">
        <v>391</v>
      </c>
      <c r="G217" t="s">
        <v>17</v>
      </c>
      <c r="H217" t="s">
        <v>77</v>
      </c>
      <c r="I217" t="s">
        <v>251</v>
      </c>
      <c r="J217" t="s">
        <v>252</v>
      </c>
      <c r="K217" s="22" t="s">
        <v>1446</v>
      </c>
      <c r="L217" s="22" t="s">
        <v>164</v>
      </c>
      <c r="M217" t="s">
        <v>30</v>
      </c>
      <c r="N217" t="s">
        <v>57</v>
      </c>
    </row>
    <row r="218" spans="1:17" x14ac:dyDescent="0.2">
      <c r="A218" s="3" t="s">
        <v>437</v>
      </c>
      <c r="B218">
        <v>10</v>
      </c>
      <c r="C218" t="s">
        <v>189</v>
      </c>
      <c r="D218" s="4" t="s">
        <v>89</v>
      </c>
      <c r="E218" t="s">
        <v>93</v>
      </c>
      <c r="F218" t="s">
        <v>441</v>
      </c>
      <c r="G218" t="s">
        <v>17</v>
      </c>
      <c r="H218" t="s">
        <v>18</v>
      </c>
      <c r="I218" t="s">
        <v>251</v>
      </c>
      <c r="J218" t="s">
        <v>252</v>
      </c>
      <c r="K218" s="22" t="s">
        <v>1446</v>
      </c>
      <c r="L218" s="22" t="s">
        <v>164</v>
      </c>
      <c r="M218" t="s">
        <v>30</v>
      </c>
      <c r="N218" t="s">
        <v>57</v>
      </c>
    </row>
    <row r="219" spans="1:17" x14ac:dyDescent="0.2">
      <c r="A219" s="3" t="s">
        <v>437</v>
      </c>
      <c r="B219">
        <v>10</v>
      </c>
      <c r="C219" t="s">
        <v>189</v>
      </c>
      <c r="D219" s="4" t="s">
        <v>89</v>
      </c>
      <c r="E219" t="s">
        <v>97</v>
      </c>
      <c r="F219" t="s">
        <v>461</v>
      </c>
      <c r="G219" t="s">
        <v>17</v>
      </c>
      <c r="H219" t="s">
        <v>25</v>
      </c>
      <c r="I219" t="s">
        <v>251</v>
      </c>
      <c r="J219" t="s">
        <v>252</v>
      </c>
      <c r="K219" s="22" t="s">
        <v>1446</v>
      </c>
      <c r="L219" s="22" t="s">
        <v>164</v>
      </c>
      <c r="M219" t="s">
        <v>30</v>
      </c>
      <c r="N219" t="s">
        <v>57</v>
      </c>
    </row>
    <row r="220" spans="1:17" x14ac:dyDescent="0.2">
      <c r="A220" s="3" t="s">
        <v>534</v>
      </c>
      <c r="B220">
        <v>7</v>
      </c>
      <c r="C220" t="s">
        <v>189</v>
      </c>
      <c r="D220" s="4" t="s">
        <v>89</v>
      </c>
      <c r="E220" t="s">
        <v>138</v>
      </c>
      <c r="F220" t="s">
        <v>546</v>
      </c>
      <c r="G220" t="s">
        <v>17</v>
      </c>
      <c r="H220" t="s">
        <v>211</v>
      </c>
      <c r="I220" t="s">
        <v>251</v>
      </c>
      <c r="J220" t="s">
        <v>252</v>
      </c>
      <c r="K220" s="22" t="s">
        <v>1446</v>
      </c>
      <c r="L220" s="22" t="s">
        <v>164</v>
      </c>
      <c r="M220" t="s">
        <v>30</v>
      </c>
      <c r="N220" t="s">
        <v>29</v>
      </c>
    </row>
    <row r="221" spans="1:17" x14ac:dyDescent="0.2">
      <c r="A221" s="3" t="s">
        <v>534</v>
      </c>
      <c r="B221">
        <v>7</v>
      </c>
      <c r="C221" t="s">
        <v>189</v>
      </c>
      <c r="D221" s="4" t="s">
        <v>89</v>
      </c>
      <c r="E221" t="s">
        <v>185</v>
      </c>
      <c r="F221" t="s">
        <v>549</v>
      </c>
      <c r="G221" t="s">
        <v>17</v>
      </c>
      <c r="H221" t="s">
        <v>18</v>
      </c>
      <c r="I221" t="s">
        <v>251</v>
      </c>
      <c r="J221" t="s">
        <v>252</v>
      </c>
      <c r="K221" s="22" t="s">
        <v>1446</v>
      </c>
      <c r="L221" s="22" t="s">
        <v>164</v>
      </c>
      <c r="M221" t="s">
        <v>30</v>
      </c>
      <c r="N221" t="s">
        <v>29</v>
      </c>
    </row>
    <row r="222" spans="1:17" x14ac:dyDescent="0.2">
      <c r="A222" s="3" t="s">
        <v>711</v>
      </c>
      <c r="B222">
        <v>19</v>
      </c>
      <c r="C222" t="s">
        <v>30</v>
      </c>
      <c r="D222" s="4" t="s">
        <v>30</v>
      </c>
      <c r="E222" t="s">
        <v>30</v>
      </c>
      <c r="F222" t="s">
        <v>30</v>
      </c>
      <c r="G222" t="s">
        <v>31</v>
      </c>
      <c r="H222" t="s">
        <v>25</v>
      </c>
      <c r="I222" t="s">
        <v>251</v>
      </c>
      <c r="J222" t="s">
        <v>252</v>
      </c>
      <c r="K222" s="22" t="s">
        <v>1446</v>
      </c>
      <c r="L222" s="22" t="s">
        <v>164</v>
      </c>
      <c r="M222" t="s">
        <v>30</v>
      </c>
      <c r="N222" t="s">
        <v>35</v>
      </c>
    </row>
    <row r="223" spans="1:17" x14ac:dyDescent="0.2">
      <c r="A223" s="3" t="s">
        <v>810</v>
      </c>
      <c r="B223">
        <v>18</v>
      </c>
      <c r="C223" t="s">
        <v>30</v>
      </c>
      <c r="D223" s="4" t="s">
        <v>30</v>
      </c>
      <c r="E223" t="s">
        <v>30</v>
      </c>
      <c r="F223" t="s">
        <v>30</v>
      </c>
      <c r="G223" t="s">
        <v>31</v>
      </c>
      <c r="H223" t="s">
        <v>25</v>
      </c>
      <c r="I223" t="s">
        <v>251</v>
      </c>
      <c r="J223" t="s">
        <v>252</v>
      </c>
      <c r="K223" s="22" t="s">
        <v>1446</v>
      </c>
      <c r="L223" s="22" t="s">
        <v>164</v>
      </c>
      <c r="M223" t="s">
        <v>30</v>
      </c>
      <c r="N223" t="s">
        <v>35</v>
      </c>
    </row>
    <row r="224" spans="1:17" x14ac:dyDescent="0.2">
      <c r="A224" s="3" t="s">
        <v>810</v>
      </c>
      <c r="B224">
        <v>18</v>
      </c>
      <c r="C224" t="s">
        <v>30</v>
      </c>
      <c r="D224" s="4" t="s">
        <v>30</v>
      </c>
      <c r="E224" t="s">
        <v>30</v>
      </c>
      <c r="F224" t="s">
        <v>30</v>
      </c>
      <c r="G224" t="s">
        <v>31</v>
      </c>
      <c r="H224" t="s">
        <v>25</v>
      </c>
      <c r="I224" t="s">
        <v>251</v>
      </c>
      <c r="J224" t="s">
        <v>252</v>
      </c>
      <c r="K224" s="22" t="s">
        <v>1446</v>
      </c>
      <c r="L224" s="22" t="s">
        <v>164</v>
      </c>
      <c r="M224" t="s">
        <v>30</v>
      </c>
      <c r="N224" t="s">
        <v>35</v>
      </c>
    </row>
    <row r="225" spans="1:17" x14ac:dyDescent="0.2">
      <c r="A225" s="3" t="s">
        <v>12</v>
      </c>
      <c r="B225">
        <v>16</v>
      </c>
      <c r="C225" t="s">
        <v>36</v>
      </c>
      <c r="D225" s="4" t="s">
        <v>37</v>
      </c>
      <c r="E225" t="s">
        <v>115</v>
      </c>
      <c r="F225" t="s">
        <v>116</v>
      </c>
      <c r="G225" t="s">
        <v>17</v>
      </c>
      <c r="H225" t="s">
        <v>77</v>
      </c>
      <c r="I225" t="s">
        <v>117</v>
      </c>
      <c r="J225" s="5" t="s">
        <v>118</v>
      </c>
      <c r="K225" s="22" t="s">
        <v>1446</v>
      </c>
      <c r="L225" s="22" t="s">
        <v>164</v>
      </c>
      <c r="M225" t="s">
        <v>30</v>
      </c>
      <c r="N225" t="s">
        <v>29</v>
      </c>
      <c r="O225">
        <v>1</v>
      </c>
    </row>
    <row r="226" spans="1:17" x14ac:dyDescent="0.2">
      <c r="A226" s="3" t="s">
        <v>232</v>
      </c>
      <c r="B226">
        <v>8</v>
      </c>
      <c r="C226" t="s">
        <v>13</v>
      </c>
      <c r="D226" s="4" t="s">
        <v>233</v>
      </c>
      <c r="E226" t="s">
        <v>185</v>
      </c>
      <c r="F226" t="s">
        <v>235</v>
      </c>
      <c r="G226" t="s">
        <v>17</v>
      </c>
      <c r="H226" t="s">
        <v>77</v>
      </c>
      <c r="I226" t="s">
        <v>117</v>
      </c>
      <c r="J226" s="5" t="s">
        <v>118</v>
      </c>
      <c r="K226" s="22" t="s">
        <v>1446</v>
      </c>
      <c r="L226" s="22" t="s">
        <v>164</v>
      </c>
      <c r="M226" t="s">
        <v>30</v>
      </c>
      <c r="N226" t="s">
        <v>22</v>
      </c>
      <c r="O226">
        <v>1</v>
      </c>
    </row>
    <row r="227" spans="1:17" x14ac:dyDescent="0.2">
      <c r="A227" s="3" t="s">
        <v>346</v>
      </c>
      <c r="B227">
        <v>18</v>
      </c>
      <c r="C227" t="s">
        <v>36</v>
      </c>
      <c r="D227" s="4" t="s">
        <v>37</v>
      </c>
      <c r="E227" t="s">
        <v>179</v>
      </c>
      <c r="F227" t="s">
        <v>435</v>
      </c>
      <c r="G227" t="s">
        <v>17</v>
      </c>
      <c r="H227" t="s">
        <v>77</v>
      </c>
      <c r="I227" t="s">
        <v>117</v>
      </c>
      <c r="J227" s="5" t="s">
        <v>118</v>
      </c>
      <c r="K227" s="22" t="s">
        <v>1446</v>
      </c>
      <c r="L227" s="22" t="s">
        <v>164</v>
      </c>
      <c r="M227" t="s">
        <v>30</v>
      </c>
      <c r="N227" t="s">
        <v>29</v>
      </c>
      <c r="O227">
        <v>0</v>
      </c>
    </row>
    <row r="228" spans="1:17" x14ac:dyDescent="0.2">
      <c r="A228" s="3" t="s">
        <v>610</v>
      </c>
      <c r="B228">
        <v>17</v>
      </c>
      <c r="C228" t="s">
        <v>30</v>
      </c>
      <c r="D228" s="4" t="s">
        <v>30</v>
      </c>
      <c r="E228" t="s">
        <v>30</v>
      </c>
      <c r="F228" t="s">
        <v>30</v>
      </c>
      <c r="G228" t="s">
        <v>31</v>
      </c>
      <c r="H228" t="s">
        <v>25</v>
      </c>
      <c r="I228" t="s">
        <v>663</v>
      </c>
      <c r="J228" t="s">
        <v>664</v>
      </c>
      <c r="K228" s="22" t="s">
        <v>1446</v>
      </c>
      <c r="L228" s="22" t="s">
        <v>164</v>
      </c>
      <c r="M228" t="s">
        <v>28</v>
      </c>
      <c r="N228" t="s">
        <v>35</v>
      </c>
    </row>
    <row r="229" spans="1:17" x14ac:dyDescent="0.2">
      <c r="A229" s="3" t="s">
        <v>758</v>
      </c>
      <c r="B229">
        <v>7</v>
      </c>
      <c r="C229" t="s">
        <v>30</v>
      </c>
      <c r="D229" s="4" t="s">
        <v>30</v>
      </c>
      <c r="E229" t="s">
        <v>30</v>
      </c>
      <c r="F229" t="s">
        <v>30</v>
      </c>
      <c r="G229" t="s">
        <v>31</v>
      </c>
      <c r="H229" t="s">
        <v>32</v>
      </c>
      <c r="I229" t="s">
        <v>663</v>
      </c>
      <c r="J229" t="s">
        <v>664</v>
      </c>
      <c r="K229" s="22" t="s">
        <v>1446</v>
      </c>
      <c r="L229" s="22" t="s">
        <v>164</v>
      </c>
      <c r="M229" t="s">
        <v>28</v>
      </c>
      <c r="N229" t="s">
        <v>35</v>
      </c>
    </row>
    <row r="230" spans="1:17" x14ac:dyDescent="0.2">
      <c r="A230" s="3" t="s">
        <v>232</v>
      </c>
      <c r="B230">
        <v>17</v>
      </c>
      <c r="C230" t="s">
        <v>189</v>
      </c>
      <c r="D230" s="4" t="s">
        <v>243</v>
      </c>
      <c r="E230" t="s">
        <v>302</v>
      </c>
      <c r="F230" t="s">
        <v>303</v>
      </c>
      <c r="G230" t="s">
        <v>17</v>
      </c>
      <c r="H230" t="s">
        <v>211</v>
      </c>
      <c r="I230" t="s">
        <v>304</v>
      </c>
      <c r="J230" s="5" t="s">
        <v>305</v>
      </c>
      <c r="K230" s="22" t="s">
        <v>1446</v>
      </c>
      <c r="L230" s="22" t="s">
        <v>164</v>
      </c>
      <c r="M230" t="s">
        <v>30</v>
      </c>
      <c r="N230" t="s">
        <v>57</v>
      </c>
    </row>
    <row r="231" spans="1:17" x14ac:dyDescent="0.2">
      <c r="A231" s="3" t="s">
        <v>232</v>
      </c>
      <c r="B231">
        <v>19</v>
      </c>
      <c r="C231" t="s">
        <v>189</v>
      </c>
      <c r="D231" s="4" t="s">
        <v>89</v>
      </c>
      <c r="E231" t="s">
        <v>49</v>
      </c>
      <c r="F231" t="s">
        <v>330</v>
      </c>
      <c r="G231" t="s">
        <v>17</v>
      </c>
      <c r="H231" t="s">
        <v>211</v>
      </c>
      <c r="I231" t="s">
        <v>304</v>
      </c>
      <c r="J231" s="5" t="s">
        <v>305</v>
      </c>
      <c r="K231" s="22" t="s">
        <v>1446</v>
      </c>
      <c r="L231" s="22" t="s">
        <v>164</v>
      </c>
      <c r="M231" t="s">
        <v>30</v>
      </c>
      <c r="N231" t="s">
        <v>57</v>
      </c>
    </row>
    <row r="232" spans="1:17" x14ac:dyDescent="0.2">
      <c r="A232" s="3" t="s">
        <v>845</v>
      </c>
      <c r="B232">
        <v>8</v>
      </c>
      <c r="C232" t="s">
        <v>105</v>
      </c>
      <c r="D232" s="4" t="s">
        <v>243</v>
      </c>
      <c r="E232" t="s">
        <v>233</v>
      </c>
      <c r="F232" t="s">
        <v>846</v>
      </c>
      <c r="G232" t="s">
        <v>164</v>
      </c>
      <c r="H232" t="s">
        <v>32</v>
      </c>
      <c r="I232" t="s">
        <v>304</v>
      </c>
      <c r="J232" s="5" t="s">
        <v>305</v>
      </c>
      <c r="K232" s="22" t="s">
        <v>1446</v>
      </c>
      <c r="L232" s="22" t="s">
        <v>164</v>
      </c>
      <c r="M232" t="s">
        <v>30</v>
      </c>
      <c r="N232" t="s">
        <v>57</v>
      </c>
      <c r="O232">
        <v>0</v>
      </c>
      <c r="P232" s="19" t="s">
        <v>1457</v>
      </c>
    </row>
    <row r="233" spans="1:17" x14ac:dyDescent="0.2">
      <c r="A233" s="3" t="s">
        <v>12</v>
      </c>
      <c r="B233">
        <v>11</v>
      </c>
      <c r="C233" t="s">
        <v>105</v>
      </c>
      <c r="D233" s="4" t="s">
        <v>106</v>
      </c>
      <c r="E233" t="s">
        <v>97</v>
      </c>
      <c r="F233" t="s">
        <v>107</v>
      </c>
      <c r="G233" t="s">
        <v>17</v>
      </c>
      <c r="H233" t="s">
        <v>77</v>
      </c>
      <c r="I233" t="s">
        <v>108</v>
      </c>
      <c r="J233" s="5" t="s">
        <v>109</v>
      </c>
      <c r="K233" s="22" t="s">
        <v>1446</v>
      </c>
      <c r="L233" s="22" t="s">
        <v>164</v>
      </c>
      <c r="M233" t="s">
        <v>30</v>
      </c>
      <c r="N233" t="s">
        <v>29</v>
      </c>
      <c r="O233">
        <v>0</v>
      </c>
      <c r="P233" t="s">
        <v>57</v>
      </c>
      <c r="Q233">
        <f>COUNTIF(N$233:N$244,P233)</f>
        <v>5</v>
      </c>
    </row>
    <row r="234" spans="1:17" x14ac:dyDescent="0.2">
      <c r="A234" s="3" t="s">
        <v>12</v>
      </c>
      <c r="B234">
        <v>17</v>
      </c>
      <c r="C234" t="s">
        <v>105</v>
      </c>
      <c r="D234" s="4" t="s">
        <v>106</v>
      </c>
      <c r="E234" t="s">
        <v>48</v>
      </c>
      <c r="F234" t="s">
        <v>121</v>
      </c>
      <c r="G234" t="s">
        <v>17</v>
      </c>
      <c r="H234" t="s">
        <v>18</v>
      </c>
      <c r="I234" t="s">
        <v>108</v>
      </c>
      <c r="J234" s="5" t="s">
        <v>109</v>
      </c>
      <c r="K234" s="22" t="s">
        <v>1446</v>
      </c>
      <c r="L234" s="22" t="s">
        <v>164</v>
      </c>
      <c r="M234" t="s">
        <v>30</v>
      </c>
      <c r="N234" t="s">
        <v>29</v>
      </c>
      <c r="O234">
        <v>0</v>
      </c>
      <c r="P234" t="s">
        <v>29</v>
      </c>
      <c r="Q234">
        <f t="shared" ref="Q234:Q236" si="0">COUNTIF(N$233:N$244,P234)</f>
        <v>3</v>
      </c>
    </row>
    <row r="235" spans="1:17" x14ac:dyDescent="0.2">
      <c r="A235" s="3" t="s">
        <v>346</v>
      </c>
      <c r="B235">
        <v>9</v>
      </c>
      <c r="C235" t="s">
        <v>105</v>
      </c>
      <c r="D235" s="4" t="s">
        <v>106</v>
      </c>
      <c r="E235" t="s">
        <v>266</v>
      </c>
      <c r="F235" t="s">
        <v>390</v>
      </c>
      <c r="G235" t="s">
        <v>17</v>
      </c>
      <c r="H235" t="s">
        <v>77</v>
      </c>
      <c r="I235" t="s">
        <v>108</v>
      </c>
      <c r="J235" s="5" t="s">
        <v>109</v>
      </c>
      <c r="K235" s="22" t="s">
        <v>1446</v>
      </c>
      <c r="L235" s="22" t="s">
        <v>164</v>
      </c>
      <c r="M235" t="s">
        <v>30</v>
      </c>
      <c r="N235" t="s">
        <v>29</v>
      </c>
      <c r="O235">
        <v>0</v>
      </c>
      <c r="P235" t="s">
        <v>22</v>
      </c>
      <c r="Q235">
        <f t="shared" si="0"/>
        <v>1</v>
      </c>
    </row>
    <row r="236" spans="1:17" x14ac:dyDescent="0.2">
      <c r="A236" s="3" t="s">
        <v>437</v>
      </c>
      <c r="B236">
        <v>19</v>
      </c>
      <c r="C236" t="s">
        <v>105</v>
      </c>
      <c r="D236" s="4" t="s">
        <v>106</v>
      </c>
      <c r="E236" t="s">
        <v>80</v>
      </c>
      <c r="F236" t="s">
        <v>528</v>
      </c>
      <c r="G236" t="s">
        <v>17</v>
      </c>
      <c r="H236" t="s">
        <v>211</v>
      </c>
      <c r="I236" t="s">
        <v>108</v>
      </c>
      <c r="J236" s="5" t="s">
        <v>109</v>
      </c>
      <c r="K236" s="22" t="s">
        <v>1446</v>
      </c>
      <c r="L236" s="22" t="s">
        <v>164</v>
      </c>
      <c r="M236" t="s">
        <v>30</v>
      </c>
      <c r="N236" t="s">
        <v>57</v>
      </c>
      <c r="O236">
        <v>0</v>
      </c>
      <c r="P236" t="s">
        <v>35</v>
      </c>
      <c r="Q236">
        <f t="shared" si="0"/>
        <v>3</v>
      </c>
    </row>
    <row r="237" spans="1:17" x14ac:dyDescent="0.2">
      <c r="A237" s="3" t="s">
        <v>610</v>
      </c>
      <c r="B237">
        <v>17</v>
      </c>
      <c r="C237" t="s">
        <v>30</v>
      </c>
      <c r="D237" s="4" t="s">
        <v>30</v>
      </c>
      <c r="E237" t="s">
        <v>30</v>
      </c>
      <c r="F237" t="s">
        <v>30</v>
      </c>
      <c r="G237" t="s">
        <v>31</v>
      </c>
      <c r="H237" t="s">
        <v>25</v>
      </c>
      <c r="I237" t="s">
        <v>108</v>
      </c>
      <c r="J237" s="5" t="s">
        <v>109</v>
      </c>
      <c r="K237" s="22" t="s">
        <v>1446</v>
      </c>
      <c r="L237" s="22" t="s">
        <v>164</v>
      </c>
      <c r="M237" t="s">
        <v>30</v>
      </c>
      <c r="N237" t="s">
        <v>35</v>
      </c>
    </row>
    <row r="238" spans="1:17" x14ac:dyDescent="0.2">
      <c r="A238" s="3" t="s">
        <v>711</v>
      </c>
      <c r="B238">
        <v>19</v>
      </c>
      <c r="C238" t="s">
        <v>30</v>
      </c>
      <c r="D238" s="4" t="s">
        <v>30</v>
      </c>
      <c r="E238" t="s">
        <v>30</v>
      </c>
      <c r="F238" t="s">
        <v>30</v>
      </c>
      <c r="G238" t="s">
        <v>31</v>
      </c>
      <c r="H238" t="s">
        <v>77</v>
      </c>
      <c r="I238" t="s">
        <v>108</v>
      </c>
      <c r="J238" s="5" t="s">
        <v>109</v>
      </c>
      <c r="K238" s="22" t="s">
        <v>1446</v>
      </c>
      <c r="L238" s="22" t="s">
        <v>164</v>
      </c>
      <c r="M238" t="s">
        <v>30</v>
      </c>
      <c r="N238" t="s">
        <v>35</v>
      </c>
    </row>
    <row r="239" spans="1:17" x14ac:dyDescent="0.2">
      <c r="A239" s="3" t="s">
        <v>758</v>
      </c>
      <c r="B239">
        <v>8</v>
      </c>
      <c r="C239" t="s">
        <v>47</v>
      </c>
      <c r="D239" s="4" t="s">
        <v>48</v>
      </c>
      <c r="E239" t="s">
        <v>467</v>
      </c>
      <c r="F239" t="s">
        <v>784</v>
      </c>
      <c r="G239" t="s">
        <v>17</v>
      </c>
      <c r="H239" t="s">
        <v>124</v>
      </c>
      <c r="I239" t="s">
        <v>108</v>
      </c>
      <c r="J239" s="5" t="s">
        <v>109</v>
      </c>
      <c r="K239" s="22" t="s">
        <v>1446</v>
      </c>
      <c r="L239" s="22" t="s">
        <v>164</v>
      </c>
      <c r="M239" t="s">
        <v>30</v>
      </c>
      <c r="N239" t="s">
        <v>22</v>
      </c>
      <c r="O239">
        <v>0</v>
      </c>
    </row>
    <row r="240" spans="1:17" x14ac:dyDescent="0.2">
      <c r="A240" s="3" t="s">
        <v>758</v>
      </c>
      <c r="B240">
        <v>8</v>
      </c>
      <c r="C240" t="s">
        <v>105</v>
      </c>
      <c r="D240" s="4" t="s">
        <v>106</v>
      </c>
      <c r="E240" t="s">
        <v>97</v>
      </c>
      <c r="F240" t="s">
        <v>107</v>
      </c>
      <c r="G240" t="s">
        <v>164</v>
      </c>
      <c r="H240" t="s">
        <v>77</v>
      </c>
      <c r="I240" t="s">
        <v>108</v>
      </c>
      <c r="J240" s="5" t="s">
        <v>109</v>
      </c>
      <c r="K240" s="22" t="s">
        <v>1446</v>
      </c>
      <c r="L240" s="22" t="s">
        <v>164</v>
      </c>
      <c r="M240" t="s">
        <v>21</v>
      </c>
      <c r="N240" t="s">
        <v>57</v>
      </c>
      <c r="O240">
        <v>0</v>
      </c>
    </row>
    <row r="241" spans="1:15" x14ac:dyDescent="0.2">
      <c r="A241" s="3" t="s">
        <v>758</v>
      </c>
      <c r="B241">
        <v>9</v>
      </c>
      <c r="C241" t="s">
        <v>105</v>
      </c>
      <c r="D241" s="4" t="s">
        <v>106</v>
      </c>
      <c r="E241" t="s">
        <v>49</v>
      </c>
      <c r="F241" t="s">
        <v>809</v>
      </c>
      <c r="G241" t="s">
        <v>164</v>
      </c>
      <c r="H241" t="s">
        <v>132</v>
      </c>
      <c r="I241" t="s">
        <v>108</v>
      </c>
      <c r="J241" s="5" t="s">
        <v>109</v>
      </c>
      <c r="K241" s="22" t="s">
        <v>1446</v>
      </c>
      <c r="L241" s="22" t="s">
        <v>164</v>
      </c>
      <c r="M241" t="s">
        <v>30</v>
      </c>
      <c r="N241" t="s">
        <v>35</v>
      </c>
    </row>
    <row r="242" spans="1:15" x14ac:dyDescent="0.2">
      <c r="A242" s="3" t="s">
        <v>1028</v>
      </c>
      <c r="B242">
        <v>8</v>
      </c>
      <c r="C242" t="s">
        <v>105</v>
      </c>
      <c r="D242" s="4" t="s">
        <v>106</v>
      </c>
      <c r="E242" t="s">
        <v>161</v>
      </c>
      <c r="F242" t="s">
        <v>1029</v>
      </c>
      <c r="G242" t="s">
        <v>17</v>
      </c>
      <c r="H242" t="s">
        <v>32</v>
      </c>
      <c r="I242" t="s">
        <v>108</v>
      </c>
      <c r="J242" s="5" t="s">
        <v>109</v>
      </c>
      <c r="K242" s="22" t="s">
        <v>1446</v>
      </c>
      <c r="L242" s="22" t="s">
        <v>164</v>
      </c>
      <c r="M242" t="s">
        <v>30</v>
      </c>
      <c r="N242" t="s">
        <v>57</v>
      </c>
      <c r="O242">
        <v>0</v>
      </c>
    </row>
    <row r="243" spans="1:15" x14ac:dyDescent="0.2">
      <c r="A243" s="3" t="s">
        <v>1028</v>
      </c>
      <c r="B243">
        <v>9</v>
      </c>
      <c r="C243" t="s">
        <v>189</v>
      </c>
      <c r="D243" s="4" t="s">
        <v>89</v>
      </c>
      <c r="E243" t="s">
        <v>38</v>
      </c>
      <c r="F243" t="s">
        <v>1059</v>
      </c>
      <c r="G243" t="s">
        <v>17</v>
      </c>
      <c r="H243" t="s">
        <v>32</v>
      </c>
      <c r="I243" t="s">
        <v>108</v>
      </c>
      <c r="J243" s="5" t="s">
        <v>109</v>
      </c>
      <c r="K243" s="22" t="s">
        <v>1446</v>
      </c>
      <c r="L243" s="22" t="s">
        <v>164</v>
      </c>
      <c r="M243" t="s">
        <v>30</v>
      </c>
      <c r="N243" t="s">
        <v>57</v>
      </c>
      <c r="O243">
        <v>0</v>
      </c>
    </row>
    <row r="244" spans="1:15" x14ac:dyDescent="0.2">
      <c r="A244" s="3" t="s">
        <v>1028</v>
      </c>
      <c r="B244">
        <v>9</v>
      </c>
      <c r="C244" t="s">
        <v>105</v>
      </c>
      <c r="D244" s="4" t="s">
        <v>106</v>
      </c>
      <c r="E244" t="s">
        <v>170</v>
      </c>
      <c r="F244" t="s">
        <v>1062</v>
      </c>
      <c r="G244" t="s">
        <v>17</v>
      </c>
      <c r="H244" t="s">
        <v>32</v>
      </c>
      <c r="I244" t="s">
        <v>108</v>
      </c>
      <c r="J244" s="5" t="s">
        <v>109</v>
      </c>
      <c r="K244" s="22" t="s">
        <v>1446</v>
      </c>
      <c r="L244" s="22" t="s">
        <v>164</v>
      </c>
      <c r="M244" t="s">
        <v>30</v>
      </c>
      <c r="N244" t="s">
        <v>57</v>
      </c>
      <c r="O244">
        <v>0</v>
      </c>
    </row>
    <row r="245" spans="1:15" x14ac:dyDescent="0.2">
      <c r="A245" s="3" t="s">
        <v>232</v>
      </c>
      <c r="B245">
        <v>9</v>
      </c>
      <c r="C245" t="s">
        <v>47</v>
      </c>
      <c r="D245" s="4" t="s">
        <v>243</v>
      </c>
      <c r="E245" t="s">
        <v>263</v>
      </c>
      <c r="F245" t="s">
        <v>274</v>
      </c>
      <c r="G245" t="s">
        <v>164</v>
      </c>
      <c r="H245" t="s">
        <v>32</v>
      </c>
      <c r="I245" t="s">
        <v>275</v>
      </c>
      <c r="J245" s="5" t="s">
        <v>276</v>
      </c>
      <c r="K245" s="22" t="s">
        <v>1453</v>
      </c>
      <c r="L245" s="22" t="s">
        <v>164</v>
      </c>
      <c r="M245" t="s">
        <v>28</v>
      </c>
      <c r="N245" t="s">
        <v>57</v>
      </c>
      <c r="O245">
        <v>0</v>
      </c>
    </row>
    <row r="246" spans="1:15" x14ac:dyDescent="0.2">
      <c r="A246" s="3" t="s">
        <v>232</v>
      </c>
      <c r="B246">
        <v>10</v>
      </c>
      <c r="C246" t="s">
        <v>47</v>
      </c>
      <c r="D246" s="4" t="s">
        <v>48</v>
      </c>
      <c r="E246" t="s">
        <v>279</v>
      </c>
      <c r="F246" t="s">
        <v>280</v>
      </c>
      <c r="G246" t="s">
        <v>17</v>
      </c>
      <c r="H246" t="s">
        <v>32</v>
      </c>
      <c r="I246" t="s">
        <v>275</v>
      </c>
      <c r="J246" s="5" t="s">
        <v>276</v>
      </c>
      <c r="K246" s="22" t="s">
        <v>1453</v>
      </c>
      <c r="L246" s="22" t="s">
        <v>164</v>
      </c>
      <c r="M246" t="s">
        <v>21</v>
      </c>
      <c r="N246" t="s">
        <v>57</v>
      </c>
    </row>
    <row r="247" spans="1:15" x14ac:dyDescent="0.2">
      <c r="A247" s="3" t="s">
        <v>232</v>
      </c>
      <c r="B247">
        <v>10</v>
      </c>
      <c r="C247" t="s">
        <v>47</v>
      </c>
      <c r="D247" s="4" t="s">
        <v>48</v>
      </c>
      <c r="E247" t="s">
        <v>285</v>
      </c>
      <c r="F247" t="s">
        <v>286</v>
      </c>
      <c r="G247" t="s">
        <v>17</v>
      </c>
      <c r="H247" t="s">
        <v>32</v>
      </c>
      <c r="I247" t="s">
        <v>275</v>
      </c>
      <c r="J247" s="5" t="s">
        <v>276</v>
      </c>
      <c r="K247" s="22" t="s">
        <v>1453</v>
      </c>
      <c r="L247" s="22" t="s">
        <v>164</v>
      </c>
      <c r="M247" t="s">
        <v>21</v>
      </c>
      <c r="N247" t="s">
        <v>29</v>
      </c>
      <c r="O247">
        <v>2</v>
      </c>
    </row>
    <row r="248" spans="1:15" x14ac:dyDescent="0.2">
      <c r="A248" s="3" t="s">
        <v>232</v>
      </c>
      <c r="B248">
        <v>10</v>
      </c>
      <c r="C248" t="s">
        <v>47</v>
      </c>
      <c r="D248" s="4" t="s">
        <v>48</v>
      </c>
      <c r="E248" t="s">
        <v>38</v>
      </c>
      <c r="F248" t="s">
        <v>288</v>
      </c>
      <c r="G248" t="s">
        <v>17</v>
      </c>
      <c r="H248" t="s">
        <v>32</v>
      </c>
      <c r="I248" t="s">
        <v>275</v>
      </c>
      <c r="J248" s="5" t="s">
        <v>276</v>
      </c>
      <c r="K248" s="22" t="s">
        <v>1453</v>
      </c>
      <c r="L248" s="22" t="s">
        <v>164</v>
      </c>
      <c r="M248" t="s">
        <v>21</v>
      </c>
      <c r="N248" t="s">
        <v>57</v>
      </c>
      <c r="O248">
        <v>0</v>
      </c>
    </row>
    <row r="249" spans="1:15" x14ac:dyDescent="0.2">
      <c r="A249" s="3" t="s">
        <v>534</v>
      </c>
      <c r="B249">
        <v>17</v>
      </c>
      <c r="C249" t="s">
        <v>47</v>
      </c>
      <c r="D249" s="4" t="s">
        <v>48</v>
      </c>
      <c r="E249" t="s">
        <v>161</v>
      </c>
      <c r="F249" t="s">
        <v>588</v>
      </c>
      <c r="G249" t="s">
        <v>17</v>
      </c>
      <c r="H249" t="s">
        <v>132</v>
      </c>
      <c r="I249" t="s">
        <v>275</v>
      </c>
      <c r="J249" s="5" t="s">
        <v>276</v>
      </c>
      <c r="K249" s="22" t="s">
        <v>1453</v>
      </c>
      <c r="L249" s="22" t="s">
        <v>164</v>
      </c>
      <c r="M249" t="s">
        <v>28</v>
      </c>
      <c r="N249" t="s">
        <v>57</v>
      </c>
      <c r="O249">
        <v>2</v>
      </c>
    </row>
    <row r="250" spans="1:15" x14ac:dyDescent="0.2">
      <c r="A250" s="3" t="s">
        <v>845</v>
      </c>
      <c r="B250">
        <v>8</v>
      </c>
      <c r="C250" t="s">
        <v>36</v>
      </c>
      <c r="D250" s="4" t="s">
        <v>476</v>
      </c>
      <c r="E250" t="s">
        <v>82</v>
      </c>
      <c r="F250" t="s">
        <v>847</v>
      </c>
      <c r="G250" t="s">
        <v>17</v>
      </c>
      <c r="H250" t="s">
        <v>32</v>
      </c>
      <c r="I250" t="s">
        <v>275</v>
      </c>
      <c r="J250" s="5" t="s">
        <v>276</v>
      </c>
      <c r="K250" s="22" t="s">
        <v>1453</v>
      </c>
      <c r="L250" s="22" t="s">
        <v>164</v>
      </c>
      <c r="M250" t="s">
        <v>21</v>
      </c>
      <c r="N250" t="s">
        <v>22</v>
      </c>
      <c r="O250">
        <v>0</v>
      </c>
    </row>
    <row r="251" spans="1:15" x14ac:dyDescent="0.2">
      <c r="A251" s="3" t="s">
        <v>437</v>
      </c>
      <c r="B251">
        <v>17</v>
      </c>
      <c r="C251" t="s">
        <v>493</v>
      </c>
      <c r="D251" s="4" t="s">
        <v>89</v>
      </c>
      <c r="E251" t="s">
        <v>122</v>
      </c>
      <c r="F251" t="s">
        <v>494</v>
      </c>
      <c r="G251" t="s">
        <v>17</v>
      </c>
      <c r="H251" t="s">
        <v>135</v>
      </c>
      <c r="I251" t="s">
        <v>495</v>
      </c>
      <c r="J251" t="s">
        <v>496</v>
      </c>
      <c r="K251" s="22" t="s">
        <v>1449</v>
      </c>
      <c r="L251" s="22" t="s">
        <v>164</v>
      </c>
      <c r="M251" t="s">
        <v>30</v>
      </c>
      <c r="N251" t="s">
        <v>29</v>
      </c>
    </row>
    <row r="252" spans="1:15" x14ac:dyDescent="0.2">
      <c r="A252" s="3" t="s">
        <v>232</v>
      </c>
      <c r="B252">
        <v>10</v>
      </c>
      <c r="C252" t="s">
        <v>13</v>
      </c>
      <c r="D252" s="4" t="s">
        <v>14</v>
      </c>
      <c r="E252" t="s">
        <v>291</v>
      </c>
      <c r="F252" t="s">
        <v>292</v>
      </c>
      <c r="G252" t="s">
        <v>17</v>
      </c>
      <c r="H252" t="s">
        <v>18</v>
      </c>
      <c r="I252" t="s">
        <v>293</v>
      </c>
      <c r="J252" t="s">
        <v>294</v>
      </c>
      <c r="K252" s="22" t="s">
        <v>1449</v>
      </c>
      <c r="L252" s="22" t="s">
        <v>164</v>
      </c>
      <c r="M252" t="s">
        <v>30</v>
      </c>
      <c r="N252" t="s">
        <v>29</v>
      </c>
      <c r="O252">
        <v>2</v>
      </c>
    </row>
    <row r="253" spans="1:15" x14ac:dyDescent="0.2">
      <c r="A253" s="3" t="s">
        <v>232</v>
      </c>
      <c r="B253">
        <v>18</v>
      </c>
      <c r="C253" t="s">
        <v>13</v>
      </c>
      <c r="D253" s="4" t="s">
        <v>14</v>
      </c>
      <c r="E253" t="s">
        <v>306</v>
      </c>
      <c r="F253" t="s">
        <v>307</v>
      </c>
      <c r="G253" t="s">
        <v>17</v>
      </c>
      <c r="H253" t="s">
        <v>132</v>
      </c>
      <c r="I253" t="s">
        <v>293</v>
      </c>
      <c r="J253" t="s">
        <v>294</v>
      </c>
      <c r="K253" s="22" t="s">
        <v>1449</v>
      </c>
      <c r="L253" s="22" t="s">
        <v>164</v>
      </c>
      <c r="M253" t="s">
        <v>30</v>
      </c>
      <c r="N253" t="s">
        <v>29</v>
      </c>
      <c r="O253">
        <v>2</v>
      </c>
    </row>
    <row r="254" spans="1:15" x14ac:dyDescent="0.2">
      <c r="A254" s="3" t="s">
        <v>199</v>
      </c>
      <c r="B254">
        <v>8</v>
      </c>
      <c r="C254" t="s">
        <v>47</v>
      </c>
      <c r="D254" s="4" t="s">
        <v>48</v>
      </c>
      <c r="E254" t="s">
        <v>200</v>
      </c>
      <c r="F254" t="s">
        <v>201</v>
      </c>
      <c r="G254" t="s">
        <v>17</v>
      </c>
      <c r="H254" t="s">
        <v>135</v>
      </c>
      <c r="I254" t="s">
        <v>202</v>
      </c>
      <c r="J254" s="5" t="s">
        <v>203</v>
      </c>
      <c r="K254" s="22" t="s">
        <v>1449</v>
      </c>
      <c r="L254" s="22" t="s">
        <v>164</v>
      </c>
      <c r="M254" t="s">
        <v>30</v>
      </c>
      <c r="N254" t="s">
        <v>29</v>
      </c>
      <c r="O254">
        <v>2</v>
      </c>
    </row>
    <row r="255" spans="1:15" x14ac:dyDescent="0.2">
      <c r="A255" s="3" t="s">
        <v>845</v>
      </c>
      <c r="B255">
        <v>16</v>
      </c>
      <c r="C255" t="s">
        <v>47</v>
      </c>
      <c r="D255" s="4" t="s">
        <v>48</v>
      </c>
      <c r="E255" t="s">
        <v>283</v>
      </c>
      <c r="F255" t="s">
        <v>894</v>
      </c>
      <c r="G255" t="s">
        <v>17</v>
      </c>
      <c r="H255" t="s">
        <v>40</v>
      </c>
      <c r="I255" t="s">
        <v>202</v>
      </c>
      <c r="J255" s="5" t="s">
        <v>203</v>
      </c>
      <c r="K255" s="22" t="s">
        <v>1449</v>
      </c>
      <c r="L255" s="22" t="s">
        <v>164</v>
      </c>
      <c r="M255" t="s">
        <v>30</v>
      </c>
      <c r="N255" t="s">
        <v>29</v>
      </c>
      <c r="O255">
        <v>1</v>
      </c>
    </row>
    <row r="256" spans="1:15" x14ac:dyDescent="0.2">
      <c r="A256" s="3" t="s">
        <v>845</v>
      </c>
      <c r="B256">
        <v>18</v>
      </c>
      <c r="C256" t="s">
        <v>47</v>
      </c>
      <c r="D256" s="4" t="s">
        <v>48</v>
      </c>
      <c r="E256" t="s">
        <v>291</v>
      </c>
      <c r="F256" t="s">
        <v>901</v>
      </c>
      <c r="G256" t="s">
        <v>17</v>
      </c>
      <c r="H256" t="s">
        <v>32</v>
      </c>
      <c r="I256" t="s">
        <v>202</v>
      </c>
      <c r="J256" s="5" t="s">
        <v>203</v>
      </c>
      <c r="K256" s="22" t="s">
        <v>1449</v>
      </c>
      <c r="L256" s="22" t="s">
        <v>164</v>
      </c>
      <c r="M256" t="s">
        <v>30</v>
      </c>
      <c r="N256" t="s">
        <v>35</v>
      </c>
    </row>
    <row r="257" spans="1:15" x14ac:dyDescent="0.2">
      <c r="A257" s="3" t="s">
        <v>232</v>
      </c>
      <c r="B257">
        <v>19</v>
      </c>
      <c r="C257" s="6" t="s">
        <v>36</v>
      </c>
      <c r="D257" s="7">
        <v>0</v>
      </c>
      <c r="E257" s="5">
        <v>83</v>
      </c>
      <c r="F257" s="8" t="s">
        <v>343</v>
      </c>
      <c r="G257" s="6" t="s">
        <v>17</v>
      </c>
      <c r="H257" s="6" t="s">
        <v>77</v>
      </c>
      <c r="I257" s="6" t="s">
        <v>344</v>
      </c>
      <c r="J257" s="5" t="s">
        <v>345</v>
      </c>
      <c r="K257" s="22" t="s">
        <v>1449</v>
      </c>
      <c r="L257" s="22" t="s">
        <v>164</v>
      </c>
      <c r="N257" s="6" t="s">
        <v>57</v>
      </c>
      <c r="O257">
        <v>1</v>
      </c>
    </row>
    <row r="258" spans="1:15" x14ac:dyDescent="0.2">
      <c r="A258" s="3" t="s">
        <v>12</v>
      </c>
      <c r="B258">
        <v>19</v>
      </c>
      <c r="C258" t="s">
        <v>189</v>
      </c>
      <c r="D258" s="4" t="s">
        <v>89</v>
      </c>
      <c r="E258" t="s">
        <v>190</v>
      </c>
      <c r="F258" t="s">
        <v>191</v>
      </c>
      <c r="G258" t="s">
        <v>17</v>
      </c>
      <c r="H258" t="s">
        <v>77</v>
      </c>
      <c r="I258" t="s">
        <v>192</v>
      </c>
      <c r="J258" s="5" t="s">
        <v>193</v>
      </c>
      <c r="K258" s="22" t="s">
        <v>1449</v>
      </c>
      <c r="L258" s="22" t="s">
        <v>164</v>
      </c>
      <c r="M258" t="s">
        <v>30</v>
      </c>
      <c r="N258" t="s">
        <v>35</v>
      </c>
    </row>
    <row r="259" spans="1:15" x14ac:dyDescent="0.2">
      <c r="A259" s="3" t="s">
        <v>12</v>
      </c>
      <c r="B259">
        <v>19</v>
      </c>
      <c r="C259" t="s">
        <v>30</v>
      </c>
      <c r="D259" s="4" t="s">
        <v>30</v>
      </c>
      <c r="E259" t="s">
        <v>30</v>
      </c>
      <c r="F259" t="s">
        <v>30</v>
      </c>
      <c r="G259" t="s">
        <v>31</v>
      </c>
      <c r="H259" t="s">
        <v>77</v>
      </c>
      <c r="I259" t="s">
        <v>192</v>
      </c>
      <c r="J259" s="5" t="s">
        <v>193</v>
      </c>
      <c r="K259" s="22" t="s">
        <v>1449</v>
      </c>
      <c r="L259" s="22" t="s">
        <v>164</v>
      </c>
      <c r="M259" t="s">
        <v>30</v>
      </c>
      <c r="N259" t="s">
        <v>35</v>
      </c>
    </row>
    <row r="260" spans="1:15" x14ac:dyDescent="0.2">
      <c r="A260" s="3" t="s">
        <v>346</v>
      </c>
      <c r="B260">
        <v>9</v>
      </c>
      <c r="C260" t="s">
        <v>30</v>
      </c>
      <c r="D260" s="4" t="s">
        <v>30</v>
      </c>
      <c r="E260" t="s">
        <v>30</v>
      </c>
      <c r="F260" t="s">
        <v>30</v>
      </c>
      <c r="G260" t="s">
        <v>31</v>
      </c>
      <c r="H260" t="s">
        <v>77</v>
      </c>
      <c r="I260" t="s">
        <v>192</v>
      </c>
      <c r="J260" s="5" t="s">
        <v>193</v>
      </c>
      <c r="K260" s="22" t="s">
        <v>1449</v>
      </c>
      <c r="L260" s="22" t="s">
        <v>164</v>
      </c>
      <c r="M260" t="s">
        <v>30</v>
      </c>
      <c r="N260" t="s">
        <v>35</v>
      </c>
    </row>
    <row r="261" spans="1:15" x14ac:dyDescent="0.2">
      <c r="A261" s="3" t="s">
        <v>346</v>
      </c>
      <c r="B261">
        <v>10</v>
      </c>
      <c r="C261" t="s">
        <v>396</v>
      </c>
      <c r="D261" s="4" t="s">
        <v>190</v>
      </c>
      <c r="E261" t="s">
        <v>233</v>
      </c>
      <c r="F261" t="s">
        <v>397</v>
      </c>
      <c r="G261" t="s">
        <v>17</v>
      </c>
      <c r="H261" t="s">
        <v>77</v>
      </c>
      <c r="I261" t="s">
        <v>192</v>
      </c>
      <c r="J261" s="5" t="s">
        <v>193</v>
      </c>
      <c r="K261" s="22" t="s">
        <v>1449</v>
      </c>
      <c r="L261" s="22" t="s">
        <v>164</v>
      </c>
      <c r="M261" t="s">
        <v>30</v>
      </c>
      <c r="N261" t="s">
        <v>29</v>
      </c>
      <c r="O261">
        <v>0</v>
      </c>
    </row>
    <row r="262" spans="1:15" x14ac:dyDescent="0.2">
      <c r="A262" s="3" t="s">
        <v>346</v>
      </c>
      <c r="B262">
        <v>10</v>
      </c>
      <c r="C262" t="s">
        <v>396</v>
      </c>
      <c r="D262" s="4" t="s">
        <v>190</v>
      </c>
      <c r="E262" t="s">
        <v>302</v>
      </c>
      <c r="F262" t="s">
        <v>398</v>
      </c>
      <c r="G262" t="s">
        <v>17</v>
      </c>
      <c r="H262" t="s">
        <v>77</v>
      </c>
      <c r="I262" t="s">
        <v>192</v>
      </c>
      <c r="J262" s="5" t="s">
        <v>193</v>
      </c>
      <c r="K262" s="22" t="s">
        <v>1449</v>
      </c>
      <c r="L262" s="22" t="s">
        <v>164</v>
      </c>
      <c r="M262" t="s">
        <v>30</v>
      </c>
      <c r="N262" t="s">
        <v>29</v>
      </c>
    </row>
    <row r="263" spans="1:15" x14ac:dyDescent="0.2">
      <c r="A263" s="3" t="s">
        <v>346</v>
      </c>
      <c r="B263">
        <v>10</v>
      </c>
      <c r="C263" t="s">
        <v>396</v>
      </c>
      <c r="D263" s="4" t="s">
        <v>190</v>
      </c>
      <c r="E263" t="s">
        <v>190</v>
      </c>
      <c r="F263" t="s">
        <v>402</v>
      </c>
      <c r="G263" t="s">
        <v>17</v>
      </c>
      <c r="H263" t="s">
        <v>77</v>
      </c>
      <c r="I263" t="s">
        <v>192</v>
      </c>
      <c r="J263" s="5" t="s">
        <v>193</v>
      </c>
      <c r="K263" s="22" t="s">
        <v>1449</v>
      </c>
      <c r="L263" s="22" t="s">
        <v>164</v>
      </c>
      <c r="M263" t="s">
        <v>30</v>
      </c>
      <c r="N263" t="s">
        <v>57</v>
      </c>
      <c r="O263">
        <v>0</v>
      </c>
    </row>
    <row r="264" spans="1:15" x14ac:dyDescent="0.2">
      <c r="A264" s="3" t="s">
        <v>534</v>
      </c>
      <c r="B264">
        <v>18</v>
      </c>
      <c r="C264" t="s">
        <v>396</v>
      </c>
      <c r="D264" s="4" t="s">
        <v>190</v>
      </c>
      <c r="E264" t="s">
        <v>49</v>
      </c>
      <c r="F264" t="s">
        <v>606</v>
      </c>
      <c r="G264" t="s">
        <v>17</v>
      </c>
      <c r="H264" t="s">
        <v>32</v>
      </c>
      <c r="I264" t="s">
        <v>192</v>
      </c>
      <c r="J264" s="5" t="s">
        <v>193</v>
      </c>
      <c r="K264" s="22" t="s">
        <v>1449</v>
      </c>
      <c r="L264" s="22" t="s">
        <v>164</v>
      </c>
      <c r="M264" t="s">
        <v>30</v>
      </c>
      <c r="N264" t="s">
        <v>57</v>
      </c>
    </row>
    <row r="265" spans="1:15" x14ac:dyDescent="0.2">
      <c r="A265" s="3" t="s">
        <v>610</v>
      </c>
      <c r="B265">
        <v>17</v>
      </c>
      <c r="C265" t="s">
        <v>396</v>
      </c>
      <c r="D265" s="4" t="s">
        <v>190</v>
      </c>
      <c r="E265" t="s">
        <v>75</v>
      </c>
      <c r="F265" t="s">
        <v>661</v>
      </c>
      <c r="G265" t="s">
        <v>17</v>
      </c>
      <c r="H265" t="s">
        <v>77</v>
      </c>
      <c r="I265" t="s">
        <v>192</v>
      </c>
      <c r="J265" s="5" t="s">
        <v>193</v>
      </c>
      <c r="K265" s="22" t="s">
        <v>1449</v>
      </c>
      <c r="L265" s="22" t="s">
        <v>164</v>
      </c>
      <c r="M265" t="s">
        <v>30</v>
      </c>
      <c r="N265" t="s">
        <v>57</v>
      </c>
    </row>
    <row r="266" spans="1:15" x14ac:dyDescent="0.2">
      <c r="A266" s="3" t="s">
        <v>672</v>
      </c>
      <c r="B266">
        <v>10</v>
      </c>
      <c r="C266" t="s">
        <v>396</v>
      </c>
      <c r="D266" s="4" t="s">
        <v>190</v>
      </c>
      <c r="E266" t="s">
        <v>89</v>
      </c>
      <c r="F266" t="s">
        <v>707</v>
      </c>
      <c r="G266" t="s">
        <v>17</v>
      </c>
      <c r="H266" t="s">
        <v>18</v>
      </c>
      <c r="I266" t="s">
        <v>192</v>
      </c>
      <c r="J266" s="5" t="s">
        <v>193</v>
      </c>
      <c r="K266" s="22" t="s">
        <v>1449</v>
      </c>
      <c r="L266" s="22" t="s">
        <v>164</v>
      </c>
      <c r="M266" t="s">
        <v>30</v>
      </c>
      <c r="N266" t="s">
        <v>35</v>
      </c>
    </row>
    <row r="267" spans="1:15" x14ac:dyDescent="0.2">
      <c r="A267" s="3" t="s">
        <v>672</v>
      </c>
      <c r="B267">
        <v>10</v>
      </c>
      <c r="C267" t="s">
        <v>396</v>
      </c>
      <c r="D267" s="4" t="s">
        <v>190</v>
      </c>
      <c r="E267" t="s">
        <v>93</v>
      </c>
      <c r="F267" t="s">
        <v>708</v>
      </c>
      <c r="G267" t="s">
        <v>17</v>
      </c>
      <c r="H267" t="s">
        <v>18</v>
      </c>
      <c r="I267" t="s">
        <v>192</v>
      </c>
      <c r="J267" s="5" t="s">
        <v>193</v>
      </c>
      <c r="K267" s="22" t="s">
        <v>1449</v>
      </c>
      <c r="L267" s="22" t="s">
        <v>164</v>
      </c>
      <c r="M267" t="s">
        <v>30</v>
      </c>
      <c r="N267" t="s">
        <v>29</v>
      </c>
    </row>
    <row r="268" spans="1:15" x14ac:dyDescent="0.2">
      <c r="A268" s="3" t="s">
        <v>711</v>
      </c>
      <c r="B268">
        <v>17</v>
      </c>
      <c r="C268" t="s">
        <v>396</v>
      </c>
      <c r="D268" s="4" t="s">
        <v>190</v>
      </c>
      <c r="E268" t="s">
        <v>97</v>
      </c>
      <c r="F268" t="s">
        <v>718</v>
      </c>
      <c r="G268" t="s">
        <v>17</v>
      </c>
      <c r="H268" t="s">
        <v>135</v>
      </c>
      <c r="I268" t="s">
        <v>192</v>
      </c>
      <c r="J268" s="5" t="s">
        <v>193</v>
      </c>
      <c r="K268" s="22" t="s">
        <v>1449</v>
      </c>
      <c r="L268" s="22" t="s">
        <v>164</v>
      </c>
      <c r="M268" t="s">
        <v>30</v>
      </c>
      <c r="N268" t="s">
        <v>57</v>
      </c>
    </row>
    <row r="269" spans="1:15" x14ac:dyDescent="0.2">
      <c r="A269" s="3" t="s">
        <v>810</v>
      </c>
      <c r="B269">
        <v>10</v>
      </c>
      <c r="C269" t="s">
        <v>396</v>
      </c>
      <c r="D269" s="4" t="s">
        <v>190</v>
      </c>
      <c r="E269" t="s">
        <v>99</v>
      </c>
      <c r="F269" t="s">
        <v>838</v>
      </c>
      <c r="G269" t="s">
        <v>17</v>
      </c>
      <c r="H269" t="s">
        <v>25</v>
      </c>
      <c r="I269" t="s">
        <v>192</v>
      </c>
      <c r="J269" s="5" t="s">
        <v>193</v>
      </c>
      <c r="K269" s="22" t="s">
        <v>1449</v>
      </c>
      <c r="L269" s="22" t="s">
        <v>164</v>
      </c>
      <c r="M269" t="s">
        <v>30</v>
      </c>
      <c r="N269" t="s">
        <v>35</v>
      </c>
    </row>
    <row r="270" spans="1:15" x14ac:dyDescent="0.2">
      <c r="A270" s="3" t="s">
        <v>905</v>
      </c>
      <c r="B270">
        <v>9</v>
      </c>
      <c r="C270" t="s">
        <v>396</v>
      </c>
      <c r="D270" s="4" t="s">
        <v>190</v>
      </c>
      <c r="E270" t="s">
        <v>48</v>
      </c>
      <c r="F270" t="s">
        <v>940</v>
      </c>
      <c r="G270" t="s">
        <v>17</v>
      </c>
      <c r="H270" t="s">
        <v>132</v>
      </c>
      <c r="I270" t="s">
        <v>192</v>
      </c>
      <c r="J270" s="5" t="s">
        <v>193</v>
      </c>
      <c r="K270" s="22" t="s">
        <v>1449</v>
      </c>
      <c r="L270" s="22" t="s">
        <v>164</v>
      </c>
      <c r="M270" t="s">
        <v>30</v>
      </c>
      <c r="N270" t="s">
        <v>29</v>
      </c>
    </row>
    <row r="271" spans="1:15" x14ac:dyDescent="0.2">
      <c r="A271" s="3" t="s">
        <v>999</v>
      </c>
      <c r="B271">
        <v>8</v>
      </c>
      <c r="C271" t="s">
        <v>396</v>
      </c>
      <c r="D271" s="4" t="s">
        <v>190</v>
      </c>
      <c r="E271" t="s">
        <v>133</v>
      </c>
      <c r="F271" t="s">
        <v>1006</v>
      </c>
      <c r="G271" t="s">
        <v>17</v>
      </c>
      <c r="H271" t="s">
        <v>77</v>
      </c>
      <c r="I271" t="s">
        <v>192</v>
      </c>
      <c r="J271" s="5" t="s">
        <v>193</v>
      </c>
      <c r="K271" s="22" t="s">
        <v>1449</v>
      </c>
      <c r="L271" s="22" t="s">
        <v>164</v>
      </c>
      <c r="M271" t="s">
        <v>30</v>
      </c>
      <c r="N271" t="s">
        <v>57</v>
      </c>
      <c r="O271">
        <v>4</v>
      </c>
    </row>
    <row r="272" spans="1:15" x14ac:dyDescent="0.2">
      <c r="A272" s="3" t="s">
        <v>999</v>
      </c>
      <c r="B272">
        <v>17</v>
      </c>
      <c r="C272" t="s">
        <v>396</v>
      </c>
      <c r="D272" s="4" t="s">
        <v>190</v>
      </c>
      <c r="E272" t="s">
        <v>138</v>
      </c>
      <c r="F272" t="s">
        <v>1019</v>
      </c>
      <c r="G272" t="s">
        <v>17</v>
      </c>
      <c r="H272" t="s">
        <v>77</v>
      </c>
      <c r="I272" t="s">
        <v>192</v>
      </c>
      <c r="J272" s="5" t="s">
        <v>193</v>
      </c>
      <c r="K272" s="22" t="s">
        <v>1449</v>
      </c>
      <c r="L272" s="22" t="s">
        <v>164</v>
      </c>
      <c r="M272" t="s">
        <v>30</v>
      </c>
      <c r="N272" t="s">
        <v>57</v>
      </c>
    </row>
    <row r="273" spans="1:15" x14ac:dyDescent="0.2">
      <c r="A273" s="3" t="s">
        <v>1028</v>
      </c>
      <c r="B273">
        <v>8</v>
      </c>
      <c r="C273" t="s">
        <v>396</v>
      </c>
      <c r="D273" s="4" t="s">
        <v>190</v>
      </c>
      <c r="E273" t="s">
        <v>194</v>
      </c>
      <c r="F273" t="s">
        <v>1034</v>
      </c>
      <c r="G273" t="s">
        <v>17</v>
      </c>
      <c r="H273" t="s">
        <v>135</v>
      </c>
      <c r="I273" t="s">
        <v>192</v>
      </c>
      <c r="J273" s="5" t="s">
        <v>193</v>
      </c>
      <c r="K273" s="22" t="s">
        <v>1449</v>
      </c>
      <c r="L273" s="22" t="s">
        <v>164</v>
      </c>
      <c r="M273" t="s">
        <v>30</v>
      </c>
      <c r="N273" t="s">
        <v>57</v>
      </c>
      <c r="O273">
        <v>0</v>
      </c>
    </row>
    <row r="274" spans="1:15" x14ac:dyDescent="0.2">
      <c r="A274" s="3" t="s">
        <v>1028</v>
      </c>
      <c r="B274">
        <v>17</v>
      </c>
      <c r="C274" t="s">
        <v>396</v>
      </c>
      <c r="D274" s="4" t="s">
        <v>190</v>
      </c>
      <c r="E274" t="s">
        <v>185</v>
      </c>
      <c r="F274" t="s">
        <v>1081</v>
      </c>
      <c r="G274" t="s">
        <v>17</v>
      </c>
      <c r="H274" t="s">
        <v>135</v>
      </c>
      <c r="I274" t="s">
        <v>192</v>
      </c>
      <c r="J274" s="5" t="s">
        <v>193</v>
      </c>
      <c r="K274" s="22" t="s">
        <v>1449</v>
      </c>
      <c r="L274" s="22" t="s">
        <v>164</v>
      </c>
      <c r="M274" t="s">
        <v>30</v>
      </c>
      <c r="N274" t="s">
        <v>57</v>
      </c>
    </row>
    <row r="275" spans="1:15" x14ac:dyDescent="0.2">
      <c r="A275" s="3" t="s">
        <v>711</v>
      </c>
      <c r="B275">
        <v>17</v>
      </c>
      <c r="C275" t="s">
        <v>714</v>
      </c>
      <c r="D275" s="4" t="s">
        <v>190</v>
      </c>
      <c r="E275" t="s">
        <v>190</v>
      </c>
      <c r="F275" t="s">
        <v>715</v>
      </c>
      <c r="G275" t="s">
        <v>17</v>
      </c>
      <c r="H275" t="s">
        <v>77</v>
      </c>
      <c r="I275" t="s">
        <v>716</v>
      </c>
      <c r="J275" s="5" t="s">
        <v>717</v>
      </c>
      <c r="K275" s="22" t="s">
        <v>1449</v>
      </c>
      <c r="L275" s="22" t="s">
        <v>164</v>
      </c>
      <c r="M275" t="s">
        <v>30</v>
      </c>
      <c r="N275" t="s">
        <v>35</v>
      </c>
    </row>
    <row r="276" spans="1:15" x14ac:dyDescent="0.2">
      <c r="A276" s="3" t="s">
        <v>845</v>
      </c>
      <c r="B276">
        <v>9</v>
      </c>
      <c r="C276" t="s">
        <v>259</v>
      </c>
      <c r="D276" s="4" t="s">
        <v>302</v>
      </c>
      <c r="E276" t="s">
        <v>233</v>
      </c>
      <c r="F276" t="s">
        <v>878</v>
      </c>
      <c r="G276" t="s">
        <v>17</v>
      </c>
      <c r="H276" t="s">
        <v>135</v>
      </c>
      <c r="I276" t="s">
        <v>716</v>
      </c>
      <c r="J276" s="5" t="s">
        <v>717</v>
      </c>
      <c r="K276" s="22" t="s">
        <v>1449</v>
      </c>
      <c r="L276" s="22" t="s">
        <v>164</v>
      </c>
      <c r="M276" t="s">
        <v>30</v>
      </c>
      <c r="N276" t="s">
        <v>57</v>
      </c>
      <c r="O276">
        <v>0</v>
      </c>
    </row>
    <row r="277" spans="1:15" x14ac:dyDescent="0.2">
      <c r="A277" s="3" t="s">
        <v>845</v>
      </c>
      <c r="B277">
        <v>11</v>
      </c>
      <c r="C277" t="s">
        <v>259</v>
      </c>
      <c r="D277" s="4" t="s">
        <v>302</v>
      </c>
      <c r="E277" t="s">
        <v>302</v>
      </c>
      <c r="F277" t="s">
        <v>884</v>
      </c>
      <c r="G277" t="s">
        <v>17</v>
      </c>
      <c r="H277" t="s">
        <v>132</v>
      </c>
      <c r="I277" t="s">
        <v>716</v>
      </c>
      <c r="J277" s="5" t="s">
        <v>717</v>
      </c>
      <c r="K277" s="22" t="s">
        <v>1449</v>
      </c>
      <c r="L277" s="22" t="s">
        <v>164</v>
      </c>
      <c r="M277" t="s">
        <v>30</v>
      </c>
      <c r="N277" t="s">
        <v>57</v>
      </c>
      <c r="O277">
        <v>0</v>
      </c>
    </row>
    <row r="278" spans="1:15" x14ac:dyDescent="0.2">
      <c r="A278" s="3" t="s">
        <v>1028</v>
      </c>
      <c r="B278">
        <v>8</v>
      </c>
      <c r="C278" t="s">
        <v>714</v>
      </c>
      <c r="D278" s="4" t="s">
        <v>190</v>
      </c>
      <c r="E278" t="s">
        <v>298</v>
      </c>
      <c r="F278" t="s">
        <v>1031</v>
      </c>
      <c r="G278" t="s">
        <v>17</v>
      </c>
      <c r="H278" t="s">
        <v>132</v>
      </c>
      <c r="I278" t="s">
        <v>716</v>
      </c>
      <c r="J278" s="5" t="s">
        <v>717</v>
      </c>
      <c r="K278" s="22" t="s">
        <v>1449</v>
      </c>
      <c r="L278" s="22" t="s">
        <v>164</v>
      </c>
      <c r="M278" t="s">
        <v>30</v>
      </c>
      <c r="N278" t="s">
        <v>57</v>
      </c>
    </row>
    <row r="279" spans="1:15" x14ac:dyDescent="0.2">
      <c r="A279" s="3" t="s">
        <v>610</v>
      </c>
      <c r="B279">
        <v>6</v>
      </c>
      <c r="C279" t="s">
        <v>36</v>
      </c>
      <c r="D279" s="4" t="s">
        <v>476</v>
      </c>
      <c r="E279" t="s">
        <v>302</v>
      </c>
      <c r="F279" t="s">
        <v>622</v>
      </c>
      <c r="G279" t="s">
        <v>17</v>
      </c>
      <c r="H279" t="s">
        <v>18</v>
      </c>
      <c r="I279" t="s">
        <v>623</v>
      </c>
      <c r="J279" s="5" t="s">
        <v>624</v>
      </c>
      <c r="K279" s="22" t="s">
        <v>1449</v>
      </c>
      <c r="L279" s="22" t="s">
        <v>164</v>
      </c>
      <c r="M279" t="s">
        <v>28</v>
      </c>
      <c r="N279" t="s">
        <v>57</v>
      </c>
      <c r="O279">
        <v>0</v>
      </c>
    </row>
    <row r="280" spans="1:15" x14ac:dyDescent="0.2">
      <c r="A280" s="3" t="s">
        <v>672</v>
      </c>
      <c r="B280">
        <v>8</v>
      </c>
      <c r="C280" t="s">
        <v>692</v>
      </c>
      <c r="D280" s="4" t="s">
        <v>693</v>
      </c>
      <c r="E280" t="s">
        <v>112</v>
      </c>
      <c r="F280" t="s">
        <v>694</v>
      </c>
      <c r="G280" t="s">
        <v>164</v>
      </c>
      <c r="H280" t="s">
        <v>18</v>
      </c>
      <c r="I280" t="s">
        <v>623</v>
      </c>
      <c r="J280" s="5" t="s">
        <v>624</v>
      </c>
      <c r="K280" s="22" t="s">
        <v>1449</v>
      </c>
      <c r="L280" s="22" t="s">
        <v>164</v>
      </c>
      <c r="M280" t="s">
        <v>28</v>
      </c>
      <c r="N280" t="s">
        <v>57</v>
      </c>
    </row>
    <row r="281" spans="1:15" x14ac:dyDescent="0.2">
      <c r="A281" s="3" t="s">
        <v>534</v>
      </c>
      <c r="B281">
        <v>9</v>
      </c>
      <c r="C281" t="s">
        <v>13</v>
      </c>
      <c r="D281" s="4" t="s">
        <v>308</v>
      </c>
      <c r="E281" t="s">
        <v>298</v>
      </c>
      <c r="F281" t="s">
        <v>564</v>
      </c>
      <c r="G281" t="s">
        <v>17</v>
      </c>
      <c r="H281" t="s">
        <v>32</v>
      </c>
      <c r="I281" t="s">
        <v>565</v>
      </c>
      <c r="J281" s="5" t="s">
        <v>566</v>
      </c>
      <c r="K281" s="22" t="s">
        <v>1449</v>
      </c>
      <c r="L281" s="22" t="s">
        <v>164</v>
      </c>
      <c r="M281" t="s">
        <v>30</v>
      </c>
      <c r="N281" t="s">
        <v>35</v>
      </c>
    </row>
    <row r="282" spans="1:15" x14ac:dyDescent="0.2">
      <c r="A282" s="3" t="s">
        <v>610</v>
      </c>
      <c r="B282">
        <v>9</v>
      </c>
      <c r="C282" t="s">
        <v>13</v>
      </c>
      <c r="D282" s="4" t="s">
        <v>308</v>
      </c>
      <c r="E282" t="s">
        <v>470</v>
      </c>
      <c r="F282" t="s">
        <v>650</v>
      </c>
      <c r="G282" t="s">
        <v>17</v>
      </c>
      <c r="H282" t="s">
        <v>32</v>
      </c>
      <c r="I282" t="s">
        <v>565</v>
      </c>
      <c r="J282" s="5" t="s">
        <v>566</v>
      </c>
      <c r="K282" s="22" t="s">
        <v>1449</v>
      </c>
      <c r="L282" s="22" t="s">
        <v>164</v>
      </c>
      <c r="M282" t="s">
        <v>30</v>
      </c>
      <c r="N282" t="s">
        <v>29</v>
      </c>
      <c r="O282">
        <v>0</v>
      </c>
    </row>
    <row r="283" spans="1:15" x14ac:dyDescent="0.2">
      <c r="A283" s="3" t="s">
        <v>672</v>
      </c>
      <c r="B283">
        <v>8</v>
      </c>
      <c r="C283" t="s">
        <v>13</v>
      </c>
      <c r="D283" s="4" t="s">
        <v>306</v>
      </c>
      <c r="E283" t="s">
        <v>302</v>
      </c>
      <c r="F283" t="s">
        <v>696</v>
      </c>
      <c r="G283" t="s">
        <v>17</v>
      </c>
      <c r="H283" t="s">
        <v>18</v>
      </c>
      <c r="I283" t="s">
        <v>565</v>
      </c>
      <c r="J283" s="5" t="s">
        <v>566</v>
      </c>
      <c r="K283" s="22" t="s">
        <v>1449</v>
      </c>
      <c r="L283" s="22" t="s">
        <v>164</v>
      </c>
      <c r="M283" t="s">
        <v>30</v>
      </c>
      <c r="N283" t="s">
        <v>57</v>
      </c>
      <c r="O283">
        <v>0</v>
      </c>
    </row>
    <row r="284" spans="1:15" x14ac:dyDescent="0.2">
      <c r="A284" s="3" t="s">
        <v>905</v>
      </c>
      <c r="B284">
        <v>8</v>
      </c>
      <c r="C284" t="s">
        <v>13</v>
      </c>
      <c r="D284" s="4" t="s">
        <v>43</v>
      </c>
      <c r="E284" t="s">
        <v>222</v>
      </c>
      <c r="F284" t="s">
        <v>918</v>
      </c>
      <c r="G284" t="s">
        <v>17</v>
      </c>
      <c r="H284" t="s">
        <v>74</v>
      </c>
      <c r="I284" t="s">
        <v>565</v>
      </c>
      <c r="J284" s="5" t="s">
        <v>566</v>
      </c>
      <c r="K284" s="22" t="s">
        <v>1449</v>
      </c>
      <c r="L284" s="22" t="s">
        <v>164</v>
      </c>
      <c r="M284" t="s">
        <v>30</v>
      </c>
      <c r="N284" t="s">
        <v>29</v>
      </c>
      <c r="O284">
        <v>0</v>
      </c>
    </row>
    <row r="285" spans="1:15" x14ac:dyDescent="0.2">
      <c r="A285" s="3" t="s">
        <v>905</v>
      </c>
      <c r="B285">
        <v>8</v>
      </c>
      <c r="C285" t="s">
        <v>13</v>
      </c>
      <c r="D285" s="4" t="s">
        <v>43</v>
      </c>
      <c r="E285" t="s">
        <v>448</v>
      </c>
      <c r="F285" t="s">
        <v>919</v>
      </c>
      <c r="G285" t="s">
        <v>17</v>
      </c>
      <c r="H285" t="s">
        <v>74</v>
      </c>
      <c r="I285" t="s">
        <v>565</v>
      </c>
      <c r="J285" s="5" t="s">
        <v>566</v>
      </c>
      <c r="K285" s="22" t="s">
        <v>1449</v>
      </c>
      <c r="L285" s="22" t="s">
        <v>164</v>
      </c>
      <c r="M285" t="s">
        <v>30</v>
      </c>
      <c r="N285" t="s">
        <v>57</v>
      </c>
      <c r="O285">
        <v>0</v>
      </c>
    </row>
    <row r="286" spans="1:15" x14ac:dyDescent="0.2">
      <c r="A286" s="3" t="s">
        <v>905</v>
      </c>
      <c r="B286">
        <v>8</v>
      </c>
      <c r="C286" t="s">
        <v>13</v>
      </c>
      <c r="D286" s="4" t="s">
        <v>43</v>
      </c>
      <c r="E286" t="s">
        <v>453</v>
      </c>
      <c r="F286" t="s">
        <v>920</v>
      </c>
      <c r="G286" t="s">
        <v>17</v>
      </c>
      <c r="H286" t="s">
        <v>74</v>
      </c>
      <c r="I286" t="s">
        <v>565</v>
      </c>
      <c r="J286" s="5" t="s">
        <v>566</v>
      </c>
      <c r="K286" s="22" t="s">
        <v>1449</v>
      </c>
      <c r="L286" s="22" t="s">
        <v>164</v>
      </c>
      <c r="M286" t="s">
        <v>30</v>
      </c>
      <c r="N286" t="s">
        <v>29</v>
      </c>
      <c r="O286">
        <v>0</v>
      </c>
    </row>
    <row r="287" spans="1:15" x14ac:dyDescent="0.2">
      <c r="A287" s="3" t="s">
        <v>346</v>
      </c>
      <c r="B287">
        <v>11</v>
      </c>
      <c r="C287" t="s">
        <v>36</v>
      </c>
      <c r="D287" s="4" t="s">
        <v>37</v>
      </c>
      <c r="E287" t="s">
        <v>172</v>
      </c>
      <c r="F287" t="s">
        <v>404</v>
      </c>
      <c r="G287" t="s">
        <v>17</v>
      </c>
      <c r="H287" t="s">
        <v>132</v>
      </c>
      <c r="I287" t="s">
        <v>405</v>
      </c>
      <c r="J287" s="5" t="s">
        <v>406</v>
      </c>
      <c r="K287" s="22" t="s">
        <v>1449</v>
      </c>
      <c r="L287" s="22" t="s">
        <v>164</v>
      </c>
      <c r="M287" t="s">
        <v>21</v>
      </c>
      <c r="N287" t="s">
        <v>29</v>
      </c>
      <c r="O287">
        <v>0</v>
      </c>
    </row>
    <row r="288" spans="1:15" x14ac:dyDescent="0.2">
      <c r="A288" s="3" t="s">
        <v>437</v>
      </c>
      <c r="B288">
        <v>17</v>
      </c>
      <c r="C288" t="s">
        <v>36</v>
      </c>
      <c r="D288" s="4" t="s">
        <v>37</v>
      </c>
      <c r="E288" t="s">
        <v>467</v>
      </c>
      <c r="F288" t="s">
        <v>506</v>
      </c>
      <c r="G288" t="s">
        <v>17</v>
      </c>
      <c r="H288" t="s">
        <v>135</v>
      </c>
      <c r="I288" t="s">
        <v>405</v>
      </c>
      <c r="J288" s="5" t="s">
        <v>406</v>
      </c>
      <c r="K288" s="22" t="s">
        <v>1449</v>
      </c>
      <c r="L288" s="22" t="s">
        <v>164</v>
      </c>
      <c r="M288" t="s">
        <v>28</v>
      </c>
      <c r="N288" t="s">
        <v>29</v>
      </c>
      <c r="O288">
        <v>1</v>
      </c>
    </row>
    <row r="289" spans="1:15" x14ac:dyDescent="0.2">
      <c r="A289" s="3" t="s">
        <v>711</v>
      </c>
      <c r="B289">
        <v>18</v>
      </c>
      <c r="C289" t="s">
        <v>13</v>
      </c>
      <c r="D289" s="4" t="s">
        <v>306</v>
      </c>
      <c r="E289" t="s">
        <v>72</v>
      </c>
      <c r="F289" t="s">
        <v>740</v>
      </c>
      <c r="G289" t="s">
        <v>17</v>
      </c>
      <c r="H289" t="s">
        <v>132</v>
      </c>
      <c r="I289" t="s">
        <v>741</v>
      </c>
      <c r="J289" s="5" t="s">
        <v>742</v>
      </c>
      <c r="K289" s="22" t="s">
        <v>1449</v>
      </c>
      <c r="L289" s="22" t="s">
        <v>164</v>
      </c>
      <c r="M289" t="s">
        <v>28</v>
      </c>
      <c r="N289" t="s">
        <v>29</v>
      </c>
    </row>
    <row r="290" spans="1:15" x14ac:dyDescent="0.2">
      <c r="A290" s="3" t="s">
        <v>758</v>
      </c>
      <c r="B290">
        <v>7</v>
      </c>
      <c r="C290" t="s">
        <v>13</v>
      </c>
      <c r="D290" s="4" t="s">
        <v>306</v>
      </c>
      <c r="E290" t="s">
        <v>149</v>
      </c>
      <c r="F290" t="s">
        <v>761</v>
      </c>
      <c r="G290" t="s">
        <v>17</v>
      </c>
      <c r="H290" t="s">
        <v>211</v>
      </c>
      <c r="I290" t="s">
        <v>741</v>
      </c>
      <c r="J290" s="5" t="s">
        <v>742</v>
      </c>
      <c r="K290" s="22" t="s">
        <v>1449</v>
      </c>
      <c r="L290" s="22" t="s">
        <v>164</v>
      </c>
      <c r="M290" t="s">
        <v>21</v>
      </c>
      <c r="N290" t="s">
        <v>29</v>
      </c>
    </row>
    <row r="291" spans="1:15" x14ac:dyDescent="0.2">
      <c r="A291" s="3" t="s">
        <v>758</v>
      </c>
      <c r="B291">
        <v>10</v>
      </c>
      <c r="C291" t="s">
        <v>30</v>
      </c>
      <c r="D291" s="4" t="s">
        <v>30</v>
      </c>
      <c r="E291" t="s">
        <v>30</v>
      </c>
      <c r="F291" t="s">
        <v>30</v>
      </c>
      <c r="G291" t="s">
        <v>31</v>
      </c>
      <c r="H291" t="s">
        <v>77</v>
      </c>
      <c r="I291" t="s">
        <v>741</v>
      </c>
      <c r="J291" s="5" t="s">
        <v>742</v>
      </c>
      <c r="K291" s="22" t="s">
        <v>1449</v>
      </c>
      <c r="L291" s="22" t="s">
        <v>164</v>
      </c>
      <c r="M291" t="s">
        <v>30</v>
      </c>
      <c r="N291" t="s">
        <v>35</v>
      </c>
    </row>
    <row r="292" spans="1:15" x14ac:dyDescent="0.2">
      <c r="A292" s="3" t="s">
        <v>845</v>
      </c>
      <c r="B292">
        <v>8</v>
      </c>
      <c r="C292" t="s">
        <v>13</v>
      </c>
      <c r="D292" s="4" t="s">
        <v>43</v>
      </c>
      <c r="E292" t="s">
        <v>80</v>
      </c>
      <c r="F292" t="s">
        <v>864</v>
      </c>
      <c r="G292" t="s">
        <v>17</v>
      </c>
      <c r="H292" t="s">
        <v>132</v>
      </c>
      <c r="I292" t="s">
        <v>741</v>
      </c>
      <c r="J292" s="5" t="s">
        <v>742</v>
      </c>
      <c r="K292" s="22" t="s">
        <v>1449</v>
      </c>
      <c r="L292" s="22" t="s">
        <v>164</v>
      </c>
      <c r="M292" t="s">
        <v>21</v>
      </c>
      <c r="N292" t="s">
        <v>57</v>
      </c>
      <c r="O292">
        <v>0</v>
      </c>
    </row>
    <row r="293" spans="1:15" x14ac:dyDescent="0.2">
      <c r="A293" s="3" t="s">
        <v>845</v>
      </c>
      <c r="B293">
        <v>9</v>
      </c>
      <c r="C293" t="s">
        <v>13</v>
      </c>
      <c r="D293" s="4" t="s">
        <v>43</v>
      </c>
      <c r="E293" t="s">
        <v>115</v>
      </c>
      <c r="F293" t="s">
        <v>868</v>
      </c>
      <c r="G293" t="s">
        <v>17</v>
      </c>
      <c r="H293" t="s">
        <v>132</v>
      </c>
      <c r="I293" t="s">
        <v>741</v>
      </c>
      <c r="J293" s="5" t="s">
        <v>742</v>
      </c>
      <c r="K293" s="22" t="s">
        <v>1449</v>
      </c>
      <c r="L293" s="22" t="s">
        <v>164</v>
      </c>
      <c r="M293" t="s">
        <v>21</v>
      </c>
      <c r="N293" t="s">
        <v>57</v>
      </c>
      <c r="O293">
        <v>0</v>
      </c>
    </row>
    <row r="294" spans="1:15" x14ac:dyDescent="0.2">
      <c r="A294" s="3" t="s">
        <v>12</v>
      </c>
      <c r="B294">
        <v>18</v>
      </c>
      <c r="C294" t="s">
        <v>13</v>
      </c>
      <c r="D294" s="4" t="s">
        <v>14</v>
      </c>
      <c r="E294" t="s">
        <v>172</v>
      </c>
      <c r="F294" t="s">
        <v>173</v>
      </c>
      <c r="G294" t="s">
        <v>17</v>
      </c>
      <c r="H294" t="s">
        <v>135</v>
      </c>
      <c r="I294" t="s">
        <v>174</v>
      </c>
      <c r="J294" s="5" t="s">
        <v>175</v>
      </c>
      <c r="K294" s="22" t="s">
        <v>1449</v>
      </c>
      <c r="L294" s="22" t="s">
        <v>164</v>
      </c>
      <c r="M294" t="s">
        <v>28</v>
      </c>
      <c r="N294" t="s">
        <v>35</v>
      </c>
    </row>
    <row r="295" spans="1:15" x14ac:dyDescent="0.2">
      <c r="A295" s="3" t="s">
        <v>12</v>
      </c>
      <c r="B295">
        <v>18</v>
      </c>
      <c r="C295" t="s">
        <v>13</v>
      </c>
      <c r="D295" s="4" t="s">
        <v>14</v>
      </c>
      <c r="E295" t="s">
        <v>177</v>
      </c>
      <c r="F295" t="s">
        <v>178</v>
      </c>
      <c r="G295" t="s">
        <v>17</v>
      </c>
      <c r="H295" t="s">
        <v>25</v>
      </c>
      <c r="I295" t="s">
        <v>174</v>
      </c>
      <c r="J295" s="5" t="s">
        <v>175</v>
      </c>
      <c r="K295" s="22" t="s">
        <v>1449</v>
      </c>
      <c r="L295" s="22" t="s">
        <v>164</v>
      </c>
      <c r="M295" t="s">
        <v>21</v>
      </c>
      <c r="N295" t="s">
        <v>35</v>
      </c>
    </row>
    <row r="296" spans="1:15" x14ac:dyDescent="0.2">
      <c r="A296" s="3" t="s">
        <v>711</v>
      </c>
      <c r="B296">
        <v>18</v>
      </c>
      <c r="C296" t="s">
        <v>13</v>
      </c>
      <c r="D296" s="4" t="s">
        <v>306</v>
      </c>
      <c r="E296" t="s">
        <v>136</v>
      </c>
      <c r="F296" t="s">
        <v>752</v>
      </c>
      <c r="G296" t="s">
        <v>17</v>
      </c>
      <c r="H296" t="s">
        <v>32</v>
      </c>
      <c r="I296" t="s">
        <v>174</v>
      </c>
      <c r="J296" s="5" t="s">
        <v>175</v>
      </c>
      <c r="K296" s="22" t="s">
        <v>1449</v>
      </c>
      <c r="L296" s="22" t="s">
        <v>164</v>
      </c>
      <c r="M296" t="s">
        <v>21</v>
      </c>
      <c r="N296" t="s">
        <v>29</v>
      </c>
    </row>
    <row r="297" spans="1:15" x14ac:dyDescent="0.2">
      <c r="A297" s="3" t="s">
        <v>961</v>
      </c>
      <c r="B297">
        <v>11</v>
      </c>
      <c r="C297" t="s">
        <v>36</v>
      </c>
      <c r="D297" s="4" t="s">
        <v>476</v>
      </c>
      <c r="E297" t="s">
        <v>14</v>
      </c>
      <c r="F297" t="s">
        <v>987</v>
      </c>
      <c r="G297" t="s">
        <v>17</v>
      </c>
      <c r="H297" t="s">
        <v>132</v>
      </c>
      <c r="I297" t="s">
        <v>174</v>
      </c>
      <c r="J297" s="5" t="s">
        <v>175</v>
      </c>
      <c r="K297" s="22" t="s">
        <v>1449</v>
      </c>
      <c r="L297" s="22" t="s">
        <v>164</v>
      </c>
      <c r="M297" t="s">
        <v>21</v>
      </c>
      <c r="N297" t="s">
        <v>57</v>
      </c>
      <c r="O297">
        <v>0</v>
      </c>
    </row>
    <row r="298" spans="1:15" x14ac:dyDescent="0.2">
      <c r="A298" s="3" t="s">
        <v>437</v>
      </c>
      <c r="B298">
        <v>10</v>
      </c>
      <c r="C298" t="s">
        <v>36</v>
      </c>
      <c r="D298" s="4" t="s">
        <v>37</v>
      </c>
      <c r="E298" t="s">
        <v>448</v>
      </c>
      <c r="F298" t="s">
        <v>449</v>
      </c>
      <c r="G298" t="s">
        <v>17</v>
      </c>
      <c r="H298" t="s">
        <v>18</v>
      </c>
      <c r="I298" t="s">
        <v>450</v>
      </c>
      <c r="J298" t="s">
        <v>451</v>
      </c>
      <c r="K298" s="22" t="s">
        <v>1449</v>
      </c>
      <c r="L298" s="22" t="s">
        <v>164</v>
      </c>
      <c r="M298" t="s">
        <v>21</v>
      </c>
      <c r="N298" t="s">
        <v>57</v>
      </c>
      <c r="O298">
        <v>0</v>
      </c>
    </row>
    <row r="299" spans="1:15" x14ac:dyDescent="0.2">
      <c r="A299" s="3" t="s">
        <v>437</v>
      </c>
      <c r="B299">
        <v>10</v>
      </c>
      <c r="C299" t="s">
        <v>36</v>
      </c>
      <c r="D299" s="4" t="s">
        <v>37</v>
      </c>
      <c r="E299" t="s">
        <v>458</v>
      </c>
      <c r="F299" t="s">
        <v>459</v>
      </c>
      <c r="G299" t="s">
        <v>17</v>
      </c>
      <c r="H299" t="s">
        <v>132</v>
      </c>
      <c r="I299" t="s">
        <v>450</v>
      </c>
      <c r="J299" t="s">
        <v>451</v>
      </c>
      <c r="K299" s="22" t="s">
        <v>1449</v>
      </c>
      <c r="L299" s="22" t="s">
        <v>164</v>
      </c>
      <c r="M299" t="s">
        <v>28</v>
      </c>
      <c r="N299" t="s">
        <v>57</v>
      </c>
      <c r="O299">
        <v>1</v>
      </c>
    </row>
    <row r="300" spans="1:15" x14ac:dyDescent="0.2">
      <c r="A300" s="3" t="s">
        <v>437</v>
      </c>
      <c r="B300">
        <v>17</v>
      </c>
      <c r="C300" t="s">
        <v>36</v>
      </c>
      <c r="D300" s="4" t="s">
        <v>37</v>
      </c>
      <c r="E300" t="s">
        <v>470</v>
      </c>
      <c r="F300" t="s">
        <v>508</v>
      </c>
      <c r="G300" t="s">
        <v>17</v>
      </c>
      <c r="H300" t="s">
        <v>132</v>
      </c>
      <c r="I300" t="s">
        <v>450</v>
      </c>
      <c r="J300" t="s">
        <v>451</v>
      </c>
      <c r="K300" s="22" t="s">
        <v>1449</v>
      </c>
      <c r="L300" s="22" t="s">
        <v>164</v>
      </c>
      <c r="M300" t="s">
        <v>28</v>
      </c>
      <c r="N300" t="s">
        <v>57</v>
      </c>
      <c r="O300">
        <v>2</v>
      </c>
    </row>
    <row r="301" spans="1:15" x14ac:dyDescent="0.2">
      <c r="A301" s="3" t="s">
        <v>534</v>
      </c>
      <c r="B301">
        <v>7</v>
      </c>
      <c r="C301" t="s">
        <v>47</v>
      </c>
      <c r="D301" s="4" t="s">
        <v>48</v>
      </c>
      <c r="E301" t="s">
        <v>151</v>
      </c>
      <c r="F301" t="s">
        <v>542</v>
      </c>
      <c r="G301" t="s">
        <v>17</v>
      </c>
      <c r="H301" t="s">
        <v>32</v>
      </c>
      <c r="I301" t="s">
        <v>450</v>
      </c>
      <c r="J301" t="s">
        <v>451</v>
      </c>
      <c r="K301" s="22" t="s">
        <v>1449</v>
      </c>
      <c r="L301" s="22" t="s">
        <v>164</v>
      </c>
      <c r="M301" t="s">
        <v>21</v>
      </c>
      <c r="N301" t="s">
        <v>29</v>
      </c>
      <c r="O301">
        <v>0</v>
      </c>
    </row>
    <row r="302" spans="1:15" x14ac:dyDescent="0.2">
      <c r="A302" s="3" t="s">
        <v>534</v>
      </c>
      <c r="B302">
        <v>19</v>
      </c>
      <c r="C302" t="s">
        <v>36</v>
      </c>
      <c r="D302" s="4" t="s">
        <v>37</v>
      </c>
      <c r="E302" t="s">
        <v>314</v>
      </c>
      <c r="F302" t="s">
        <v>608</v>
      </c>
      <c r="G302" t="s">
        <v>17</v>
      </c>
      <c r="H302" t="s">
        <v>135</v>
      </c>
      <c r="I302" t="s">
        <v>450</v>
      </c>
      <c r="J302" t="s">
        <v>451</v>
      </c>
      <c r="K302" s="22" t="s">
        <v>1449</v>
      </c>
      <c r="L302" s="22" t="s">
        <v>164</v>
      </c>
      <c r="M302" t="s">
        <v>21</v>
      </c>
      <c r="N302" t="s">
        <v>57</v>
      </c>
      <c r="O302">
        <v>0</v>
      </c>
    </row>
    <row r="303" spans="1:15" x14ac:dyDescent="0.2">
      <c r="A303" s="3" t="s">
        <v>758</v>
      </c>
      <c r="B303">
        <v>10</v>
      </c>
      <c r="C303" t="s">
        <v>30</v>
      </c>
      <c r="D303" s="4" t="s">
        <v>30</v>
      </c>
      <c r="E303" t="s">
        <v>30</v>
      </c>
      <c r="F303" t="s">
        <v>30</v>
      </c>
      <c r="G303" t="s">
        <v>31</v>
      </c>
      <c r="H303" t="s">
        <v>135</v>
      </c>
      <c r="I303" t="s">
        <v>450</v>
      </c>
      <c r="J303" t="s">
        <v>451</v>
      </c>
      <c r="K303" s="22" t="s">
        <v>1449</v>
      </c>
      <c r="L303" s="22" t="s">
        <v>164</v>
      </c>
      <c r="M303" t="s">
        <v>21</v>
      </c>
      <c r="N303" t="s">
        <v>35</v>
      </c>
    </row>
    <row r="304" spans="1:15" x14ac:dyDescent="0.2">
      <c r="A304" s="3" t="s">
        <v>845</v>
      </c>
      <c r="B304">
        <v>18</v>
      </c>
      <c r="C304" t="s">
        <v>30</v>
      </c>
      <c r="D304" s="4" t="s">
        <v>30</v>
      </c>
      <c r="E304" t="s">
        <v>30</v>
      </c>
      <c r="F304" t="s">
        <v>30</v>
      </c>
      <c r="G304" t="s">
        <v>31</v>
      </c>
      <c r="H304" t="s">
        <v>135</v>
      </c>
      <c r="I304" t="s">
        <v>903</v>
      </c>
      <c r="J304" s="5" t="s">
        <v>904</v>
      </c>
      <c r="K304" s="22" t="s">
        <v>1449</v>
      </c>
      <c r="L304" s="22" t="s">
        <v>164</v>
      </c>
      <c r="M304" t="s">
        <v>28</v>
      </c>
      <c r="N304" t="s">
        <v>29</v>
      </c>
    </row>
    <row r="305" spans="1:15" x14ac:dyDescent="0.2">
      <c r="A305" s="3" t="s">
        <v>12</v>
      </c>
      <c r="B305">
        <v>10</v>
      </c>
      <c r="C305" t="s">
        <v>47</v>
      </c>
      <c r="D305" s="4" t="s">
        <v>48</v>
      </c>
      <c r="E305" t="s">
        <v>99</v>
      </c>
      <c r="F305" t="s">
        <v>100</v>
      </c>
      <c r="G305" t="s">
        <v>17</v>
      </c>
      <c r="H305" t="s">
        <v>18</v>
      </c>
      <c r="I305" t="s">
        <v>101</v>
      </c>
      <c r="J305" s="5" t="s">
        <v>102</v>
      </c>
      <c r="K305" s="22" t="s">
        <v>1449</v>
      </c>
      <c r="L305" s="22" t="s">
        <v>164</v>
      </c>
      <c r="M305" t="s">
        <v>21</v>
      </c>
      <c r="N305" t="s">
        <v>29</v>
      </c>
      <c r="O305">
        <v>0</v>
      </c>
    </row>
    <row r="306" spans="1:15" x14ac:dyDescent="0.2">
      <c r="A306" s="3" t="s">
        <v>12</v>
      </c>
      <c r="B306">
        <v>16</v>
      </c>
      <c r="C306" t="s">
        <v>105</v>
      </c>
      <c r="D306" s="4" t="s">
        <v>106</v>
      </c>
      <c r="E306" t="s">
        <v>99</v>
      </c>
      <c r="F306" t="s">
        <v>114</v>
      </c>
      <c r="G306" t="s">
        <v>17</v>
      </c>
      <c r="H306" t="s">
        <v>77</v>
      </c>
      <c r="I306" t="s">
        <v>101</v>
      </c>
      <c r="J306" s="5" t="s">
        <v>102</v>
      </c>
      <c r="K306" s="22" t="s">
        <v>1449</v>
      </c>
      <c r="L306" s="22" t="s">
        <v>164</v>
      </c>
      <c r="M306" t="s">
        <v>28</v>
      </c>
      <c r="N306" t="s">
        <v>29</v>
      </c>
      <c r="O306">
        <v>2</v>
      </c>
    </row>
    <row r="307" spans="1:15" x14ac:dyDescent="0.2">
      <c r="A307" s="3" t="s">
        <v>534</v>
      </c>
      <c r="B307">
        <v>19</v>
      </c>
      <c r="C307" t="s">
        <v>105</v>
      </c>
      <c r="D307" s="4" t="s">
        <v>106</v>
      </c>
      <c r="E307" t="s">
        <v>15</v>
      </c>
      <c r="F307" t="s">
        <v>609</v>
      </c>
      <c r="G307" t="s">
        <v>17</v>
      </c>
      <c r="H307" t="s">
        <v>132</v>
      </c>
      <c r="I307" t="s">
        <v>101</v>
      </c>
      <c r="J307" s="5" t="s">
        <v>102</v>
      </c>
      <c r="K307" s="22" t="s">
        <v>1449</v>
      </c>
      <c r="L307" s="22" t="s">
        <v>164</v>
      </c>
      <c r="M307" t="s">
        <v>21</v>
      </c>
      <c r="N307" t="s">
        <v>29</v>
      </c>
    </row>
    <row r="308" spans="1:15" x14ac:dyDescent="0.2">
      <c r="A308" s="3" t="s">
        <v>610</v>
      </c>
      <c r="B308">
        <v>10</v>
      </c>
      <c r="C308" t="s">
        <v>105</v>
      </c>
      <c r="D308" s="4" t="s">
        <v>106</v>
      </c>
      <c r="E308" t="s">
        <v>72</v>
      </c>
      <c r="F308" t="s">
        <v>660</v>
      </c>
      <c r="G308" t="s">
        <v>17</v>
      </c>
      <c r="H308" t="s">
        <v>77</v>
      </c>
      <c r="I308" t="s">
        <v>101</v>
      </c>
      <c r="J308" s="5" t="s">
        <v>102</v>
      </c>
      <c r="K308" s="22" t="s">
        <v>1449</v>
      </c>
      <c r="L308" s="22" t="s">
        <v>164</v>
      </c>
      <c r="M308" t="s">
        <v>21</v>
      </c>
      <c r="N308" t="s">
        <v>57</v>
      </c>
      <c r="O308">
        <v>2</v>
      </c>
    </row>
    <row r="309" spans="1:15" x14ac:dyDescent="0.2">
      <c r="A309" s="3" t="s">
        <v>711</v>
      </c>
      <c r="B309">
        <v>18</v>
      </c>
      <c r="C309" t="s">
        <v>47</v>
      </c>
      <c r="D309" s="4" t="s">
        <v>48</v>
      </c>
      <c r="E309" t="s">
        <v>222</v>
      </c>
      <c r="F309" t="s">
        <v>745</v>
      </c>
      <c r="G309" t="s">
        <v>17</v>
      </c>
      <c r="H309" t="s">
        <v>211</v>
      </c>
      <c r="I309" t="s">
        <v>101</v>
      </c>
      <c r="J309" s="5" t="s">
        <v>102</v>
      </c>
      <c r="K309" s="22" t="s">
        <v>1449</v>
      </c>
      <c r="L309" s="22" t="s">
        <v>164</v>
      </c>
      <c r="M309" t="s">
        <v>21</v>
      </c>
      <c r="N309" t="s">
        <v>29</v>
      </c>
    </row>
    <row r="310" spans="1:15" x14ac:dyDescent="0.2">
      <c r="A310" s="3" t="s">
        <v>810</v>
      </c>
      <c r="B310">
        <v>7</v>
      </c>
      <c r="C310" t="s">
        <v>105</v>
      </c>
      <c r="D310" s="4" t="s">
        <v>106</v>
      </c>
      <c r="E310" t="s">
        <v>122</v>
      </c>
      <c r="F310" t="s">
        <v>812</v>
      </c>
      <c r="G310" t="s">
        <v>17</v>
      </c>
      <c r="H310" t="s">
        <v>74</v>
      </c>
      <c r="I310" t="s">
        <v>101</v>
      </c>
      <c r="J310" s="5" t="s">
        <v>102</v>
      </c>
      <c r="K310" s="22" t="s">
        <v>1449</v>
      </c>
      <c r="L310" s="22" t="s">
        <v>164</v>
      </c>
      <c r="M310" t="s">
        <v>21</v>
      </c>
      <c r="N310" t="s">
        <v>29</v>
      </c>
    </row>
    <row r="311" spans="1:15" x14ac:dyDescent="0.2">
      <c r="A311" s="3" t="s">
        <v>810</v>
      </c>
      <c r="B311">
        <v>7</v>
      </c>
      <c r="C311" t="s">
        <v>105</v>
      </c>
      <c r="D311" s="4" t="s">
        <v>106</v>
      </c>
      <c r="E311" t="s">
        <v>136</v>
      </c>
      <c r="F311" t="s">
        <v>813</v>
      </c>
      <c r="G311" t="s">
        <v>17</v>
      </c>
      <c r="H311" t="s">
        <v>74</v>
      </c>
      <c r="I311" t="s">
        <v>101</v>
      </c>
      <c r="J311" s="5" t="s">
        <v>102</v>
      </c>
      <c r="K311" s="22" t="s">
        <v>1449</v>
      </c>
      <c r="L311" s="22" t="s">
        <v>164</v>
      </c>
      <c r="M311" t="s">
        <v>21</v>
      </c>
      <c r="N311" t="s">
        <v>29</v>
      </c>
    </row>
    <row r="312" spans="1:15" x14ac:dyDescent="0.2">
      <c r="A312" s="3" t="s">
        <v>810</v>
      </c>
      <c r="B312">
        <v>7</v>
      </c>
      <c r="C312" t="s">
        <v>105</v>
      </c>
      <c r="D312" s="4" t="s">
        <v>106</v>
      </c>
      <c r="E312" t="s">
        <v>140</v>
      </c>
      <c r="F312" t="s">
        <v>814</v>
      </c>
      <c r="G312" t="s">
        <v>17</v>
      </c>
      <c r="H312" t="s">
        <v>74</v>
      </c>
      <c r="I312" t="s">
        <v>101</v>
      </c>
      <c r="J312" s="5" t="s">
        <v>102</v>
      </c>
      <c r="K312" s="22" t="s">
        <v>1449</v>
      </c>
      <c r="L312" s="22" t="s">
        <v>164</v>
      </c>
      <c r="M312" t="s">
        <v>28</v>
      </c>
      <c r="N312" t="s">
        <v>29</v>
      </c>
    </row>
    <row r="313" spans="1:15" x14ac:dyDescent="0.2">
      <c r="A313" s="3" t="s">
        <v>845</v>
      </c>
      <c r="B313">
        <v>8</v>
      </c>
      <c r="C313" t="s">
        <v>105</v>
      </c>
      <c r="D313" s="4" t="s">
        <v>106</v>
      </c>
      <c r="E313" t="s">
        <v>143</v>
      </c>
      <c r="F313" t="s">
        <v>854</v>
      </c>
      <c r="G313" t="s">
        <v>17</v>
      </c>
      <c r="H313" t="s">
        <v>18</v>
      </c>
      <c r="I313" t="s">
        <v>101</v>
      </c>
      <c r="J313" s="5" t="s">
        <v>102</v>
      </c>
      <c r="K313" s="22" t="s">
        <v>1449</v>
      </c>
      <c r="L313" s="22" t="s">
        <v>164</v>
      </c>
      <c r="M313" t="s">
        <v>28</v>
      </c>
      <c r="N313" t="s">
        <v>57</v>
      </c>
      <c r="O313">
        <v>1</v>
      </c>
    </row>
    <row r="314" spans="1:15" x14ac:dyDescent="0.2">
      <c r="A314" s="3" t="s">
        <v>845</v>
      </c>
      <c r="B314">
        <v>9</v>
      </c>
      <c r="C314" t="s">
        <v>105</v>
      </c>
      <c r="D314" s="4" t="s">
        <v>106</v>
      </c>
      <c r="E314" t="s">
        <v>145</v>
      </c>
      <c r="F314" t="s">
        <v>872</v>
      </c>
      <c r="G314" t="s">
        <v>17</v>
      </c>
      <c r="H314" t="s">
        <v>32</v>
      </c>
      <c r="I314" t="s">
        <v>101</v>
      </c>
      <c r="J314" s="5" t="s">
        <v>102</v>
      </c>
      <c r="K314" s="22" t="s">
        <v>1449</v>
      </c>
      <c r="L314" s="22" t="s">
        <v>164</v>
      </c>
      <c r="M314" t="s">
        <v>28</v>
      </c>
      <c r="N314" t="s">
        <v>57</v>
      </c>
      <c r="O314">
        <v>0</v>
      </c>
    </row>
    <row r="315" spans="1:15" x14ac:dyDescent="0.2">
      <c r="A315" s="3" t="s">
        <v>845</v>
      </c>
      <c r="B315">
        <v>9</v>
      </c>
      <c r="C315" t="s">
        <v>105</v>
      </c>
      <c r="D315" s="4" t="s">
        <v>106</v>
      </c>
      <c r="E315" t="s">
        <v>149</v>
      </c>
      <c r="F315" t="s">
        <v>877</v>
      </c>
      <c r="G315" t="s">
        <v>17</v>
      </c>
      <c r="H315" t="s">
        <v>77</v>
      </c>
      <c r="I315" t="s">
        <v>101</v>
      </c>
      <c r="J315" s="5" t="s">
        <v>102</v>
      </c>
      <c r="K315" s="22" t="s">
        <v>1449</v>
      </c>
      <c r="L315" s="22" t="s">
        <v>164</v>
      </c>
      <c r="M315" t="s">
        <v>21</v>
      </c>
      <c r="N315" t="s">
        <v>29</v>
      </c>
      <c r="O315">
        <v>0</v>
      </c>
    </row>
    <row r="316" spans="1:15" x14ac:dyDescent="0.2">
      <c r="A316" s="3" t="s">
        <v>845</v>
      </c>
      <c r="B316">
        <v>9</v>
      </c>
      <c r="C316" t="s">
        <v>105</v>
      </c>
      <c r="D316" s="4" t="s">
        <v>106</v>
      </c>
      <c r="E316" t="s">
        <v>136</v>
      </c>
      <c r="F316" t="s">
        <v>813</v>
      </c>
      <c r="G316" t="s">
        <v>164</v>
      </c>
      <c r="H316" t="s">
        <v>77</v>
      </c>
      <c r="I316" t="s">
        <v>101</v>
      </c>
      <c r="J316" s="5" t="s">
        <v>102</v>
      </c>
      <c r="K316" s="22" t="s">
        <v>1449</v>
      </c>
      <c r="L316" s="22" t="s">
        <v>164</v>
      </c>
      <c r="M316" t="s">
        <v>21</v>
      </c>
      <c r="N316" t="s">
        <v>29</v>
      </c>
      <c r="O316">
        <v>2</v>
      </c>
    </row>
    <row r="317" spans="1:15" x14ac:dyDescent="0.2">
      <c r="A317" s="3" t="s">
        <v>845</v>
      </c>
      <c r="B317">
        <v>9</v>
      </c>
      <c r="C317" t="s">
        <v>105</v>
      </c>
      <c r="D317" s="4" t="s">
        <v>106</v>
      </c>
      <c r="E317" t="s">
        <v>151</v>
      </c>
      <c r="F317" t="s">
        <v>879</v>
      </c>
      <c r="G317" t="s">
        <v>17</v>
      </c>
      <c r="H317" t="s">
        <v>77</v>
      </c>
      <c r="I317" t="s">
        <v>101</v>
      </c>
      <c r="J317" s="5" t="s">
        <v>102</v>
      </c>
      <c r="K317" s="22" t="s">
        <v>1449</v>
      </c>
      <c r="L317" s="22" t="s">
        <v>164</v>
      </c>
      <c r="M317" t="s">
        <v>21</v>
      </c>
      <c r="N317" t="s">
        <v>29</v>
      </c>
      <c r="O317">
        <v>1</v>
      </c>
    </row>
    <row r="318" spans="1:15" x14ac:dyDescent="0.2">
      <c r="A318" s="3" t="s">
        <v>845</v>
      </c>
      <c r="B318">
        <v>9</v>
      </c>
      <c r="C318" t="s">
        <v>105</v>
      </c>
      <c r="D318" s="4" t="s">
        <v>106</v>
      </c>
      <c r="E318" t="s">
        <v>153</v>
      </c>
      <c r="F318" t="s">
        <v>880</v>
      </c>
      <c r="G318" t="s">
        <v>17</v>
      </c>
      <c r="H318" t="s">
        <v>77</v>
      </c>
      <c r="I318" t="s">
        <v>101</v>
      </c>
      <c r="J318" s="5" t="s">
        <v>102</v>
      </c>
      <c r="K318" s="22" t="s">
        <v>1449</v>
      </c>
      <c r="L318" s="22" t="s">
        <v>164</v>
      </c>
      <c r="M318" t="s">
        <v>21</v>
      </c>
      <c r="N318" t="s">
        <v>29</v>
      </c>
      <c r="O318">
        <v>1</v>
      </c>
    </row>
    <row r="319" spans="1:15" x14ac:dyDescent="0.2">
      <c r="A319" s="3" t="s">
        <v>845</v>
      </c>
      <c r="B319">
        <v>9</v>
      </c>
      <c r="C319" t="s">
        <v>105</v>
      </c>
      <c r="D319" s="4" t="s">
        <v>106</v>
      </c>
      <c r="E319" t="s">
        <v>155</v>
      </c>
      <c r="F319" t="s">
        <v>881</v>
      </c>
      <c r="G319" t="s">
        <v>17</v>
      </c>
      <c r="H319" t="s">
        <v>77</v>
      </c>
      <c r="I319" t="s">
        <v>101</v>
      </c>
      <c r="J319" s="5" t="s">
        <v>102</v>
      </c>
      <c r="K319" s="22" t="s">
        <v>1449</v>
      </c>
      <c r="L319" s="22" t="s">
        <v>164</v>
      </c>
      <c r="M319" t="s">
        <v>28</v>
      </c>
      <c r="N319" t="s">
        <v>29</v>
      </c>
      <c r="O319">
        <v>2</v>
      </c>
    </row>
    <row r="320" spans="1:15" x14ac:dyDescent="0.2">
      <c r="A320" s="3" t="s">
        <v>845</v>
      </c>
      <c r="B320">
        <v>10</v>
      </c>
      <c r="C320" t="s">
        <v>47</v>
      </c>
      <c r="D320" s="4" t="s">
        <v>48</v>
      </c>
      <c r="E320" t="s">
        <v>99</v>
      </c>
      <c r="F320" t="s">
        <v>100</v>
      </c>
      <c r="G320" t="s">
        <v>164</v>
      </c>
      <c r="H320" t="s">
        <v>77</v>
      </c>
      <c r="I320" t="s">
        <v>101</v>
      </c>
      <c r="J320" s="5" t="s">
        <v>102</v>
      </c>
      <c r="K320" s="22" t="s">
        <v>1449</v>
      </c>
      <c r="L320" s="22" t="s">
        <v>164</v>
      </c>
      <c r="M320" t="s">
        <v>30</v>
      </c>
      <c r="N320" t="s">
        <v>35</v>
      </c>
    </row>
    <row r="321" spans="1:15" x14ac:dyDescent="0.2">
      <c r="A321" s="3" t="s">
        <v>845</v>
      </c>
      <c r="B321">
        <v>18</v>
      </c>
      <c r="C321" t="s">
        <v>30</v>
      </c>
      <c r="D321" s="4" t="s">
        <v>30</v>
      </c>
      <c r="E321" t="s">
        <v>30</v>
      </c>
      <c r="F321" t="s">
        <v>30</v>
      </c>
      <c r="G321" t="s">
        <v>31</v>
      </c>
      <c r="H321" t="s">
        <v>132</v>
      </c>
      <c r="I321" t="s">
        <v>101</v>
      </c>
      <c r="J321" s="5" t="s">
        <v>102</v>
      </c>
      <c r="K321" s="22" t="s">
        <v>1449</v>
      </c>
      <c r="L321" s="22" t="s">
        <v>164</v>
      </c>
      <c r="M321" t="s">
        <v>30</v>
      </c>
      <c r="N321" t="s">
        <v>35</v>
      </c>
    </row>
    <row r="322" spans="1:15" x14ac:dyDescent="0.2">
      <c r="A322" s="3" t="s">
        <v>905</v>
      </c>
      <c r="B322">
        <v>17</v>
      </c>
      <c r="C322" t="s">
        <v>105</v>
      </c>
      <c r="D322" s="4" t="s">
        <v>106</v>
      </c>
      <c r="E322" t="s">
        <v>159</v>
      </c>
      <c r="F322" t="s">
        <v>954</v>
      </c>
      <c r="G322" t="s">
        <v>17</v>
      </c>
      <c r="H322" t="s">
        <v>32</v>
      </c>
      <c r="I322" t="s">
        <v>101</v>
      </c>
      <c r="J322" s="5" t="s">
        <v>102</v>
      </c>
      <c r="K322" s="22" t="s">
        <v>1449</v>
      </c>
      <c r="L322" s="22" t="s">
        <v>164</v>
      </c>
      <c r="M322" t="s">
        <v>28</v>
      </c>
      <c r="N322" t="s">
        <v>57</v>
      </c>
      <c r="O322">
        <v>1</v>
      </c>
    </row>
    <row r="323" spans="1:15" x14ac:dyDescent="0.2">
      <c r="A323" s="3" t="s">
        <v>961</v>
      </c>
      <c r="B323">
        <v>17</v>
      </c>
      <c r="C323" t="s">
        <v>105</v>
      </c>
      <c r="D323" s="4" t="s">
        <v>106</v>
      </c>
      <c r="E323" t="s">
        <v>145</v>
      </c>
      <c r="F323" t="s">
        <v>872</v>
      </c>
      <c r="G323" t="s">
        <v>164</v>
      </c>
      <c r="H323" t="s">
        <v>132</v>
      </c>
      <c r="I323" t="s">
        <v>101</v>
      </c>
      <c r="J323" s="5" t="s">
        <v>102</v>
      </c>
      <c r="K323" s="22" t="s">
        <v>1449</v>
      </c>
      <c r="L323" s="22" t="s">
        <v>164</v>
      </c>
      <c r="M323" t="s">
        <v>28</v>
      </c>
      <c r="N323" t="s">
        <v>57</v>
      </c>
      <c r="O323">
        <v>1</v>
      </c>
    </row>
    <row r="324" spans="1:15" x14ac:dyDescent="0.2">
      <c r="A324" s="3" t="s">
        <v>1028</v>
      </c>
      <c r="B324">
        <v>10</v>
      </c>
      <c r="C324" t="s">
        <v>189</v>
      </c>
      <c r="D324" s="4" t="s">
        <v>89</v>
      </c>
      <c r="E324" t="s">
        <v>43</v>
      </c>
      <c r="F324" t="s">
        <v>1063</v>
      </c>
      <c r="G324" t="s">
        <v>17</v>
      </c>
      <c r="H324" t="s">
        <v>32</v>
      </c>
      <c r="I324" t="s">
        <v>101</v>
      </c>
      <c r="J324" s="5" t="s">
        <v>102</v>
      </c>
      <c r="K324" s="22" t="s">
        <v>1449</v>
      </c>
      <c r="L324" s="22" t="s">
        <v>164</v>
      </c>
      <c r="M324" t="s">
        <v>28</v>
      </c>
      <c r="N324" t="s">
        <v>57</v>
      </c>
    </row>
    <row r="325" spans="1:15" x14ac:dyDescent="0.2">
      <c r="A325" s="3" t="s">
        <v>232</v>
      </c>
      <c r="B325">
        <v>9</v>
      </c>
      <c r="C325" t="s">
        <v>47</v>
      </c>
      <c r="D325" s="4" t="s">
        <v>243</v>
      </c>
      <c r="E325" t="s">
        <v>266</v>
      </c>
      <c r="F325" t="s">
        <v>268</v>
      </c>
      <c r="G325" t="s">
        <v>17</v>
      </c>
      <c r="H325" t="s">
        <v>18</v>
      </c>
      <c r="I325" t="s">
        <v>269</v>
      </c>
      <c r="J325" s="5" t="s">
        <v>270</v>
      </c>
      <c r="K325" s="22" t="s">
        <v>1449</v>
      </c>
      <c r="L325" s="22" t="s">
        <v>164</v>
      </c>
      <c r="M325" t="s">
        <v>28</v>
      </c>
      <c r="N325" t="s">
        <v>57</v>
      </c>
    </row>
    <row r="326" spans="1:15" x14ac:dyDescent="0.2">
      <c r="A326" s="3" t="s">
        <v>534</v>
      </c>
      <c r="B326">
        <v>7</v>
      </c>
      <c r="C326" t="s">
        <v>105</v>
      </c>
      <c r="D326" s="4" t="s">
        <v>106</v>
      </c>
      <c r="E326" t="s">
        <v>119</v>
      </c>
      <c r="F326" t="s">
        <v>548</v>
      </c>
      <c r="G326" t="s">
        <v>17</v>
      </c>
      <c r="H326" t="s">
        <v>18</v>
      </c>
      <c r="I326" t="s">
        <v>269</v>
      </c>
      <c r="J326" s="5" t="s">
        <v>270</v>
      </c>
      <c r="K326" s="22" t="s">
        <v>1449</v>
      </c>
      <c r="L326" s="22" t="s">
        <v>164</v>
      </c>
      <c r="M326" t="s">
        <v>28</v>
      </c>
      <c r="N326" t="s">
        <v>57</v>
      </c>
    </row>
    <row r="327" spans="1:15" x14ac:dyDescent="0.2">
      <c r="A327" s="3" t="s">
        <v>961</v>
      </c>
      <c r="B327">
        <v>8</v>
      </c>
      <c r="C327" t="s">
        <v>13</v>
      </c>
      <c r="D327" s="4" t="s">
        <v>43</v>
      </c>
      <c r="E327" t="s">
        <v>312</v>
      </c>
      <c r="F327" t="s">
        <v>969</v>
      </c>
      <c r="G327" t="s">
        <v>17</v>
      </c>
      <c r="H327" t="s">
        <v>132</v>
      </c>
      <c r="I327" t="s">
        <v>970</v>
      </c>
      <c r="J327" s="5" t="s">
        <v>971</v>
      </c>
      <c r="K327" s="22" t="s">
        <v>1449</v>
      </c>
      <c r="L327" s="22" t="s">
        <v>164</v>
      </c>
      <c r="M327" t="s">
        <v>30</v>
      </c>
      <c r="N327" t="s">
        <v>57</v>
      </c>
      <c r="O327">
        <v>0</v>
      </c>
    </row>
    <row r="328" spans="1:15" x14ac:dyDescent="0.2">
      <c r="A328" s="3" t="s">
        <v>961</v>
      </c>
      <c r="B328">
        <v>8</v>
      </c>
      <c r="C328" t="s">
        <v>13</v>
      </c>
      <c r="D328" s="4" t="s">
        <v>43</v>
      </c>
      <c r="E328" t="s">
        <v>316</v>
      </c>
      <c r="F328" t="s">
        <v>975</v>
      </c>
      <c r="G328" t="s">
        <v>17</v>
      </c>
      <c r="H328" t="s">
        <v>132</v>
      </c>
      <c r="I328" t="s">
        <v>970</v>
      </c>
      <c r="J328" s="5" t="s">
        <v>971</v>
      </c>
      <c r="K328" s="22" t="s">
        <v>1449</v>
      </c>
      <c r="L328" s="22" t="s">
        <v>164</v>
      </c>
      <c r="M328" t="s">
        <v>30</v>
      </c>
      <c r="N328" t="s">
        <v>57</v>
      </c>
      <c r="O328">
        <v>1</v>
      </c>
    </row>
    <row r="329" spans="1:15" x14ac:dyDescent="0.2">
      <c r="A329" s="3" t="s">
        <v>999</v>
      </c>
      <c r="B329">
        <v>8</v>
      </c>
      <c r="C329" t="s">
        <v>13</v>
      </c>
      <c r="D329" s="4" t="s">
        <v>277</v>
      </c>
      <c r="E329" t="s">
        <v>89</v>
      </c>
      <c r="F329" t="s">
        <v>1002</v>
      </c>
      <c r="G329" t="s">
        <v>17</v>
      </c>
      <c r="H329" t="s">
        <v>40</v>
      </c>
      <c r="I329" t="s">
        <v>970</v>
      </c>
      <c r="J329" s="5" t="s">
        <v>971</v>
      </c>
      <c r="K329" s="22" t="s">
        <v>1449</v>
      </c>
      <c r="L329" s="22" t="s">
        <v>164</v>
      </c>
      <c r="M329" t="s">
        <v>30</v>
      </c>
      <c r="N329" t="s">
        <v>57</v>
      </c>
      <c r="O329">
        <v>0</v>
      </c>
    </row>
    <row r="330" spans="1:15" x14ac:dyDescent="0.2">
      <c r="A330" s="3" t="s">
        <v>999</v>
      </c>
      <c r="B330">
        <v>16</v>
      </c>
      <c r="C330" t="s">
        <v>30</v>
      </c>
      <c r="D330" s="4" t="s">
        <v>30</v>
      </c>
      <c r="E330" t="s">
        <v>30</v>
      </c>
      <c r="F330" t="s">
        <v>30</v>
      </c>
      <c r="G330" t="s">
        <v>31</v>
      </c>
      <c r="H330" t="s">
        <v>18</v>
      </c>
      <c r="I330" t="s">
        <v>970</v>
      </c>
      <c r="J330" s="5" t="s">
        <v>971</v>
      </c>
      <c r="K330" s="22" t="s">
        <v>1449</v>
      </c>
      <c r="L330" s="22" t="s">
        <v>164</v>
      </c>
      <c r="M330" t="s">
        <v>30</v>
      </c>
      <c r="N330" t="s">
        <v>35</v>
      </c>
    </row>
    <row r="331" spans="1:15" x14ac:dyDescent="0.2">
      <c r="A331" s="3" t="s">
        <v>346</v>
      </c>
      <c r="B331">
        <v>10</v>
      </c>
      <c r="C331" t="s">
        <v>105</v>
      </c>
      <c r="D331" s="4" t="s">
        <v>106</v>
      </c>
      <c r="E331" t="s">
        <v>279</v>
      </c>
      <c r="F331" t="s">
        <v>399</v>
      </c>
      <c r="G331" t="s">
        <v>17</v>
      </c>
      <c r="H331" t="s">
        <v>77</v>
      </c>
      <c r="I331" t="s">
        <v>400</v>
      </c>
      <c r="J331" s="5" t="s">
        <v>401</v>
      </c>
      <c r="K331" s="22" t="s">
        <v>1449</v>
      </c>
      <c r="L331" s="22" t="s">
        <v>164</v>
      </c>
      <c r="M331" t="s">
        <v>30</v>
      </c>
      <c r="N331" t="s">
        <v>29</v>
      </c>
      <c r="O331">
        <v>0</v>
      </c>
    </row>
    <row r="332" spans="1:15" x14ac:dyDescent="0.2">
      <c r="A332" s="3" t="s">
        <v>232</v>
      </c>
      <c r="B332">
        <v>19</v>
      </c>
      <c r="C332" s="6" t="s">
        <v>105</v>
      </c>
      <c r="D332" s="7">
        <v>0</v>
      </c>
      <c r="E332" s="5">
        <v>12</v>
      </c>
      <c r="F332" s="8" t="s">
        <v>332</v>
      </c>
      <c r="G332" s="6" t="s">
        <v>17</v>
      </c>
      <c r="H332" s="6" t="s">
        <v>32</v>
      </c>
      <c r="I332" s="6" t="s">
        <v>333</v>
      </c>
      <c r="J332" s="5" t="s">
        <v>334</v>
      </c>
      <c r="K332" s="22" t="s">
        <v>1449</v>
      </c>
      <c r="L332" s="22" t="s">
        <v>164</v>
      </c>
      <c r="N332" s="6" t="s">
        <v>57</v>
      </c>
    </row>
    <row r="333" spans="1:15" x14ac:dyDescent="0.2">
      <c r="A333" s="3" t="s">
        <v>534</v>
      </c>
      <c r="B333">
        <v>8</v>
      </c>
      <c r="C333" t="s">
        <v>47</v>
      </c>
      <c r="D333" s="4" t="s">
        <v>48</v>
      </c>
      <c r="E333" t="s">
        <v>153</v>
      </c>
      <c r="F333" t="s">
        <v>557</v>
      </c>
      <c r="G333" t="s">
        <v>17</v>
      </c>
      <c r="H333" t="s">
        <v>40</v>
      </c>
      <c r="I333" t="s">
        <v>558</v>
      </c>
      <c r="J333" s="5" t="s">
        <v>559</v>
      </c>
      <c r="K333" s="22" t="s">
        <v>1449</v>
      </c>
      <c r="L333" s="22" t="s">
        <v>164</v>
      </c>
      <c r="M333" t="s">
        <v>28</v>
      </c>
      <c r="N333" t="s">
        <v>57</v>
      </c>
      <c r="O333">
        <v>0</v>
      </c>
    </row>
    <row r="334" spans="1:15" x14ac:dyDescent="0.2">
      <c r="A334" s="3" t="s">
        <v>534</v>
      </c>
      <c r="B334">
        <v>9</v>
      </c>
      <c r="C334" t="s">
        <v>189</v>
      </c>
      <c r="D334" s="4" t="s">
        <v>89</v>
      </c>
      <c r="E334" t="s">
        <v>194</v>
      </c>
      <c r="F334" t="s">
        <v>569</v>
      </c>
      <c r="G334" t="s">
        <v>17</v>
      </c>
      <c r="H334" t="s">
        <v>18</v>
      </c>
      <c r="I334" t="s">
        <v>558</v>
      </c>
      <c r="J334" s="5" t="s">
        <v>559</v>
      </c>
      <c r="K334" s="22" t="s">
        <v>1449</v>
      </c>
      <c r="L334" s="22" t="s">
        <v>164</v>
      </c>
      <c r="M334" t="s">
        <v>28</v>
      </c>
      <c r="N334" t="s">
        <v>57</v>
      </c>
      <c r="O334">
        <v>0</v>
      </c>
    </row>
    <row r="335" spans="1:15" x14ac:dyDescent="0.2">
      <c r="A335" s="3" t="s">
        <v>534</v>
      </c>
      <c r="B335">
        <v>9</v>
      </c>
      <c r="C335" t="s">
        <v>189</v>
      </c>
      <c r="D335" s="4" t="s">
        <v>89</v>
      </c>
      <c r="E335" t="s">
        <v>200</v>
      </c>
      <c r="F335" t="s">
        <v>570</v>
      </c>
      <c r="G335" t="s">
        <v>17</v>
      </c>
      <c r="H335" t="s">
        <v>18</v>
      </c>
      <c r="I335" t="s">
        <v>558</v>
      </c>
      <c r="J335" s="5" t="s">
        <v>559</v>
      </c>
      <c r="K335" s="22" t="s">
        <v>1449</v>
      </c>
      <c r="L335" s="22" t="s">
        <v>164</v>
      </c>
      <c r="M335" t="s">
        <v>28</v>
      </c>
      <c r="N335" t="s">
        <v>57</v>
      </c>
    </row>
    <row r="336" spans="1:15" x14ac:dyDescent="0.2">
      <c r="A336" s="3" t="s">
        <v>534</v>
      </c>
      <c r="B336">
        <v>17</v>
      </c>
      <c r="C336" t="s">
        <v>189</v>
      </c>
      <c r="D336" s="4" t="s">
        <v>89</v>
      </c>
      <c r="E336" t="s">
        <v>106</v>
      </c>
      <c r="F336" t="s">
        <v>579</v>
      </c>
      <c r="G336" t="s">
        <v>17</v>
      </c>
      <c r="H336" t="s">
        <v>32</v>
      </c>
      <c r="I336" t="s">
        <v>558</v>
      </c>
      <c r="J336" s="5" t="s">
        <v>559</v>
      </c>
      <c r="K336" s="22" t="s">
        <v>1449</v>
      </c>
      <c r="L336" s="22" t="s">
        <v>164</v>
      </c>
      <c r="M336" t="s">
        <v>28</v>
      </c>
      <c r="N336" t="s">
        <v>57</v>
      </c>
      <c r="O336">
        <v>0</v>
      </c>
    </row>
    <row r="337" spans="1:15" x14ac:dyDescent="0.2">
      <c r="A337" s="3" t="s">
        <v>610</v>
      </c>
      <c r="B337">
        <v>6</v>
      </c>
      <c r="C337" t="s">
        <v>30</v>
      </c>
      <c r="D337" s="4" t="s">
        <v>30</v>
      </c>
      <c r="E337" t="s">
        <v>30</v>
      </c>
      <c r="F337" t="s">
        <v>30</v>
      </c>
      <c r="G337" t="s">
        <v>31</v>
      </c>
      <c r="H337" t="s">
        <v>18</v>
      </c>
      <c r="I337" t="s">
        <v>558</v>
      </c>
      <c r="J337" s="5" t="s">
        <v>559</v>
      </c>
      <c r="K337" s="22" t="s">
        <v>1449</v>
      </c>
      <c r="L337" s="22" t="s">
        <v>164</v>
      </c>
      <c r="M337" t="s">
        <v>21</v>
      </c>
      <c r="N337" t="s">
        <v>29</v>
      </c>
      <c r="O337">
        <v>0</v>
      </c>
    </row>
    <row r="338" spans="1:15" x14ac:dyDescent="0.2">
      <c r="A338" s="3" t="s">
        <v>610</v>
      </c>
      <c r="B338">
        <v>6</v>
      </c>
      <c r="C338" t="s">
        <v>105</v>
      </c>
      <c r="D338" s="4" t="s">
        <v>106</v>
      </c>
      <c r="E338" t="s">
        <v>66</v>
      </c>
      <c r="F338" t="s">
        <v>625</v>
      </c>
      <c r="G338" t="s">
        <v>17</v>
      </c>
      <c r="H338" t="s">
        <v>18</v>
      </c>
      <c r="I338" t="s">
        <v>558</v>
      </c>
      <c r="J338" s="5" t="s">
        <v>559</v>
      </c>
      <c r="K338" s="22" t="s">
        <v>1449</v>
      </c>
      <c r="L338" s="22" t="s">
        <v>164</v>
      </c>
      <c r="M338" t="s">
        <v>21</v>
      </c>
      <c r="N338" t="s">
        <v>29</v>
      </c>
      <c r="O338">
        <v>0</v>
      </c>
    </row>
    <row r="339" spans="1:15" x14ac:dyDescent="0.2">
      <c r="A339" s="3" t="s">
        <v>437</v>
      </c>
      <c r="B339">
        <v>11</v>
      </c>
      <c r="C339" t="s">
        <v>47</v>
      </c>
      <c r="D339" s="4" t="s">
        <v>48</v>
      </c>
      <c r="E339" t="s">
        <v>66</v>
      </c>
      <c r="F339" t="s">
        <v>472</v>
      </c>
      <c r="G339" t="s">
        <v>17</v>
      </c>
      <c r="H339" t="s">
        <v>74</v>
      </c>
      <c r="I339" t="s">
        <v>473</v>
      </c>
      <c r="J339" s="5" t="s">
        <v>474</v>
      </c>
      <c r="K339" s="22" t="s">
        <v>1449</v>
      </c>
      <c r="L339" s="22" t="s">
        <v>164</v>
      </c>
      <c r="M339" t="s">
        <v>21</v>
      </c>
      <c r="N339" t="s">
        <v>57</v>
      </c>
      <c r="O339">
        <v>2</v>
      </c>
    </row>
    <row r="340" spans="1:15" x14ac:dyDescent="0.2">
      <c r="A340" s="3" t="s">
        <v>437</v>
      </c>
      <c r="B340">
        <v>18</v>
      </c>
      <c r="C340" t="s">
        <v>36</v>
      </c>
      <c r="D340" s="4" t="s">
        <v>37</v>
      </c>
      <c r="E340" t="s">
        <v>37</v>
      </c>
      <c r="F340" t="s">
        <v>522</v>
      </c>
      <c r="G340" t="s">
        <v>17</v>
      </c>
      <c r="H340" t="s">
        <v>132</v>
      </c>
      <c r="I340" t="s">
        <v>523</v>
      </c>
      <c r="J340" s="5" t="s">
        <v>524</v>
      </c>
      <c r="K340" s="22" t="s">
        <v>1449</v>
      </c>
      <c r="L340" s="22" t="s">
        <v>164</v>
      </c>
      <c r="M340" t="s">
        <v>30</v>
      </c>
      <c r="N340" t="s">
        <v>57</v>
      </c>
      <c r="O340">
        <v>0</v>
      </c>
    </row>
    <row r="341" spans="1:15" x14ac:dyDescent="0.2">
      <c r="A341" s="3" t="s">
        <v>672</v>
      </c>
      <c r="B341">
        <v>8</v>
      </c>
      <c r="C341" t="s">
        <v>13</v>
      </c>
      <c r="D341" s="4" t="s">
        <v>308</v>
      </c>
      <c r="E341" t="s">
        <v>504</v>
      </c>
      <c r="F341" t="s">
        <v>687</v>
      </c>
      <c r="G341" t="s">
        <v>17</v>
      </c>
      <c r="H341" t="s">
        <v>211</v>
      </c>
      <c r="I341" t="s">
        <v>688</v>
      </c>
      <c r="J341" s="5" t="s">
        <v>689</v>
      </c>
      <c r="K341" s="22" t="s">
        <v>1449</v>
      </c>
      <c r="L341" s="22" t="s">
        <v>164</v>
      </c>
      <c r="M341" t="s">
        <v>30</v>
      </c>
      <c r="N341" t="s">
        <v>29</v>
      </c>
      <c r="O341">
        <v>0</v>
      </c>
    </row>
    <row r="342" spans="1:15" x14ac:dyDescent="0.2">
      <c r="A342" s="3" t="s">
        <v>758</v>
      </c>
      <c r="B342">
        <v>8</v>
      </c>
      <c r="C342" t="s">
        <v>30</v>
      </c>
      <c r="D342" s="4" t="s">
        <v>30</v>
      </c>
      <c r="E342" t="s">
        <v>30</v>
      </c>
      <c r="F342" t="s">
        <v>30</v>
      </c>
      <c r="G342" t="s">
        <v>31</v>
      </c>
      <c r="H342" t="s">
        <v>135</v>
      </c>
      <c r="I342" t="s">
        <v>688</v>
      </c>
      <c r="J342" s="5" t="s">
        <v>689</v>
      </c>
      <c r="K342" s="22" t="s">
        <v>1449</v>
      </c>
      <c r="L342" s="22" t="s">
        <v>164</v>
      </c>
      <c r="M342" t="s">
        <v>30</v>
      </c>
      <c r="N342" t="s">
        <v>35</v>
      </c>
    </row>
    <row r="343" spans="1:15" x14ac:dyDescent="0.2">
      <c r="A343" s="3" t="s">
        <v>845</v>
      </c>
      <c r="B343">
        <v>8</v>
      </c>
      <c r="C343" t="s">
        <v>13</v>
      </c>
      <c r="D343" s="4" t="s">
        <v>43</v>
      </c>
      <c r="E343" t="s">
        <v>38</v>
      </c>
      <c r="F343" t="s">
        <v>852</v>
      </c>
      <c r="G343" t="s">
        <v>17</v>
      </c>
      <c r="H343" t="s">
        <v>18</v>
      </c>
      <c r="I343" t="s">
        <v>688</v>
      </c>
      <c r="J343" s="5" t="s">
        <v>689</v>
      </c>
      <c r="K343" s="22" t="s">
        <v>1449</v>
      </c>
      <c r="L343" s="22" t="s">
        <v>164</v>
      </c>
      <c r="M343" t="s">
        <v>28</v>
      </c>
      <c r="N343" t="s">
        <v>57</v>
      </c>
      <c r="O343">
        <v>0</v>
      </c>
    </row>
    <row r="344" spans="1:15" x14ac:dyDescent="0.2">
      <c r="A344" s="3" t="s">
        <v>437</v>
      </c>
      <c r="B344">
        <v>10</v>
      </c>
      <c r="C344" t="s">
        <v>13</v>
      </c>
      <c r="D344" s="4" t="s">
        <v>190</v>
      </c>
      <c r="E344" t="s">
        <v>196</v>
      </c>
      <c r="F344" t="s">
        <v>443</v>
      </c>
      <c r="G344" t="s">
        <v>17</v>
      </c>
      <c r="H344" t="s">
        <v>18</v>
      </c>
      <c r="I344" t="s">
        <v>444</v>
      </c>
      <c r="J344" s="5" t="s">
        <v>445</v>
      </c>
      <c r="K344" s="22" t="s">
        <v>1449</v>
      </c>
      <c r="L344" s="22" t="s">
        <v>164</v>
      </c>
      <c r="M344" t="s">
        <v>30</v>
      </c>
      <c r="N344" t="s">
        <v>57</v>
      </c>
      <c r="O344">
        <v>0</v>
      </c>
    </row>
    <row r="345" spans="1:15" x14ac:dyDescent="0.2">
      <c r="A345" s="3" t="s">
        <v>232</v>
      </c>
      <c r="B345">
        <v>8</v>
      </c>
      <c r="C345" t="s">
        <v>47</v>
      </c>
      <c r="D345" s="4" t="s">
        <v>243</v>
      </c>
      <c r="E345" t="s">
        <v>244</v>
      </c>
      <c r="F345" t="s">
        <v>245</v>
      </c>
      <c r="G345" t="s">
        <v>17</v>
      </c>
      <c r="H345" t="s">
        <v>211</v>
      </c>
      <c r="I345" t="s">
        <v>246</v>
      </c>
      <c r="J345" t="s">
        <v>247</v>
      </c>
      <c r="K345" s="22" t="s">
        <v>1449</v>
      </c>
      <c r="L345" s="22" t="s">
        <v>164</v>
      </c>
      <c r="M345" t="s">
        <v>30</v>
      </c>
      <c r="N345" t="s">
        <v>57</v>
      </c>
      <c r="O345">
        <v>0</v>
      </c>
    </row>
    <row r="346" spans="1:15" x14ac:dyDescent="0.2">
      <c r="A346" s="3" t="s">
        <v>346</v>
      </c>
      <c r="B346">
        <v>17</v>
      </c>
      <c r="C346" t="s">
        <v>47</v>
      </c>
      <c r="D346" s="4" t="s">
        <v>48</v>
      </c>
      <c r="E346" t="s">
        <v>15</v>
      </c>
      <c r="F346" t="s">
        <v>418</v>
      </c>
      <c r="G346" t="s">
        <v>17</v>
      </c>
      <c r="H346" t="s">
        <v>211</v>
      </c>
      <c r="I346" t="s">
        <v>246</v>
      </c>
      <c r="J346" t="s">
        <v>247</v>
      </c>
      <c r="K346" s="22" t="s">
        <v>1449</v>
      </c>
      <c r="L346" s="22" t="s">
        <v>164</v>
      </c>
      <c r="M346" t="s">
        <v>30</v>
      </c>
      <c r="N346" t="s">
        <v>35</v>
      </c>
      <c r="O346">
        <v>0</v>
      </c>
    </row>
    <row r="347" spans="1:15" x14ac:dyDescent="0.2">
      <c r="A347" s="3" t="s">
        <v>437</v>
      </c>
      <c r="B347">
        <v>10</v>
      </c>
      <c r="C347" t="s">
        <v>47</v>
      </c>
      <c r="D347" s="4" t="s">
        <v>48</v>
      </c>
      <c r="E347" t="s">
        <v>58</v>
      </c>
      <c r="F347" t="s">
        <v>446</v>
      </c>
      <c r="G347" t="s">
        <v>17</v>
      </c>
      <c r="H347" t="s">
        <v>18</v>
      </c>
      <c r="I347" t="s">
        <v>246</v>
      </c>
      <c r="J347" t="s">
        <v>247</v>
      </c>
      <c r="K347" s="22" t="s">
        <v>1449</v>
      </c>
      <c r="L347" s="22" t="s">
        <v>164</v>
      </c>
      <c r="M347" t="s">
        <v>30</v>
      </c>
      <c r="N347" t="s">
        <v>57</v>
      </c>
      <c r="O347">
        <v>1</v>
      </c>
    </row>
    <row r="348" spans="1:15" x14ac:dyDescent="0.2">
      <c r="A348" s="3" t="s">
        <v>437</v>
      </c>
      <c r="B348">
        <v>10</v>
      </c>
      <c r="C348" t="s">
        <v>47</v>
      </c>
      <c r="D348" s="4" t="s">
        <v>48</v>
      </c>
      <c r="E348" t="s">
        <v>62</v>
      </c>
      <c r="F348" t="s">
        <v>447</v>
      </c>
      <c r="G348" t="s">
        <v>17</v>
      </c>
      <c r="H348" t="s">
        <v>18</v>
      </c>
      <c r="I348" t="s">
        <v>246</v>
      </c>
      <c r="J348" t="s">
        <v>247</v>
      </c>
      <c r="K348" s="22" t="s">
        <v>1449</v>
      </c>
      <c r="L348" s="22" t="s">
        <v>164</v>
      </c>
      <c r="M348" t="s">
        <v>30</v>
      </c>
      <c r="N348" t="s">
        <v>57</v>
      </c>
      <c r="O348">
        <v>0</v>
      </c>
    </row>
    <row r="349" spans="1:15" x14ac:dyDescent="0.2">
      <c r="A349" s="3" t="s">
        <v>610</v>
      </c>
      <c r="B349">
        <v>9</v>
      </c>
      <c r="C349" t="s">
        <v>47</v>
      </c>
      <c r="D349" s="4" t="s">
        <v>48</v>
      </c>
      <c r="E349" t="s">
        <v>15</v>
      </c>
      <c r="F349" t="s">
        <v>418</v>
      </c>
      <c r="G349" t="s">
        <v>164</v>
      </c>
      <c r="H349" t="s">
        <v>135</v>
      </c>
      <c r="I349" t="s">
        <v>246</v>
      </c>
      <c r="J349" t="s">
        <v>247</v>
      </c>
      <c r="K349" s="22" t="s">
        <v>1449</v>
      </c>
      <c r="L349" s="22" t="s">
        <v>164</v>
      </c>
      <c r="M349" t="s">
        <v>30</v>
      </c>
      <c r="N349" t="s">
        <v>57</v>
      </c>
      <c r="O349">
        <v>0</v>
      </c>
    </row>
    <row r="350" spans="1:15" x14ac:dyDescent="0.2">
      <c r="A350" s="3" t="s">
        <v>346</v>
      </c>
      <c r="B350">
        <v>8</v>
      </c>
      <c r="C350" t="s">
        <v>36</v>
      </c>
      <c r="D350" s="4" t="s">
        <v>37</v>
      </c>
      <c r="E350" t="s">
        <v>161</v>
      </c>
      <c r="F350" t="s">
        <v>372</v>
      </c>
      <c r="G350" t="s">
        <v>17</v>
      </c>
      <c r="H350" t="s">
        <v>211</v>
      </c>
      <c r="I350" t="s">
        <v>373</v>
      </c>
      <c r="J350" s="5" t="s">
        <v>374</v>
      </c>
      <c r="K350" s="22" t="s">
        <v>1449</v>
      </c>
      <c r="L350" s="22" t="s">
        <v>164</v>
      </c>
      <c r="M350" t="s">
        <v>28</v>
      </c>
      <c r="N350" t="s">
        <v>35</v>
      </c>
    </row>
    <row r="351" spans="1:15" x14ac:dyDescent="0.2">
      <c r="A351" s="3" t="s">
        <v>346</v>
      </c>
      <c r="B351">
        <v>17</v>
      </c>
      <c r="C351" t="s">
        <v>47</v>
      </c>
      <c r="D351" s="4" t="s">
        <v>48</v>
      </c>
      <c r="E351" t="s">
        <v>130</v>
      </c>
      <c r="F351" t="s">
        <v>412</v>
      </c>
      <c r="G351" t="s">
        <v>17</v>
      </c>
      <c r="H351" t="s">
        <v>40</v>
      </c>
      <c r="I351" t="s">
        <v>373</v>
      </c>
      <c r="J351" s="5" t="s">
        <v>374</v>
      </c>
      <c r="K351" s="22" t="s">
        <v>1449</v>
      </c>
      <c r="L351" s="22" t="s">
        <v>164</v>
      </c>
      <c r="M351" t="s">
        <v>21</v>
      </c>
      <c r="N351" t="s">
        <v>57</v>
      </c>
    </row>
    <row r="352" spans="1:15" x14ac:dyDescent="0.2">
      <c r="A352" s="3" t="s">
        <v>346</v>
      </c>
      <c r="B352">
        <v>17</v>
      </c>
      <c r="C352" t="s">
        <v>30</v>
      </c>
      <c r="D352" s="4" t="s">
        <v>30</v>
      </c>
      <c r="E352" t="s">
        <v>30</v>
      </c>
      <c r="F352" t="s">
        <v>30</v>
      </c>
      <c r="G352" t="s">
        <v>31</v>
      </c>
      <c r="H352" t="s">
        <v>77</v>
      </c>
      <c r="I352" t="s">
        <v>373</v>
      </c>
      <c r="J352" s="5" t="s">
        <v>374</v>
      </c>
      <c r="K352" s="22" t="s">
        <v>1449</v>
      </c>
      <c r="L352" s="22" t="s">
        <v>164</v>
      </c>
      <c r="M352" t="s">
        <v>30</v>
      </c>
      <c r="N352" t="s">
        <v>35</v>
      </c>
    </row>
    <row r="353" spans="1:15" x14ac:dyDescent="0.2">
      <c r="A353" s="3" t="s">
        <v>346</v>
      </c>
      <c r="B353">
        <v>18</v>
      </c>
      <c r="C353" t="s">
        <v>36</v>
      </c>
      <c r="D353" s="4" t="s">
        <v>37</v>
      </c>
      <c r="E353" t="s">
        <v>187</v>
      </c>
      <c r="F353" t="s">
        <v>436</v>
      </c>
      <c r="G353" t="s">
        <v>17</v>
      </c>
      <c r="H353" t="s">
        <v>77</v>
      </c>
      <c r="I353" t="s">
        <v>373</v>
      </c>
      <c r="J353" s="5" t="s">
        <v>374</v>
      </c>
      <c r="K353" s="22" t="s">
        <v>1449</v>
      </c>
      <c r="L353" s="22" t="s">
        <v>164</v>
      </c>
      <c r="M353" t="s">
        <v>28</v>
      </c>
      <c r="N353" t="s">
        <v>57</v>
      </c>
    </row>
    <row r="354" spans="1:15" x14ac:dyDescent="0.2">
      <c r="A354" s="3" t="s">
        <v>437</v>
      </c>
      <c r="B354">
        <v>11</v>
      </c>
      <c r="C354" t="s">
        <v>36</v>
      </c>
      <c r="D354" s="4" t="s">
        <v>37</v>
      </c>
      <c r="E354" t="s">
        <v>464</v>
      </c>
      <c r="F354" t="s">
        <v>469</v>
      </c>
      <c r="G354" t="s">
        <v>17</v>
      </c>
      <c r="H354" t="s">
        <v>77</v>
      </c>
      <c r="I354" t="s">
        <v>373</v>
      </c>
      <c r="J354" s="5" t="s">
        <v>374</v>
      </c>
      <c r="K354" s="22" t="s">
        <v>1449</v>
      </c>
      <c r="L354" s="22" t="s">
        <v>164</v>
      </c>
      <c r="M354" t="s">
        <v>28</v>
      </c>
      <c r="N354" t="s">
        <v>57</v>
      </c>
      <c r="O354">
        <v>0</v>
      </c>
    </row>
    <row r="355" spans="1:15" x14ac:dyDescent="0.2">
      <c r="A355" s="3" t="s">
        <v>437</v>
      </c>
      <c r="B355">
        <v>17</v>
      </c>
      <c r="C355" t="s">
        <v>47</v>
      </c>
      <c r="D355" s="4" t="s">
        <v>48</v>
      </c>
      <c r="E355" t="s">
        <v>70</v>
      </c>
      <c r="F355" t="s">
        <v>497</v>
      </c>
      <c r="G355" t="s">
        <v>17</v>
      </c>
      <c r="H355" t="s">
        <v>74</v>
      </c>
      <c r="I355" t="s">
        <v>373</v>
      </c>
      <c r="J355" s="5" t="s">
        <v>374</v>
      </c>
      <c r="K355" s="22" t="s">
        <v>1449</v>
      </c>
      <c r="L355" s="22" t="s">
        <v>164</v>
      </c>
      <c r="M355" t="s">
        <v>21</v>
      </c>
      <c r="N355" t="s">
        <v>57</v>
      </c>
    </row>
    <row r="356" spans="1:15" x14ac:dyDescent="0.2">
      <c r="A356" s="3" t="s">
        <v>610</v>
      </c>
      <c r="B356">
        <v>8</v>
      </c>
      <c r="C356" t="s">
        <v>36</v>
      </c>
      <c r="D356" s="4" t="s">
        <v>476</v>
      </c>
      <c r="E356" t="s">
        <v>190</v>
      </c>
      <c r="F356" t="s">
        <v>641</v>
      </c>
      <c r="G356" t="s">
        <v>17</v>
      </c>
      <c r="H356" t="s">
        <v>18</v>
      </c>
      <c r="I356" t="s">
        <v>373</v>
      </c>
      <c r="J356" s="5" t="s">
        <v>374</v>
      </c>
      <c r="K356" s="22" t="s">
        <v>1449</v>
      </c>
      <c r="L356" s="22" t="s">
        <v>164</v>
      </c>
      <c r="M356" t="s">
        <v>21</v>
      </c>
      <c r="N356" t="s">
        <v>29</v>
      </c>
      <c r="O356">
        <v>0</v>
      </c>
    </row>
    <row r="357" spans="1:15" x14ac:dyDescent="0.2">
      <c r="A357" s="3" t="s">
        <v>610</v>
      </c>
      <c r="B357">
        <v>8</v>
      </c>
      <c r="C357" t="s">
        <v>36</v>
      </c>
      <c r="D357" s="4" t="s">
        <v>476</v>
      </c>
      <c r="E357" t="s">
        <v>298</v>
      </c>
      <c r="F357" t="s">
        <v>642</v>
      </c>
      <c r="G357" t="s">
        <v>17</v>
      </c>
      <c r="H357" t="s">
        <v>18</v>
      </c>
      <c r="I357" t="s">
        <v>373</v>
      </c>
      <c r="J357" s="5" t="s">
        <v>374</v>
      </c>
      <c r="K357" s="22" t="s">
        <v>1449</v>
      </c>
      <c r="L357" s="22" t="s">
        <v>164</v>
      </c>
      <c r="M357" t="s">
        <v>21</v>
      </c>
      <c r="N357" t="s">
        <v>57</v>
      </c>
      <c r="O357">
        <v>0</v>
      </c>
    </row>
    <row r="358" spans="1:15" x14ac:dyDescent="0.2">
      <c r="A358" s="3" t="s">
        <v>610</v>
      </c>
      <c r="B358">
        <v>8</v>
      </c>
      <c r="C358" t="s">
        <v>47</v>
      </c>
      <c r="D358" s="4" t="s">
        <v>48</v>
      </c>
      <c r="E358" t="s">
        <v>470</v>
      </c>
      <c r="F358" t="s">
        <v>643</v>
      </c>
      <c r="G358" t="s">
        <v>17</v>
      </c>
      <c r="H358" t="s">
        <v>18</v>
      </c>
      <c r="I358" t="s">
        <v>373</v>
      </c>
      <c r="J358" s="5" t="s">
        <v>374</v>
      </c>
      <c r="K358" s="22" t="s">
        <v>1449</v>
      </c>
      <c r="L358" s="22" t="s">
        <v>164</v>
      </c>
      <c r="M358" t="s">
        <v>21</v>
      </c>
      <c r="N358" t="s">
        <v>57</v>
      </c>
      <c r="O358">
        <v>0</v>
      </c>
    </row>
    <row r="359" spans="1:15" x14ac:dyDescent="0.2">
      <c r="A359" s="3" t="s">
        <v>12</v>
      </c>
      <c r="B359">
        <v>8</v>
      </c>
      <c r="C359" t="s">
        <v>36</v>
      </c>
      <c r="D359" s="4" t="s">
        <v>37</v>
      </c>
      <c r="E359" t="s">
        <v>43</v>
      </c>
      <c r="F359" t="s">
        <v>44</v>
      </c>
      <c r="G359" t="s">
        <v>17</v>
      </c>
      <c r="H359" t="s">
        <v>18</v>
      </c>
      <c r="I359" t="s">
        <v>45</v>
      </c>
      <c r="J359" s="5" t="s">
        <v>46</v>
      </c>
      <c r="K359" s="22" t="s">
        <v>1449</v>
      </c>
      <c r="L359" s="22" t="s">
        <v>164</v>
      </c>
      <c r="M359" t="s">
        <v>21</v>
      </c>
      <c r="N359" t="s">
        <v>29</v>
      </c>
      <c r="O359">
        <v>2</v>
      </c>
    </row>
    <row r="360" spans="1:15" x14ac:dyDescent="0.2">
      <c r="A360" s="3" t="s">
        <v>12</v>
      </c>
      <c r="B360">
        <v>8</v>
      </c>
      <c r="C360" t="s">
        <v>36</v>
      </c>
      <c r="D360" s="4" t="s">
        <v>37</v>
      </c>
      <c r="E360" t="s">
        <v>64</v>
      </c>
      <c r="F360" t="s">
        <v>65</v>
      </c>
      <c r="G360" t="s">
        <v>17</v>
      </c>
      <c r="H360" t="s">
        <v>18</v>
      </c>
      <c r="I360" t="s">
        <v>45</v>
      </c>
      <c r="J360" s="5" t="s">
        <v>46</v>
      </c>
      <c r="K360" s="22" t="s">
        <v>1449</v>
      </c>
      <c r="L360" s="22" t="s">
        <v>164</v>
      </c>
      <c r="M360" t="s">
        <v>21</v>
      </c>
      <c r="N360" t="s">
        <v>57</v>
      </c>
      <c r="O360">
        <v>0</v>
      </c>
    </row>
    <row r="361" spans="1:15" x14ac:dyDescent="0.2">
      <c r="A361" s="3" t="s">
        <v>12</v>
      </c>
      <c r="B361">
        <v>9</v>
      </c>
      <c r="C361" t="s">
        <v>36</v>
      </c>
      <c r="D361" s="4" t="s">
        <v>37</v>
      </c>
      <c r="E361" t="s">
        <v>80</v>
      </c>
      <c r="F361" t="s">
        <v>81</v>
      </c>
      <c r="G361" t="s">
        <v>17</v>
      </c>
      <c r="H361" t="s">
        <v>32</v>
      </c>
      <c r="I361" t="s">
        <v>45</v>
      </c>
      <c r="J361" s="5" t="s">
        <v>46</v>
      </c>
      <c r="K361" s="22" t="s">
        <v>1449</v>
      </c>
      <c r="L361" s="22" t="s">
        <v>164</v>
      </c>
      <c r="M361" t="s">
        <v>28</v>
      </c>
      <c r="N361" t="s">
        <v>29</v>
      </c>
      <c r="O361">
        <v>2</v>
      </c>
    </row>
    <row r="362" spans="1:15" x14ac:dyDescent="0.2">
      <c r="A362" s="3" t="s">
        <v>12</v>
      </c>
      <c r="B362">
        <v>17</v>
      </c>
      <c r="C362" t="s">
        <v>36</v>
      </c>
      <c r="D362" s="4" t="s">
        <v>37</v>
      </c>
      <c r="E362" t="s">
        <v>130</v>
      </c>
      <c r="F362" t="s">
        <v>131</v>
      </c>
      <c r="G362" t="s">
        <v>17</v>
      </c>
      <c r="H362" t="s">
        <v>132</v>
      </c>
      <c r="I362" t="s">
        <v>45</v>
      </c>
      <c r="J362" s="5" t="s">
        <v>46</v>
      </c>
      <c r="K362" s="22" t="s">
        <v>1449</v>
      </c>
      <c r="L362" s="22" t="s">
        <v>164</v>
      </c>
      <c r="M362" t="s">
        <v>28</v>
      </c>
      <c r="N362" t="s">
        <v>29</v>
      </c>
      <c r="O362">
        <v>2</v>
      </c>
    </row>
    <row r="363" spans="1:15" x14ac:dyDescent="0.2">
      <c r="A363" s="3" t="s">
        <v>12</v>
      </c>
      <c r="B363">
        <v>18</v>
      </c>
      <c r="C363" t="s">
        <v>36</v>
      </c>
      <c r="D363" s="4" t="s">
        <v>37</v>
      </c>
      <c r="E363" t="s">
        <v>23</v>
      </c>
      <c r="F363" t="s">
        <v>165</v>
      </c>
      <c r="G363" t="s">
        <v>17</v>
      </c>
      <c r="H363" t="s">
        <v>132</v>
      </c>
      <c r="I363" t="s">
        <v>45</v>
      </c>
      <c r="J363" s="5" t="s">
        <v>46</v>
      </c>
      <c r="K363" s="22" t="s">
        <v>1449</v>
      </c>
      <c r="L363" s="22" t="s">
        <v>164</v>
      </c>
      <c r="M363" t="s">
        <v>21</v>
      </c>
      <c r="N363" t="s">
        <v>35</v>
      </c>
    </row>
    <row r="364" spans="1:15" x14ac:dyDescent="0.2">
      <c r="A364" s="3" t="s">
        <v>12</v>
      </c>
      <c r="B364">
        <v>19</v>
      </c>
      <c r="C364" t="s">
        <v>36</v>
      </c>
      <c r="D364" s="4" t="s">
        <v>37</v>
      </c>
      <c r="E364" t="s">
        <v>58</v>
      </c>
      <c r="F364" t="s">
        <v>184</v>
      </c>
      <c r="G364" t="s">
        <v>17</v>
      </c>
      <c r="H364" t="s">
        <v>132</v>
      </c>
      <c r="I364" t="s">
        <v>45</v>
      </c>
      <c r="J364" s="5" t="s">
        <v>46</v>
      </c>
      <c r="K364" s="22" t="s">
        <v>1449</v>
      </c>
      <c r="L364" s="22" t="s">
        <v>164</v>
      </c>
      <c r="M364" t="s">
        <v>21</v>
      </c>
      <c r="N364" t="s">
        <v>35</v>
      </c>
    </row>
    <row r="365" spans="1:15" x14ac:dyDescent="0.2">
      <c r="A365" s="3" t="s">
        <v>199</v>
      </c>
      <c r="B365">
        <v>10</v>
      </c>
      <c r="C365" t="s">
        <v>36</v>
      </c>
      <c r="D365" s="4" t="s">
        <v>37</v>
      </c>
      <c r="E365" t="s">
        <v>103</v>
      </c>
      <c r="F365" t="s">
        <v>224</v>
      </c>
      <c r="G365" t="s">
        <v>17</v>
      </c>
      <c r="H365" t="s">
        <v>211</v>
      </c>
      <c r="I365" t="s">
        <v>45</v>
      </c>
      <c r="J365" s="5" t="s">
        <v>46</v>
      </c>
      <c r="K365" s="22" t="s">
        <v>1449</v>
      </c>
      <c r="L365" s="22" t="s">
        <v>164</v>
      </c>
      <c r="M365" t="s">
        <v>28</v>
      </c>
      <c r="N365" t="s">
        <v>57</v>
      </c>
      <c r="O365">
        <v>0</v>
      </c>
    </row>
    <row r="366" spans="1:15" x14ac:dyDescent="0.2">
      <c r="A366" s="3" t="s">
        <v>199</v>
      </c>
      <c r="B366">
        <v>12</v>
      </c>
      <c r="C366" t="s">
        <v>36</v>
      </c>
      <c r="D366" s="4" t="s">
        <v>37</v>
      </c>
      <c r="E366" t="s">
        <v>110</v>
      </c>
      <c r="F366" t="s">
        <v>231</v>
      </c>
      <c r="G366" t="s">
        <v>17</v>
      </c>
      <c r="H366" t="s">
        <v>211</v>
      </c>
      <c r="I366" t="s">
        <v>45</v>
      </c>
      <c r="J366" s="5" t="s">
        <v>46</v>
      </c>
      <c r="K366" s="22" t="s">
        <v>1449</v>
      </c>
      <c r="L366" s="22" t="s">
        <v>164</v>
      </c>
      <c r="M366" t="s">
        <v>30</v>
      </c>
      <c r="N366" t="s">
        <v>29</v>
      </c>
      <c r="O366">
        <v>1</v>
      </c>
    </row>
    <row r="367" spans="1:15" x14ac:dyDescent="0.2">
      <c r="A367" s="3" t="s">
        <v>232</v>
      </c>
      <c r="B367">
        <v>17</v>
      </c>
      <c r="C367" t="s">
        <v>36</v>
      </c>
      <c r="D367" s="4" t="s">
        <v>37</v>
      </c>
      <c r="E367" t="s">
        <v>110</v>
      </c>
      <c r="F367" t="s">
        <v>231</v>
      </c>
      <c r="G367" t="s">
        <v>164</v>
      </c>
      <c r="H367" t="s">
        <v>132</v>
      </c>
      <c r="I367" t="s">
        <v>45</v>
      </c>
      <c r="J367" s="5" t="s">
        <v>46</v>
      </c>
      <c r="K367" s="22" t="s">
        <v>1449</v>
      </c>
      <c r="L367" s="22" t="s">
        <v>164</v>
      </c>
      <c r="M367" t="s">
        <v>28</v>
      </c>
      <c r="N367" t="s">
        <v>57</v>
      </c>
      <c r="O367">
        <v>1</v>
      </c>
    </row>
    <row r="368" spans="1:15" x14ac:dyDescent="0.2">
      <c r="A368" s="3" t="s">
        <v>672</v>
      </c>
      <c r="B368">
        <v>7</v>
      </c>
      <c r="C368" t="s">
        <v>36</v>
      </c>
      <c r="D368" s="4" t="s">
        <v>476</v>
      </c>
      <c r="E368" t="s">
        <v>243</v>
      </c>
      <c r="F368" t="s">
        <v>673</v>
      </c>
      <c r="G368" t="s">
        <v>17</v>
      </c>
      <c r="H368" t="s">
        <v>18</v>
      </c>
      <c r="I368" t="s">
        <v>45</v>
      </c>
      <c r="J368" s="5" t="s">
        <v>46</v>
      </c>
      <c r="K368" s="22" t="s">
        <v>1449</v>
      </c>
      <c r="L368" s="22" t="s">
        <v>164</v>
      </c>
      <c r="M368" t="s">
        <v>21</v>
      </c>
      <c r="N368" t="s">
        <v>22</v>
      </c>
      <c r="O368">
        <v>0</v>
      </c>
    </row>
    <row r="369" spans="1:15" x14ac:dyDescent="0.2">
      <c r="A369" s="3" t="s">
        <v>672</v>
      </c>
      <c r="B369">
        <v>10</v>
      </c>
      <c r="C369" t="s">
        <v>36</v>
      </c>
      <c r="D369" s="4" t="s">
        <v>476</v>
      </c>
      <c r="E369" t="s">
        <v>97</v>
      </c>
      <c r="F369" t="s">
        <v>700</v>
      </c>
      <c r="G369" t="s">
        <v>17</v>
      </c>
      <c r="H369" t="s">
        <v>32</v>
      </c>
      <c r="I369" t="s">
        <v>45</v>
      </c>
      <c r="J369" s="5" t="s">
        <v>46</v>
      </c>
      <c r="K369" s="22" t="s">
        <v>1449</v>
      </c>
      <c r="L369" s="22" t="s">
        <v>164</v>
      </c>
      <c r="M369" t="s">
        <v>28</v>
      </c>
      <c r="N369" t="s">
        <v>29</v>
      </c>
    </row>
    <row r="370" spans="1:15" x14ac:dyDescent="0.2">
      <c r="A370" s="3" t="s">
        <v>711</v>
      </c>
      <c r="B370">
        <v>17</v>
      </c>
      <c r="C370" t="s">
        <v>36</v>
      </c>
      <c r="D370" s="4" t="s">
        <v>476</v>
      </c>
      <c r="E370" t="s">
        <v>185</v>
      </c>
      <c r="F370" t="s">
        <v>726</v>
      </c>
      <c r="G370" t="s">
        <v>17</v>
      </c>
      <c r="H370" t="s">
        <v>124</v>
      </c>
      <c r="I370" t="s">
        <v>45</v>
      </c>
      <c r="J370" s="5" t="s">
        <v>46</v>
      </c>
      <c r="K370" s="22" t="s">
        <v>1449</v>
      </c>
      <c r="L370" s="22" t="s">
        <v>164</v>
      </c>
      <c r="M370" t="s">
        <v>21</v>
      </c>
      <c r="N370" t="s">
        <v>29</v>
      </c>
      <c r="O370">
        <v>1</v>
      </c>
    </row>
    <row r="371" spans="1:15" x14ac:dyDescent="0.2">
      <c r="A371" s="3" t="s">
        <v>711</v>
      </c>
      <c r="B371">
        <v>17</v>
      </c>
      <c r="C371" t="s">
        <v>36</v>
      </c>
      <c r="D371" s="4" t="s">
        <v>476</v>
      </c>
      <c r="E371" t="s">
        <v>194</v>
      </c>
      <c r="F371" t="s">
        <v>730</v>
      </c>
      <c r="G371" t="s">
        <v>17</v>
      </c>
      <c r="H371" t="s">
        <v>124</v>
      </c>
      <c r="I371" t="s">
        <v>45</v>
      </c>
      <c r="J371" s="5" t="s">
        <v>46</v>
      </c>
      <c r="K371" s="22" t="s">
        <v>1449</v>
      </c>
      <c r="L371" s="22" t="s">
        <v>164</v>
      </c>
      <c r="M371" t="s">
        <v>21</v>
      </c>
      <c r="N371" t="s">
        <v>29</v>
      </c>
      <c r="O371">
        <v>2</v>
      </c>
    </row>
    <row r="372" spans="1:15" x14ac:dyDescent="0.2">
      <c r="A372" s="3" t="s">
        <v>711</v>
      </c>
      <c r="B372">
        <v>17</v>
      </c>
      <c r="C372" t="s">
        <v>36</v>
      </c>
      <c r="D372" s="4" t="s">
        <v>49</v>
      </c>
      <c r="E372" t="s">
        <v>93</v>
      </c>
      <c r="F372" t="s">
        <v>731</v>
      </c>
      <c r="G372" t="s">
        <v>164</v>
      </c>
      <c r="H372" t="s">
        <v>124</v>
      </c>
      <c r="I372" t="s">
        <v>45</v>
      </c>
      <c r="J372" s="5" t="s">
        <v>46</v>
      </c>
      <c r="K372" s="22" t="s">
        <v>1449</v>
      </c>
      <c r="L372" s="22" t="s">
        <v>164</v>
      </c>
      <c r="M372" t="s">
        <v>28</v>
      </c>
      <c r="N372" t="s">
        <v>29</v>
      </c>
      <c r="O372">
        <v>0</v>
      </c>
    </row>
    <row r="373" spans="1:15" x14ac:dyDescent="0.2">
      <c r="A373" s="3" t="s">
        <v>711</v>
      </c>
      <c r="B373">
        <v>17</v>
      </c>
      <c r="C373" t="s">
        <v>36</v>
      </c>
      <c r="D373" s="4" t="s">
        <v>476</v>
      </c>
      <c r="E373" t="s">
        <v>75</v>
      </c>
      <c r="F373" t="s">
        <v>676</v>
      </c>
      <c r="G373" t="s">
        <v>164</v>
      </c>
      <c r="H373" t="s">
        <v>124</v>
      </c>
      <c r="I373" t="s">
        <v>45</v>
      </c>
      <c r="J373" s="5" t="s">
        <v>46</v>
      </c>
      <c r="K373" s="22" t="s">
        <v>1449</v>
      </c>
      <c r="L373" s="22" t="s">
        <v>164</v>
      </c>
      <c r="M373" t="s">
        <v>28</v>
      </c>
      <c r="N373" t="s">
        <v>29</v>
      </c>
      <c r="O373">
        <v>0</v>
      </c>
    </row>
    <row r="374" spans="1:15" x14ac:dyDescent="0.2">
      <c r="A374" s="3" t="s">
        <v>711</v>
      </c>
      <c r="B374">
        <v>18</v>
      </c>
      <c r="C374" t="s">
        <v>36</v>
      </c>
      <c r="D374" s="4" t="s">
        <v>476</v>
      </c>
      <c r="E374" t="s">
        <v>200</v>
      </c>
      <c r="F374" t="s">
        <v>736</v>
      </c>
      <c r="G374" t="s">
        <v>17</v>
      </c>
      <c r="H374" t="s">
        <v>32</v>
      </c>
      <c r="I374" t="s">
        <v>45</v>
      </c>
      <c r="J374" s="5" t="s">
        <v>46</v>
      </c>
      <c r="K374" s="22" t="s">
        <v>1449</v>
      </c>
      <c r="L374" s="22" t="s">
        <v>164</v>
      </c>
      <c r="M374" t="s">
        <v>21</v>
      </c>
      <c r="N374" t="s">
        <v>35</v>
      </c>
      <c r="O374">
        <v>1</v>
      </c>
    </row>
    <row r="375" spans="1:15" x14ac:dyDescent="0.2">
      <c r="A375" s="3" t="s">
        <v>711</v>
      </c>
      <c r="B375">
        <v>18</v>
      </c>
      <c r="C375" t="s">
        <v>36</v>
      </c>
      <c r="D375" s="4" t="s">
        <v>476</v>
      </c>
      <c r="E375" t="s">
        <v>106</v>
      </c>
      <c r="F375" t="s">
        <v>744</v>
      </c>
      <c r="G375" t="s">
        <v>17</v>
      </c>
      <c r="H375" t="s">
        <v>132</v>
      </c>
      <c r="I375" t="s">
        <v>45</v>
      </c>
      <c r="J375" s="5" t="s">
        <v>46</v>
      </c>
      <c r="K375" s="22" t="s">
        <v>1449</v>
      </c>
      <c r="L375" s="22" t="s">
        <v>164</v>
      </c>
      <c r="M375" t="s">
        <v>21</v>
      </c>
      <c r="N375" t="s">
        <v>57</v>
      </c>
    </row>
    <row r="376" spans="1:15" x14ac:dyDescent="0.2">
      <c r="A376" s="3" t="s">
        <v>711</v>
      </c>
      <c r="B376">
        <v>19</v>
      </c>
      <c r="C376" t="s">
        <v>30</v>
      </c>
      <c r="D376" s="4" t="s">
        <v>30</v>
      </c>
      <c r="E376" t="s">
        <v>30</v>
      </c>
      <c r="F376" t="s">
        <v>30</v>
      </c>
      <c r="G376" t="s">
        <v>31</v>
      </c>
      <c r="H376" t="s">
        <v>132</v>
      </c>
      <c r="I376" t="s">
        <v>45</v>
      </c>
      <c r="J376" s="5" t="s">
        <v>46</v>
      </c>
      <c r="K376" s="22" t="s">
        <v>1449</v>
      </c>
      <c r="L376" s="22" t="s">
        <v>164</v>
      </c>
      <c r="M376" t="s">
        <v>28</v>
      </c>
      <c r="N376" t="s">
        <v>29</v>
      </c>
    </row>
    <row r="377" spans="1:15" x14ac:dyDescent="0.2">
      <c r="A377" s="3" t="s">
        <v>758</v>
      </c>
      <c r="B377">
        <v>7</v>
      </c>
      <c r="C377" t="s">
        <v>36</v>
      </c>
      <c r="D377" s="4" t="s">
        <v>476</v>
      </c>
      <c r="E377" t="s">
        <v>133</v>
      </c>
      <c r="F377" t="s">
        <v>766</v>
      </c>
      <c r="G377" t="s">
        <v>164</v>
      </c>
      <c r="H377" t="s">
        <v>25</v>
      </c>
      <c r="I377" t="s">
        <v>45</v>
      </c>
      <c r="J377" s="5" t="s">
        <v>46</v>
      </c>
      <c r="K377" s="22" t="s">
        <v>1449</v>
      </c>
      <c r="L377" s="22" t="s">
        <v>164</v>
      </c>
      <c r="M377" t="s">
        <v>21</v>
      </c>
      <c r="N377" t="s">
        <v>29</v>
      </c>
    </row>
    <row r="378" spans="1:15" x14ac:dyDescent="0.2">
      <c r="A378" s="3" t="s">
        <v>758</v>
      </c>
      <c r="B378">
        <v>7</v>
      </c>
      <c r="C378" t="s">
        <v>36</v>
      </c>
      <c r="D378" s="4" t="s">
        <v>476</v>
      </c>
      <c r="E378" t="s">
        <v>253</v>
      </c>
      <c r="F378" t="s">
        <v>771</v>
      </c>
      <c r="G378" t="s">
        <v>17</v>
      </c>
      <c r="H378" t="s">
        <v>124</v>
      </c>
      <c r="I378" t="s">
        <v>45</v>
      </c>
      <c r="J378" s="5" t="s">
        <v>46</v>
      </c>
      <c r="K378" s="22" t="s">
        <v>1449</v>
      </c>
      <c r="L378" s="22" t="s">
        <v>164</v>
      </c>
      <c r="M378" t="s">
        <v>21</v>
      </c>
      <c r="N378" t="s">
        <v>22</v>
      </c>
      <c r="O378">
        <v>1</v>
      </c>
    </row>
    <row r="379" spans="1:15" x14ac:dyDescent="0.2">
      <c r="A379" s="3" t="s">
        <v>758</v>
      </c>
      <c r="B379">
        <v>7</v>
      </c>
      <c r="C379" t="s">
        <v>36</v>
      </c>
      <c r="D379" s="4" t="s">
        <v>476</v>
      </c>
      <c r="E379" t="s">
        <v>97</v>
      </c>
      <c r="F379" t="s">
        <v>700</v>
      </c>
      <c r="G379" t="s">
        <v>164</v>
      </c>
      <c r="H379" t="s">
        <v>124</v>
      </c>
      <c r="I379" t="s">
        <v>45</v>
      </c>
      <c r="J379" s="5" t="s">
        <v>46</v>
      </c>
      <c r="K379" s="22" t="s">
        <v>1449</v>
      </c>
      <c r="L379" s="22" t="s">
        <v>164</v>
      </c>
      <c r="M379" t="s">
        <v>28</v>
      </c>
      <c r="N379" t="s">
        <v>29</v>
      </c>
      <c r="O379">
        <v>0</v>
      </c>
    </row>
    <row r="380" spans="1:15" x14ac:dyDescent="0.2">
      <c r="A380" s="3" t="s">
        <v>758</v>
      </c>
      <c r="B380">
        <v>8</v>
      </c>
      <c r="C380" t="s">
        <v>13</v>
      </c>
      <c r="D380" s="4" t="s">
        <v>306</v>
      </c>
      <c r="E380" t="s">
        <v>476</v>
      </c>
      <c r="F380" t="s">
        <v>796</v>
      </c>
      <c r="G380" t="s">
        <v>17</v>
      </c>
      <c r="H380" t="s">
        <v>74</v>
      </c>
      <c r="I380" t="s">
        <v>45</v>
      </c>
      <c r="J380" s="5" t="s">
        <v>46</v>
      </c>
      <c r="K380" s="22" t="s">
        <v>1449</v>
      </c>
      <c r="L380" s="22" t="s">
        <v>164</v>
      </c>
      <c r="M380" t="s">
        <v>28</v>
      </c>
      <c r="N380" t="s">
        <v>29</v>
      </c>
      <c r="O380">
        <v>1</v>
      </c>
    </row>
    <row r="381" spans="1:15" x14ac:dyDescent="0.2">
      <c r="A381" s="3" t="s">
        <v>758</v>
      </c>
      <c r="B381">
        <v>10</v>
      </c>
      <c r="C381" t="s">
        <v>30</v>
      </c>
      <c r="D381" s="4" t="s">
        <v>30</v>
      </c>
      <c r="E381" t="s">
        <v>30</v>
      </c>
      <c r="F381" t="s">
        <v>30</v>
      </c>
      <c r="G381" t="s">
        <v>31</v>
      </c>
      <c r="H381" t="s">
        <v>32</v>
      </c>
      <c r="I381" t="s">
        <v>45</v>
      </c>
      <c r="J381" s="5" t="s">
        <v>46</v>
      </c>
      <c r="K381" s="22" t="s">
        <v>1449</v>
      </c>
      <c r="L381" s="22" t="s">
        <v>164</v>
      </c>
      <c r="M381" t="s">
        <v>21</v>
      </c>
      <c r="N381" t="s">
        <v>35</v>
      </c>
    </row>
    <row r="382" spans="1:15" x14ac:dyDescent="0.2">
      <c r="A382" s="3" t="s">
        <v>758</v>
      </c>
      <c r="B382">
        <v>10</v>
      </c>
      <c r="C382" t="s">
        <v>30</v>
      </c>
      <c r="D382" s="4" t="s">
        <v>30</v>
      </c>
      <c r="E382" t="s">
        <v>30</v>
      </c>
      <c r="F382" t="s">
        <v>30</v>
      </c>
      <c r="G382" t="s">
        <v>31</v>
      </c>
      <c r="H382" t="s">
        <v>32</v>
      </c>
      <c r="I382" t="s">
        <v>45</v>
      </c>
      <c r="J382" s="5" t="s">
        <v>46</v>
      </c>
      <c r="K382" s="22" t="s">
        <v>1449</v>
      </c>
      <c r="L382" s="22" t="s">
        <v>164</v>
      </c>
      <c r="M382" t="s">
        <v>28</v>
      </c>
      <c r="N382" t="s">
        <v>35</v>
      </c>
    </row>
    <row r="383" spans="1:15" x14ac:dyDescent="0.2">
      <c r="A383" s="3" t="s">
        <v>810</v>
      </c>
      <c r="B383">
        <v>18</v>
      </c>
      <c r="C383" t="s">
        <v>30</v>
      </c>
      <c r="D383" s="4" t="s">
        <v>30</v>
      </c>
      <c r="E383" t="s">
        <v>30</v>
      </c>
      <c r="F383" t="s">
        <v>30</v>
      </c>
      <c r="G383" t="s">
        <v>31</v>
      </c>
      <c r="H383" t="s">
        <v>132</v>
      </c>
      <c r="I383" t="s">
        <v>45</v>
      </c>
      <c r="J383" s="5" t="s">
        <v>46</v>
      </c>
      <c r="K383" s="22" t="s">
        <v>1449</v>
      </c>
      <c r="L383" s="22" t="s">
        <v>164</v>
      </c>
      <c r="M383" t="s">
        <v>28</v>
      </c>
      <c r="N383" t="s">
        <v>35</v>
      </c>
    </row>
    <row r="384" spans="1:15" x14ac:dyDescent="0.2">
      <c r="A384" s="3" t="s">
        <v>845</v>
      </c>
      <c r="B384">
        <v>8</v>
      </c>
      <c r="C384" t="s">
        <v>36</v>
      </c>
      <c r="D384" s="4" t="s">
        <v>476</v>
      </c>
      <c r="E384" t="s">
        <v>103</v>
      </c>
      <c r="F384" t="s">
        <v>848</v>
      </c>
      <c r="G384" t="s">
        <v>17</v>
      </c>
      <c r="H384" t="s">
        <v>32</v>
      </c>
      <c r="I384" t="s">
        <v>45</v>
      </c>
      <c r="J384" s="5" t="s">
        <v>46</v>
      </c>
      <c r="K384" s="22" t="s">
        <v>1449</v>
      </c>
      <c r="L384" s="22" t="s">
        <v>164</v>
      </c>
      <c r="M384" t="s">
        <v>21</v>
      </c>
      <c r="N384" t="s">
        <v>22</v>
      </c>
      <c r="O384">
        <v>0</v>
      </c>
    </row>
    <row r="385" spans="1:15" x14ac:dyDescent="0.2">
      <c r="A385" s="3" t="s">
        <v>905</v>
      </c>
      <c r="B385">
        <v>8</v>
      </c>
      <c r="C385" t="s">
        <v>36</v>
      </c>
      <c r="D385" s="4" t="s">
        <v>476</v>
      </c>
      <c r="E385" t="s">
        <v>453</v>
      </c>
      <c r="F385" t="s">
        <v>929</v>
      </c>
      <c r="G385" t="s">
        <v>17</v>
      </c>
      <c r="H385" t="s">
        <v>132</v>
      </c>
      <c r="I385" t="s">
        <v>45</v>
      </c>
      <c r="J385" s="5" t="s">
        <v>46</v>
      </c>
      <c r="K385" s="22" t="s">
        <v>1449</v>
      </c>
      <c r="L385" s="22" t="s">
        <v>164</v>
      </c>
      <c r="M385" t="s">
        <v>28</v>
      </c>
      <c r="N385" t="s">
        <v>29</v>
      </c>
      <c r="O385">
        <v>0</v>
      </c>
    </row>
    <row r="386" spans="1:15" x14ac:dyDescent="0.2">
      <c r="A386" s="3" t="s">
        <v>905</v>
      </c>
      <c r="B386">
        <v>9</v>
      </c>
      <c r="C386" t="s">
        <v>36</v>
      </c>
      <c r="D386" s="4" t="s">
        <v>476</v>
      </c>
      <c r="E386" t="s">
        <v>464</v>
      </c>
      <c r="F386" t="s">
        <v>935</v>
      </c>
      <c r="G386" t="s">
        <v>17</v>
      </c>
      <c r="H386" t="s">
        <v>32</v>
      </c>
      <c r="I386" t="s">
        <v>45</v>
      </c>
      <c r="J386" s="5" t="s">
        <v>46</v>
      </c>
      <c r="K386" s="22" t="s">
        <v>1449</v>
      </c>
      <c r="L386" s="22" t="s">
        <v>164</v>
      </c>
      <c r="M386" t="s">
        <v>21</v>
      </c>
      <c r="N386" t="s">
        <v>29</v>
      </c>
      <c r="O386">
        <v>0</v>
      </c>
    </row>
    <row r="387" spans="1:15" x14ac:dyDescent="0.2">
      <c r="A387" s="3" t="s">
        <v>905</v>
      </c>
      <c r="B387">
        <v>9</v>
      </c>
      <c r="C387" t="s">
        <v>36</v>
      </c>
      <c r="D387" s="4" t="s">
        <v>476</v>
      </c>
      <c r="E387" t="s">
        <v>37</v>
      </c>
      <c r="F387" t="s">
        <v>946</v>
      </c>
      <c r="G387" t="s">
        <v>17</v>
      </c>
      <c r="H387" t="s">
        <v>32</v>
      </c>
      <c r="I387" t="s">
        <v>45</v>
      </c>
      <c r="J387" s="5" t="s">
        <v>46</v>
      </c>
      <c r="K387" s="22" t="s">
        <v>1449</v>
      </c>
      <c r="L387" s="22" t="s">
        <v>164</v>
      </c>
      <c r="M387" t="s">
        <v>21</v>
      </c>
      <c r="N387" t="s">
        <v>57</v>
      </c>
      <c r="O387">
        <v>0</v>
      </c>
    </row>
    <row r="388" spans="1:15" x14ac:dyDescent="0.2">
      <c r="A388" s="3" t="s">
        <v>961</v>
      </c>
      <c r="B388">
        <v>8</v>
      </c>
      <c r="C388" t="s">
        <v>36</v>
      </c>
      <c r="D388" s="4" t="s">
        <v>476</v>
      </c>
      <c r="E388" t="s">
        <v>283</v>
      </c>
      <c r="F388" t="s">
        <v>973</v>
      </c>
      <c r="G388" t="s">
        <v>164</v>
      </c>
      <c r="H388" t="s">
        <v>132</v>
      </c>
      <c r="I388" t="s">
        <v>45</v>
      </c>
      <c r="J388" s="5" t="s">
        <v>46</v>
      </c>
      <c r="K388" s="22" t="s">
        <v>1449</v>
      </c>
      <c r="L388" s="22" t="s">
        <v>164</v>
      </c>
      <c r="M388" t="s">
        <v>21</v>
      </c>
      <c r="N388" t="s">
        <v>29</v>
      </c>
      <c r="O388">
        <v>0</v>
      </c>
    </row>
    <row r="389" spans="1:15" x14ac:dyDescent="0.2">
      <c r="A389" s="3" t="s">
        <v>961</v>
      </c>
      <c r="B389">
        <v>8</v>
      </c>
      <c r="C389" t="s">
        <v>36</v>
      </c>
      <c r="D389" s="4" t="s">
        <v>49</v>
      </c>
      <c r="E389" t="s">
        <v>179</v>
      </c>
      <c r="F389" t="s">
        <v>976</v>
      </c>
      <c r="G389" t="s">
        <v>17</v>
      </c>
      <c r="H389" t="s">
        <v>132</v>
      </c>
      <c r="I389" t="s">
        <v>45</v>
      </c>
      <c r="J389" s="5" t="s">
        <v>46</v>
      </c>
      <c r="K389" s="22" t="s">
        <v>1449</v>
      </c>
      <c r="L389" s="22" t="s">
        <v>164</v>
      </c>
      <c r="M389" t="s">
        <v>21</v>
      </c>
      <c r="N389" t="s">
        <v>57</v>
      </c>
    </row>
    <row r="390" spans="1:15" x14ac:dyDescent="0.2">
      <c r="A390" s="3" t="s">
        <v>961</v>
      </c>
      <c r="B390">
        <v>17</v>
      </c>
      <c r="C390" t="s">
        <v>36</v>
      </c>
      <c r="D390" s="4" t="s">
        <v>476</v>
      </c>
      <c r="E390" t="s">
        <v>306</v>
      </c>
      <c r="F390" t="s">
        <v>993</v>
      </c>
      <c r="G390" t="s">
        <v>17</v>
      </c>
      <c r="H390" t="s">
        <v>132</v>
      </c>
      <c r="I390" t="s">
        <v>45</v>
      </c>
      <c r="J390" s="5" t="s">
        <v>46</v>
      </c>
      <c r="K390" s="22" t="s">
        <v>1449</v>
      </c>
      <c r="L390" s="22" t="s">
        <v>164</v>
      </c>
      <c r="M390" t="s">
        <v>28</v>
      </c>
      <c r="N390" t="s">
        <v>29</v>
      </c>
      <c r="O390">
        <v>1</v>
      </c>
    </row>
    <row r="391" spans="1:15" x14ac:dyDescent="0.2">
      <c r="A391" s="3" t="s">
        <v>999</v>
      </c>
      <c r="B391">
        <v>16</v>
      </c>
      <c r="C391" t="s">
        <v>36</v>
      </c>
      <c r="D391" s="4" t="s">
        <v>476</v>
      </c>
      <c r="E391" t="s">
        <v>318</v>
      </c>
      <c r="F391" t="s">
        <v>1016</v>
      </c>
      <c r="G391" t="s">
        <v>17</v>
      </c>
      <c r="H391" t="s">
        <v>40</v>
      </c>
      <c r="I391" t="s">
        <v>45</v>
      </c>
      <c r="J391" s="5" t="s">
        <v>46</v>
      </c>
      <c r="K391" s="22" t="s">
        <v>1449</v>
      </c>
      <c r="L391" s="22" t="s">
        <v>164</v>
      </c>
      <c r="M391" t="s">
        <v>21</v>
      </c>
      <c r="N391" t="s">
        <v>57</v>
      </c>
      <c r="O391">
        <v>1</v>
      </c>
    </row>
    <row r="392" spans="1:15" x14ac:dyDescent="0.2">
      <c r="A392" s="3" t="s">
        <v>999</v>
      </c>
      <c r="B392">
        <v>16</v>
      </c>
      <c r="C392" t="s">
        <v>36</v>
      </c>
      <c r="D392" s="4" t="s">
        <v>476</v>
      </c>
      <c r="E392" t="s">
        <v>320</v>
      </c>
      <c r="F392" t="s">
        <v>1017</v>
      </c>
      <c r="G392" t="s">
        <v>17</v>
      </c>
      <c r="H392" t="s">
        <v>77</v>
      </c>
      <c r="I392" t="s">
        <v>45</v>
      </c>
      <c r="J392" s="5" t="s">
        <v>46</v>
      </c>
      <c r="K392" s="22" t="s">
        <v>1449</v>
      </c>
      <c r="L392" s="22" t="s">
        <v>164</v>
      </c>
      <c r="M392" t="s">
        <v>28</v>
      </c>
      <c r="N392" t="s">
        <v>57</v>
      </c>
      <c r="O392">
        <v>2</v>
      </c>
    </row>
    <row r="393" spans="1:15" x14ac:dyDescent="0.2">
      <c r="A393" s="3" t="s">
        <v>999</v>
      </c>
      <c r="B393">
        <v>17</v>
      </c>
      <c r="C393" t="s">
        <v>13</v>
      </c>
      <c r="D393" s="4" t="s">
        <v>306</v>
      </c>
      <c r="E393" t="s">
        <v>476</v>
      </c>
      <c r="F393" t="s">
        <v>796</v>
      </c>
      <c r="G393" t="s">
        <v>164</v>
      </c>
      <c r="H393" t="s">
        <v>18</v>
      </c>
      <c r="I393" t="s">
        <v>45</v>
      </c>
      <c r="J393" s="5" t="s">
        <v>46</v>
      </c>
      <c r="K393" s="22" t="s">
        <v>1449</v>
      </c>
      <c r="L393" s="22" t="s">
        <v>164</v>
      </c>
      <c r="M393" t="s">
        <v>28</v>
      </c>
      <c r="N393" t="s">
        <v>57</v>
      </c>
      <c r="O393">
        <v>0</v>
      </c>
    </row>
    <row r="394" spans="1:15" x14ac:dyDescent="0.2">
      <c r="A394" s="3" t="s">
        <v>1028</v>
      </c>
      <c r="B394">
        <v>9</v>
      </c>
      <c r="C394" t="s">
        <v>36</v>
      </c>
      <c r="D394" s="4" t="s">
        <v>476</v>
      </c>
      <c r="E394" t="s">
        <v>453</v>
      </c>
      <c r="F394" t="s">
        <v>929</v>
      </c>
      <c r="G394" t="s">
        <v>164</v>
      </c>
      <c r="H394" t="s">
        <v>135</v>
      </c>
      <c r="I394" t="s">
        <v>45</v>
      </c>
      <c r="J394" s="5" t="s">
        <v>46</v>
      </c>
      <c r="K394" s="22" t="s">
        <v>1449</v>
      </c>
      <c r="L394" s="22" t="s">
        <v>164</v>
      </c>
      <c r="M394" t="s">
        <v>21</v>
      </c>
      <c r="N394" t="s">
        <v>29</v>
      </c>
      <c r="O394">
        <v>1</v>
      </c>
    </row>
    <row r="395" spans="1:15" x14ac:dyDescent="0.2">
      <c r="A395" s="3" t="s">
        <v>1028</v>
      </c>
      <c r="B395">
        <v>17</v>
      </c>
      <c r="C395" t="s">
        <v>36</v>
      </c>
      <c r="D395" s="4" t="s">
        <v>49</v>
      </c>
      <c r="E395" t="s">
        <v>316</v>
      </c>
      <c r="F395" t="s">
        <v>1077</v>
      </c>
      <c r="G395" t="s">
        <v>164</v>
      </c>
      <c r="H395" t="s">
        <v>32</v>
      </c>
      <c r="I395" t="s">
        <v>45</v>
      </c>
      <c r="J395" s="5" t="s">
        <v>46</v>
      </c>
      <c r="K395" s="22" t="s">
        <v>1449</v>
      </c>
      <c r="L395" s="22" t="s">
        <v>164</v>
      </c>
      <c r="M395" t="s">
        <v>30</v>
      </c>
      <c r="N395" t="s">
        <v>57</v>
      </c>
      <c r="O395">
        <v>1</v>
      </c>
    </row>
    <row r="396" spans="1:15" x14ac:dyDescent="0.2">
      <c r="A396" s="3" t="s">
        <v>346</v>
      </c>
      <c r="B396">
        <v>17</v>
      </c>
      <c r="C396" t="s">
        <v>47</v>
      </c>
      <c r="D396" s="4" t="s">
        <v>48</v>
      </c>
      <c r="E396" t="s">
        <v>119</v>
      </c>
      <c r="F396" t="s">
        <v>409</v>
      </c>
      <c r="G396" t="s">
        <v>17</v>
      </c>
      <c r="H396" t="s">
        <v>18</v>
      </c>
      <c r="I396" t="s">
        <v>410</v>
      </c>
      <c r="J396" t="s">
        <v>273</v>
      </c>
      <c r="K396" s="22" t="s">
        <v>1449</v>
      </c>
      <c r="L396" s="22" t="s">
        <v>164</v>
      </c>
      <c r="M396" t="s">
        <v>30</v>
      </c>
      <c r="N396" t="s">
        <v>29</v>
      </c>
      <c r="O396">
        <v>0</v>
      </c>
    </row>
    <row r="397" spans="1:15" x14ac:dyDescent="0.2">
      <c r="A397" s="3" t="s">
        <v>534</v>
      </c>
      <c r="B397">
        <v>7</v>
      </c>
      <c r="C397" t="s">
        <v>36</v>
      </c>
      <c r="D397" s="4" t="s">
        <v>37</v>
      </c>
      <c r="E397" t="s">
        <v>308</v>
      </c>
      <c r="F397" t="s">
        <v>556</v>
      </c>
      <c r="G397" t="s">
        <v>17</v>
      </c>
      <c r="H397" t="s">
        <v>74</v>
      </c>
      <c r="I397" t="s">
        <v>410</v>
      </c>
      <c r="J397" t="s">
        <v>273</v>
      </c>
      <c r="K397" s="22" t="s">
        <v>1449</v>
      </c>
      <c r="L397" s="22" t="s">
        <v>164</v>
      </c>
      <c r="M397" t="s">
        <v>21</v>
      </c>
      <c r="N397" t="s">
        <v>57</v>
      </c>
      <c r="O397">
        <v>0</v>
      </c>
    </row>
    <row r="398" spans="1:15" x14ac:dyDescent="0.2">
      <c r="A398" s="3" t="s">
        <v>905</v>
      </c>
      <c r="B398">
        <v>8</v>
      </c>
      <c r="C398" t="s">
        <v>36</v>
      </c>
      <c r="D398" s="4" t="s">
        <v>476</v>
      </c>
      <c r="E398" t="s">
        <v>206</v>
      </c>
      <c r="F398" t="s">
        <v>907</v>
      </c>
      <c r="G398" t="s">
        <v>17</v>
      </c>
      <c r="H398" t="s">
        <v>18</v>
      </c>
      <c r="I398" t="s">
        <v>410</v>
      </c>
      <c r="J398" t="s">
        <v>273</v>
      </c>
      <c r="K398" s="22" t="s">
        <v>1449</v>
      </c>
      <c r="L398" s="22" t="s">
        <v>164</v>
      </c>
      <c r="M398" t="s">
        <v>30</v>
      </c>
      <c r="N398" t="s">
        <v>29</v>
      </c>
      <c r="O398">
        <v>0</v>
      </c>
    </row>
    <row r="399" spans="1:15" x14ac:dyDescent="0.2">
      <c r="A399" s="3" t="s">
        <v>232</v>
      </c>
      <c r="B399">
        <v>9</v>
      </c>
      <c r="C399" t="s">
        <v>47</v>
      </c>
      <c r="D399" s="4" t="s">
        <v>48</v>
      </c>
      <c r="E399" t="s">
        <v>266</v>
      </c>
      <c r="F399" t="s">
        <v>271</v>
      </c>
      <c r="G399" t="s">
        <v>17</v>
      </c>
      <c r="H399" t="s">
        <v>32</v>
      </c>
      <c r="I399" t="s">
        <v>272</v>
      </c>
      <c r="J399" t="s">
        <v>273</v>
      </c>
      <c r="K399" s="22" t="s">
        <v>1449</v>
      </c>
      <c r="L399" s="22" t="s">
        <v>164</v>
      </c>
      <c r="M399" t="s">
        <v>28</v>
      </c>
      <c r="N399" t="s">
        <v>35</v>
      </c>
      <c r="O399">
        <v>0</v>
      </c>
    </row>
    <row r="400" spans="1:15" x14ac:dyDescent="0.2">
      <c r="A400" s="3" t="s">
        <v>534</v>
      </c>
      <c r="B400">
        <v>6</v>
      </c>
      <c r="C400" t="s">
        <v>47</v>
      </c>
      <c r="D400" s="4" t="s">
        <v>48</v>
      </c>
      <c r="E400" t="s">
        <v>149</v>
      </c>
      <c r="F400" t="s">
        <v>535</v>
      </c>
      <c r="G400" t="s">
        <v>17</v>
      </c>
      <c r="H400" t="s">
        <v>40</v>
      </c>
      <c r="I400" t="s">
        <v>272</v>
      </c>
      <c r="J400" t="s">
        <v>273</v>
      </c>
      <c r="K400" s="22" t="s">
        <v>1449</v>
      </c>
      <c r="L400" s="22" t="s">
        <v>164</v>
      </c>
      <c r="M400" t="s">
        <v>30</v>
      </c>
      <c r="N400" t="s">
        <v>22</v>
      </c>
      <c r="O400">
        <v>0</v>
      </c>
    </row>
    <row r="401" spans="1:15" x14ac:dyDescent="0.2">
      <c r="A401" s="3" t="s">
        <v>12</v>
      </c>
      <c r="B401">
        <v>17</v>
      </c>
      <c r="C401" t="s">
        <v>47</v>
      </c>
      <c r="D401" s="4" t="s">
        <v>48</v>
      </c>
      <c r="E401" t="s">
        <v>48</v>
      </c>
      <c r="F401" t="s">
        <v>127</v>
      </c>
      <c r="G401" t="s">
        <v>17</v>
      </c>
      <c r="H401" t="s">
        <v>25</v>
      </c>
      <c r="I401" t="s">
        <v>128</v>
      </c>
      <c r="J401" s="5" t="s">
        <v>129</v>
      </c>
      <c r="K401" s="22" t="s">
        <v>1449</v>
      </c>
      <c r="L401" s="22" t="s">
        <v>164</v>
      </c>
      <c r="M401" t="s">
        <v>30</v>
      </c>
      <c r="N401" t="s">
        <v>29</v>
      </c>
      <c r="O401">
        <v>2</v>
      </c>
    </row>
    <row r="402" spans="1:15" x14ac:dyDescent="0.2">
      <c r="A402" s="3" t="s">
        <v>12</v>
      </c>
      <c r="B402">
        <v>17</v>
      </c>
      <c r="C402" t="s">
        <v>47</v>
      </c>
      <c r="D402" s="4" t="s">
        <v>48</v>
      </c>
      <c r="E402" t="s">
        <v>133</v>
      </c>
      <c r="F402" t="s">
        <v>134</v>
      </c>
      <c r="G402" t="s">
        <v>17</v>
      </c>
      <c r="H402" t="s">
        <v>25</v>
      </c>
      <c r="I402" t="s">
        <v>128</v>
      </c>
      <c r="J402" s="5" t="s">
        <v>129</v>
      </c>
      <c r="K402" s="22" t="s">
        <v>1449</v>
      </c>
      <c r="L402" s="22" t="s">
        <v>164</v>
      </c>
      <c r="M402" t="s">
        <v>30</v>
      </c>
      <c r="N402" t="s">
        <v>57</v>
      </c>
      <c r="O402">
        <v>0</v>
      </c>
    </row>
    <row r="403" spans="1:15" x14ac:dyDescent="0.2">
      <c r="A403" s="3" t="s">
        <v>12</v>
      </c>
      <c r="B403">
        <v>17</v>
      </c>
      <c r="C403" t="s">
        <v>47</v>
      </c>
      <c r="D403" s="4" t="s">
        <v>48</v>
      </c>
      <c r="E403" t="s">
        <v>138</v>
      </c>
      <c r="F403" t="s">
        <v>139</v>
      </c>
      <c r="G403" t="s">
        <v>17</v>
      </c>
      <c r="H403" t="s">
        <v>25</v>
      </c>
      <c r="I403" t="s">
        <v>128</v>
      </c>
      <c r="J403" s="5" t="s">
        <v>129</v>
      </c>
      <c r="K403" s="22" t="s">
        <v>1449</v>
      </c>
      <c r="L403" s="22" t="s">
        <v>164</v>
      </c>
      <c r="M403" t="s">
        <v>30</v>
      </c>
      <c r="N403" t="s">
        <v>29</v>
      </c>
      <c r="O403">
        <v>2</v>
      </c>
    </row>
    <row r="404" spans="1:15" x14ac:dyDescent="0.2">
      <c r="A404" s="3" t="s">
        <v>12</v>
      </c>
      <c r="B404">
        <v>19</v>
      </c>
      <c r="C404" t="s">
        <v>47</v>
      </c>
      <c r="D404" s="4" t="s">
        <v>48</v>
      </c>
      <c r="E404" t="s">
        <v>185</v>
      </c>
      <c r="F404" t="s">
        <v>186</v>
      </c>
      <c r="G404" t="s">
        <v>17</v>
      </c>
      <c r="H404" t="s">
        <v>132</v>
      </c>
      <c r="I404" t="s">
        <v>128</v>
      </c>
      <c r="J404" s="5" t="s">
        <v>129</v>
      </c>
      <c r="K404" s="22" t="s">
        <v>1449</v>
      </c>
      <c r="L404" s="22" t="s">
        <v>164</v>
      </c>
      <c r="M404" t="s">
        <v>30</v>
      </c>
      <c r="N404" t="s">
        <v>35</v>
      </c>
    </row>
    <row r="405" spans="1:15" x14ac:dyDescent="0.2">
      <c r="A405" s="3" t="s">
        <v>346</v>
      </c>
      <c r="B405">
        <v>8</v>
      </c>
      <c r="C405" t="s">
        <v>47</v>
      </c>
      <c r="D405" s="4" t="s">
        <v>48</v>
      </c>
      <c r="E405" t="s">
        <v>43</v>
      </c>
      <c r="F405" t="s">
        <v>354</v>
      </c>
      <c r="G405" t="s">
        <v>17</v>
      </c>
      <c r="H405" t="s">
        <v>25</v>
      </c>
      <c r="I405" t="s">
        <v>128</v>
      </c>
      <c r="J405" s="5" t="s">
        <v>129</v>
      </c>
      <c r="K405" s="22" t="s">
        <v>1449</v>
      </c>
      <c r="L405" s="22" t="s">
        <v>164</v>
      </c>
      <c r="M405" t="s">
        <v>30</v>
      </c>
      <c r="N405" t="s">
        <v>35</v>
      </c>
      <c r="O405">
        <v>0</v>
      </c>
    </row>
    <row r="406" spans="1:15" x14ac:dyDescent="0.2">
      <c r="A406" s="3" t="s">
        <v>437</v>
      </c>
      <c r="B406">
        <v>10</v>
      </c>
      <c r="C406" t="s">
        <v>47</v>
      </c>
      <c r="D406" s="4" t="s">
        <v>48</v>
      </c>
      <c r="E406" t="s">
        <v>115</v>
      </c>
      <c r="F406" t="s">
        <v>466</v>
      </c>
      <c r="G406" t="s">
        <v>164</v>
      </c>
      <c r="H406" t="s">
        <v>211</v>
      </c>
      <c r="I406" t="s">
        <v>128</v>
      </c>
      <c r="J406" s="5" t="s">
        <v>129</v>
      </c>
      <c r="K406" s="22" t="s">
        <v>1449</v>
      </c>
      <c r="L406" s="22" t="s">
        <v>164</v>
      </c>
      <c r="M406" t="s">
        <v>30</v>
      </c>
      <c r="N406" t="s">
        <v>29</v>
      </c>
      <c r="O406">
        <v>2</v>
      </c>
    </row>
    <row r="407" spans="1:15" x14ac:dyDescent="0.2">
      <c r="A407" s="3" t="s">
        <v>437</v>
      </c>
      <c r="B407">
        <v>18</v>
      </c>
      <c r="C407" t="s">
        <v>47</v>
      </c>
      <c r="D407" s="4" t="s">
        <v>48</v>
      </c>
      <c r="E407" t="s">
        <v>138</v>
      </c>
      <c r="F407" t="s">
        <v>139</v>
      </c>
      <c r="G407" t="s">
        <v>164</v>
      </c>
      <c r="H407" t="s">
        <v>25</v>
      </c>
      <c r="I407" t="s">
        <v>128</v>
      </c>
      <c r="J407" s="5" t="s">
        <v>129</v>
      </c>
      <c r="K407" s="22" t="s">
        <v>1449</v>
      </c>
      <c r="L407" s="22" t="s">
        <v>164</v>
      </c>
      <c r="M407" t="s">
        <v>30</v>
      </c>
      <c r="N407" t="s">
        <v>35</v>
      </c>
      <c r="O407">
        <v>1</v>
      </c>
    </row>
    <row r="408" spans="1:15" x14ac:dyDescent="0.2">
      <c r="A408" s="3" t="s">
        <v>437</v>
      </c>
      <c r="B408">
        <v>18</v>
      </c>
      <c r="C408" t="s">
        <v>47</v>
      </c>
      <c r="D408" s="4" t="s">
        <v>48</v>
      </c>
      <c r="E408" t="s">
        <v>82</v>
      </c>
      <c r="F408" t="s">
        <v>526</v>
      </c>
      <c r="G408" t="s">
        <v>17</v>
      </c>
      <c r="H408" t="s">
        <v>25</v>
      </c>
      <c r="I408" t="s">
        <v>128</v>
      </c>
      <c r="J408" s="5" t="s">
        <v>129</v>
      </c>
      <c r="K408" s="22" t="s">
        <v>1449</v>
      </c>
      <c r="L408" s="22" t="s">
        <v>164</v>
      </c>
      <c r="M408" t="s">
        <v>30</v>
      </c>
      <c r="N408" t="s">
        <v>35</v>
      </c>
    </row>
    <row r="409" spans="1:15" x14ac:dyDescent="0.2">
      <c r="A409" s="3" t="s">
        <v>437</v>
      </c>
      <c r="B409">
        <v>19</v>
      </c>
      <c r="C409" t="s">
        <v>47</v>
      </c>
      <c r="D409" s="4" t="s">
        <v>48</v>
      </c>
      <c r="E409" t="s">
        <v>115</v>
      </c>
      <c r="F409" t="s">
        <v>466</v>
      </c>
      <c r="G409" t="s">
        <v>164</v>
      </c>
      <c r="H409" t="s">
        <v>124</v>
      </c>
      <c r="I409" t="s">
        <v>128</v>
      </c>
      <c r="J409" s="5" t="s">
        <v>129</v>
      </c>
      <c r="K409" s="22" t="s">
        <v>1449</v>
      </c>
      <c r="L409" s="22" t="s">
        <v>164</v>
      </c>
      <c r="M409" t="s">
        <v>30</v>
      </c>
      <c r="N409" t="s">
        <v>35</v>
      </c>
    </row>
    <row r="410" spans="1:15" x14ac:dyDescent="0.2">
      <c r="A410" s="3" t="s">
        <v>534</v>
      </c>
      <c r="B410">
        <v>8</v>
      </c>
      <c r="C410" t="s">
        <v>47</v>
      </c>
      <c r="D410" s="4" t="s">
        <v>48</v>
      </c>
      <c r="E410" t="s">
        <v>157</v>
      </c>
      <c r="F410" t="s">
        <v>562</v>
      </c>
      <c r="G410" t="s">
        <v>17</v>
      </c>
      <c r="H410" t="s">
        <v>32</v>
      </c>
      <c r="I410" t="s">
        <v>128</v>
      </c>
      <c r="J410" s="5" t="s">
        <v>129</v>
      </c>
      <c r="K410" s="22" t="s">
        <v>1449</v>
      </c>
      <c r="L410" s="22" t="s">
        <v>164</v>
      </c>
      <c r="M410" t="s">
        <v>30</v>
      </c>
      <c r="N410" t="s">
        <v>57</v>
      </c>
      <c r="O410">
        <v>0</v>
      </c>
    </row>
    <row r="411" spans="1:15" x14ac:dyDescent="0.2">
      <c r="A411" s="3" t="s">
        <v>534</v>
      </c>
      <c r="B411">
        <v>17</v>
      </c>
      <c r="C411" t="s">
        <v>105</v>
      </c>
      <c r="D411" s="4" t="s">
        <v>106</v>
      </c>
      <c r="E411" t="s">
        <v>130</v>
      </c>
      <c r="F411" t="s">
        <v>586</v>
      </c>
      <c r="G411" t="s">
        <v>17</v>
      </c>
      <c r="H411" t="s">
        <v>77</v>
      </c>
      <c r="I411" t="s">
        <v>128</v>
      </c>
      <c r="J411" s="5" t="s">
        <v>129</v>
      </c>
      <c r="K411" s="22" t="s">
        <v>1449</v>
      </c>
      <c r="L411" s="22" t="s">
        <v>164</v>
      </c>
      <c r="M411" t="s">
        <v>30</v>
      </c>
      <c r="N411" t="s">
        <v>57</v>
      </c>
      <c r="O411">
        <v>0</v>
      </c>
    </row>
    <row r="412" spans="1:15" x14ac:dyDescent="0.2">
      <c r="A412" s="3" t="s">
        <v>534</v>
      </c>
      <c r="B412">
        <v>18</v>
      </c>
      <c r="C412" t="s">
        <v>47</v>
      </c>
      <c r="D412" s="4" t="s">
        <v>48</v>
      </c>
      <c r="E412" t="s">
        <v>166</v>
      </c>
      <c r="F412" t="s">
        <v>594</v>
      </c>
      <c r="G412" t="s">
        <v>17</v>
      </c>
      <c r="H412" t="s">
        <v>40</v>
      </c>
      <c r="I412" t="s">
        <v>128</v>
      </c>
      <c r="J412" s="5" t="s">
        <v>129</v>
      </c>
      <c r="K412" s="22" t="s">
        <v>1449</v>
      </c>
      <c r="L412" s="22" t="s">
        <v>164</v>
      </c>
      <c r="M412" t="s">
        <v>30</v>
      </c>
      <c r="N412" t="s">
        <v>29</v>
      </c>
    </row>
    <row r="413" spans="1:15" x14ac:dyDescent="0.2">
      <c r="A413" s="3" t="s">
        <v>610</v>
      </c>
      <c r="B413">
        <v>7</v>
      </c>
      <c r="C413" t="s">
        <v>47</v>
      </c>
      <c r="D413" s="4" t="s">
        <v>48</v>
      </c>
      <c r="E413" t="s">
        <v>187</v>
      </c>
      <c r="F413" t="s">
        <v>628</v>
      </c>
      <c r="G413" t="s">
        <v>17</v>
      </c>
      <c r="H413" t="s">
        <v>135</v>
      </c>
      <c r="I413" t="s">
        <v>128</v>
      </c>
      <c r="J413" s="5" t="s">
        <v>129</v>
      </c>
      <c r="K413" s="22" t="s">
        <v>1449</v>
      </c>
      <c r="L413" s="22" t="s">
        <v>164</v>
      </c>
      <c r="M413" t="s">
        <v>30</v>
      </c>
      <c r="N413" t="s">
        <v>57</v>
      </c>
      <c r="O413">
        <v>0</v>
      </c>
    </row>
    <row r="414" spans="1:15" x14ac:dyDescent="0.2">
      <c r="A414" s="3" t="s">
        <v>610</v>
      </c>
      <c r="B414">
        <v>7</v>
      </c>
      <c r="C414" t="s">
        <v>105</v>
      </c>
      <c r="D414" s="4" t="s">
        <v>106</v>
      </c>
      <c r="E414" t="s">
        <v>130</v>
      </c>
      <c r="F414" t="s">
        <v>586</v>
      </c>
      <c r="G414" t="s">
        <v>164</v>
      </c>
      <c r="H414" t="s">
        <v>77</v>
      </c>
      <c r="I414" t="s">
        <v>128</v>
      </c>
      <c r="J414" s="5" t="s">
        <v>129</v>
      </c>
      <c r="K414" s="22" t="s">
        <v>1449</v>
      </c>
      <c r="L414" s="22" t="s">
        <v>164</v>
      </c>
      <c r="M414" t="s">
        <v>30</v>
      </c>
      <c r="N414" t="s">
        <v>29</v>
      </c>
    </row>
    <row r="415" spans="1:15" x14ac:dyDescent="0.2">
      <c r="A415" s="3" t="s">
        <v>610</v>
      </c>
      <c r="B415">
        <v>7</v>
      </c>
      <c r="C415" t="s">
        <v>105</v>
      </c>
      <c r="D415" s="4" t="s">
        <v>106</v>
      </c>
      <c r="E415" t="s">
        <v>70</v>
      </c>
      <c r="F415" t="s">
        <v>632</v>
      </c>
      <c r="G415" t="s">
        <v>17</v>
      </c>
      <c r="H415" t="s">
        <v>77</v>
      </c>
      <c r="I415" t="s">
        <v>128</v>
      </c>
      <c r="J415" s="5" t="s">
        <v>129</v>
      </c>
      <c r="K415" s="22" t="s">
        <v>1449</v>
      </c>
      <c r="L415" s="22" t="s">
        <v>164</v>
      </c>
      <c r="M415" t="s">
        <v>30</v>
      </c>
      <c r="N415" t="s">
        <v>57</v>
      </c>
      <c r="O415">
        <v>2</v>
      </c>
    </row>
    <row r="416" spans="1:15" x14ac:dyDescent="0.2">
      <c r="A416" s="3" t="s">
        <v>672</v>
      </c>
      <c r="B416">
        <v>10</v>
      </c>
      <c r="C416" t="s">
        <v>105</v>
      </c>
      <c r="D416" s="4" t="s">
        <v>106</v>
      </c>
      <c r="E416" t="s">
        <v>82</v>
      </c>
      <c r="F416" t="s">
        <v>699</v>
      </c>
      <c r="G416" t="s">
        <v>17</v>
      </c>
      <c r="H416" t="s">
        <v>124</v>
      </c>
      <c r="I416" t="s">
        <v>128</v>
      </c>
      <c r="J416" s="5" t="s">
        <v>129</v>
      </c>
      <c r="K416" s="22" t="s">
        <v>1449</v>
      </c>
      <c r="L416" s="22" t="s">
        <v>164</v>
      </c>
      <c r="M416" t="s">
        <v>30</v>
      </c>
      <c r="N416" t="s">
        <v>57</v>
      </c>
      <c r="O416">
        <v>0</v>
      </c>
    </row>
    <row r="417" spans="1:16" x14ac:dyDescent="0.2">
      <c r="A417" s="3" t="s">
        <v>758</v>
      </c>
      <c r="B417">
        <v>7</v>
      </c>
      <c r="C417" t="s">
        <v>105</v>
      </c>
      <c r="D417" s="4" t="s">
        <v>106</v>
      </c>
      <c r="E417" t="s">
        <v>103</v>
      </c>
      <c r="F417" t="s">
        <v>763</v>
      </c>
      <c r="G417" t="s">
        <v>17</v>
      </c>
      <c r="H417" t="s">
        <v>40</v>
      </c>
      <c r="I417" t="s">
        <v>128</v>
      </c>
      <c r="J417" s="5" t="s">
        <v>129</v>
      </c>
      <c r="K417" s="22" t="s">
        <v>1449</v>
      </c>
      <c r="L417" s="22" t="s">
        <v>164</v>
      </c>
      <c r="M417" t="s">
        <v>30</v>
      </c>
      <c r="N417" t="s">
        <v>29</v>
      </c>
      <c r="O417">
        <v>0</v>
      </c>
    </row>
    <row r="418" spans="1:16" x14ac:dyDescent="0.2">
      <c r="A418" s="3" t="s">
        <v>905</v>
      </c>
      <c r="B418">
        <v>9</v>
      </c>
      <c r="C418" t="s">
        <v>47</v>
      </c>
      <c r="D418" s="4" t="s">
        <v>48</v>
      </c>
      <c r="E418" t="s">
        <v>312</v>
      </c>
      <c r="F418" t="s">
        <v>945</v>
      </c>
      <c r="G418" t="s">
        <v>17</v>
      </c>
      <c r="H418" t="s">
        <v>77</v>
      </c>
      <c r="I418" t="s">
        <v>128</v>
      </c>
      <c r="J418" s="5" t="s">
        <v>129</v>
      </c>
      <c r="K418" s="22" t="s">
        <v>1449</v>
      </c>
      <c r="L418" s="22" t="s">
        <v>164</v>
      </c>
      <c r="M418" t="s">
        <v>30</v>
      </c>
      <c r="N418" t="s">
        <v>57</v>
      </c>
      <c r="O418">
        <v>0</v>
      </c>
    </row>
    <row r="419" spans="1:16" x14ac:dyDescent="0.2">
      <c r="A419" s="3" t="s">
        <v>905</v>
      </c>
      <c r="B419">
        <v>17</v>
      </c>
      <c r="C419" t="s">
        <v>47</v>
      </c>
      <c r="D419" s="4" t="s">
        <v>48</v>
      </c>
      <c r="E419" t="s">
        <v>314</v>
      </c>
      <c r="F419" t="s">
        <v>956</v>
      </c>
      <c r="G419" t="s">
        <v>17</v>
      </c>
      <c r="H419" t="s">
        <v>40</v>
      </c>
      <c r="I419" t="s">
        <v>128</v>
      </c>
      <c r="J419" s="5" t="s">
        <v>129</v>
      </c>
      <c r="K419" s="22" t="s">
        <v>1449</v>
      </c>
      <c r="L419" s="22" t="s">
        <v>164</v>
      </c>
      <c r="M419" t="s">
        <v>30</v>
      </c>
      <c r="N419" t="s">
        <v>57</v>
      </c>
      <c r="O419">
        <v>0</v>
      </c>
    </row>
    <row r="420" spans="1:16" x14ac:dyDescent="0.2">
      <c r="A420" s="3" t="s">
        <v>905</v>
      </c>
      <c r="B420">
        <v>17</v>
      </c>
      <c r="C420" t="s">
        <v>47</v>
      </c>
      <c r="D420" s="4" t="s">
        <v>48</v>
      </c>
      <c r="E420" t="s">
        <v>316</v>
      </c>
      <c r="F420" t="s">
        <v>958</v>
      </c>
      <c r="G420" t="s">
        <v>17</v>
      </c>
      <c r="H420" t="s">
        <v>40</v>
      </c>
      <c r="I420" t="s">
        <v>128</v>
      </c>
      <c r="J420" s="5" t="s">
        <v>129</v>
      </c>
      <c r="K420" s="22" t="s">
        <v>1449</v>
      </c>
      <c r="L420" s="22" t="s">
        <v>164</v>
      </c>
      <c r="M420" t="s">
        <v>30</v>
      </c>
      <c r="N420" t="s">
        <v>57</v>
      </c>
      <c r="O420">
        <v>0</v>
      </c>
    </row>
    <row r="421" spans="1:16" x14ac:dyDescent="0.2">
      <c r="A421" s="3" t="s">
        <v>961</v>
      </c>
      <c r="B421">
        <v>17</v>
      </c>
      <c r="C421" t="s">
        <v>47</v>
      </c>
      <c r="D421" s="4" t="s">
        <v>48</v>
      </c>
      <c r="E421" t="s">
        <v>322</v>
      </c>
      <c r="F421" t="s">
        <v>992</v>
      </c>
      <c r="G421" t="s">
        <v>17</v>
      </c>
      <c r="H421" t="s">
        <v>132</v>
      </c>
      <c r="I421" t="s">
        <v>128</v>
      </c>
      <c r="J421" s="5" t="s">
        <v>129</v>
      </c>
      <c r="K421" s="22" t="s">
        <v>1449</v>
      </c>
      <c r="L421" s="22" t="s">
        <v>164</v>
      </c>
      <c r="M421" t="s">
        <v>30</v>
      </c>
      <c r="N421" t="s">
        <v>29</v>
      </c>
      <c r="O421">
        <v>1</v>
      </c>
    </row>
    <row r="422" spans="1:16" x14ac:dyDescent="0.2">
      <c r="A422" s="3" t="s">
        <v>999</v>
      </c>
      <c r="B422">
        <v>9</v>
      </c>
      <c r="C422" t="s">
        <v>47</v>
      </c>
      <c r="D422" s="4" t="s">
        <v>48</v>
      </c>
      <c r="E422" t="s">
        <v>324</v>
      </c>
      <c r="F422" t="s">
        <v>1008</v>
      </c>
      <c r="G422" t="s">
        <v>17</v>
      </c>
      <c r="H422" t="s">
        <v>77</v>
      </c>
      <c r="I422" t="s">
        <v>128</v>
      </c>
      <c r="J422" s="5" t="s">
        <v>129</v>
      </c>
      <c r="K422" s="22" t="s">
        <v>1449</v>
      </c>
      <c r="L422" s="22" t="s">
        <v>164</v>
      </c>
      <c r="M422" t="s">
        <v>30</v>
      </c>
      <c r="N422" t="s">
        <v>29</v>
      </c>
      <c r="O422">
        <v>2</v>
      </c>
    </row>
    <row r="423" spans="1:16" x14ac:dyDescent="0.2">
      <c r="A423" s="3" t="s">
        <v>999</v>
      </c>
      <c r="B423">
        <v>9</v>
      </c>
      <c r="C423" t="s">
        <v>47</v>
      </c>
      <c r="D423" s="4" t="s">
        <v>48</v>
      </c>
      <c r="E423" t="s">
        <v>326</v>
      </c>
      <c r="F423" t="s">
        <v>1009</v>
      </c>
      <c r="G423" t="s">
        <v>17</v>
      </c>
      <c r="H423" t="s">
        <v>77</v>
      </c>
      <c r="I423" t="s">
        <v>128</v>
      </c>
      <c r="J423" s="5" t="s">
        <v>129</v>
      </c>
      <c r="K423" s="22" t="s">
        <v>1449</v>
      </c>
      <c r="L423" s="22" t="s">
        <v>164</v>
      </c>
      <c r="M423" t="s">
        <v>30</v>
      </c>
      <c r="N423" t="s">
        <v>29</v>
      </c>
      <c r="O423">
        <v>1</v>
      </c>
    </row>
    <row r="424" spans="1:16" x14ac:dyDescent="0.2">
      <c r="A424" s="3" t="s">
        <v>999</v>
      </c>
      <c r="B424">
        <v>11</v>
      </c>
      <c r="C424" t="s">
        <v>47</v>
      </c>
      <c r="D424" s="4" t="s">
        <v>48</v>
      </c>
      <c r="E424" t="s">
        <v>504</v>
      </c>
      <c r="F424" t="s">
        <v>1013</v>
      </c>
      <c r="G424" t="s">
        <v>17</v>
      </c>
      <c r="H424" t="s">
        <v>32</v>
      </c>
      <c r="I424" t="s">
        <v>128</v>
      </c>
      <c r="J424" s="5" t="s">
        <v>129</v>
      </c>
      <c r="K424" s="22" t="s">
        <v>1449</v>
      </c>
      <c r="L424" s="22" t="s">
        <v>164</v>
      </c>
      <c r="M424" t="s">
        <v>30</v>
      </c>
      <c r="N424" t="s">
        <v>29</v>
      </c>
      <c r="O424">
        <v>1</v>
      </c>
    </row>
    <row r="425" spans="1:16" x14ac:dyDescent="0.2">
      <c r="A425" s="3" t="s">
        <v>1028</v>
      </c>
      <c r="B425">
        <v>10</v>
      </c>
      <c r="C425" t="s">
        <v>30</v>
      </c>
      <c r="D425" s="4" t="s">
        <v>30</v>
      </c>
      <c r="E425" t="s">
        <v>30</v>
      </c>
      <c r="F425" t="s">
        <v>30</v>
      </c>
      <c r="G425" t="s">
        <v>31</v>
      </c>
      <c r="H425" t="s">
        <v>74</v>
      </c>
      <c r="I425" t="s">
        <v>128</v>
      </c>
      <c r="J425" s="5" t="s">
        <v>129</v>
      </c>
      <c r="K425" s="22" t="s">
        <v>1449</v>
      </c>
      <c r="L425" s="22" t="s">
        <v>164</v>
      </c>
      <c r="M425" t="s">
        <v>30</v>
      </c>
      <c r="N425" t="s">
        <v>35</v>
      </c>
    </row>
    <row r="426" spans="1:16" x14ac:dyDescent="0.2">
      <c r="A426" s="3" t="s">
        <v>1028</v>
      </c>
      <c r="B426">
        <v>17</v>
      </c>
      <c r="C426" t="s">
        <v>105</v>
      </c>
      <c r="D426" s="4" t="s">
        <v>106</v>
      </c>
      <c r="E426" t="s">
        <v>172</v>
      </c>
      <c r="F426" t="s">
        <v>1074</v>
      </c>
      <c r="G426" t="s">
        <v>17</v>
      </c>
      <c r="H426" t="s">
        <v>40</v>
      </c>
      <c r="I426" t="s">
        <v>128</v>
      </c>
      <c r="J426" s="5" t="s">
        <v>129</v>
      </c>
      <c r="K426" s="22" t="s">
        <v>1449</v>
      </c>
      <c r="L426" s="22" t="s">
        <v>164</v>
      </c>
      <c r="M426" t="s">
        <v>30</v>
      </c>
      <c r="N426" t="s">
        <v>29</v>
      </c>
      <c r="O426">
        <v>1</v>
      </c>
    </row>
    <row r="427" spans="1:16" x14ac:dyDescent="0.2">
      <c r="A427" s="3" t="s">
        <v>12</v>
      </c>
      <c r="B427">
        <v>9</v>
      </c>
      <c r="C427" t="s">
        <v>13</v>
      </c>
      <c r="D427" s="4" t="s">
        <v>14</v>
      </c>
      <c r="E427" t="s">
        <v>82</v>
      </c>
      <c r="F427" t="s">
        <v>83</v>
      </c>
      <c r="G427" t="s">
        <v>17</v>
      </c>
      <c r="H427" t="s">
        <v>40</v>
      </c>
      <c r="I427" t="s">
        <v>84</v>
      </c>
      <c r="J427" s="5" t="s">
        <v>85</v>
      </c>
      <c r="K427" s="22" t="s">
        <v>1449</v>
      </c>
      <c r="L427" s="22" t="s">
        <v>164</v>
      </c>
      <c r="M427" t="s">
        <v>28</v>
      </c>
      <c r="N427" t="s">
        <v>57</v>
      </c>
      <c r="O427">
        <v>0</v>
      </c>
      <c r="P427" s="19"/>
    </row>
    <row r="428" spans="1:16" x14ac:dyDescent="0.2">
      <c r="A428" s="3" t="s">
        <v>12</v>
      </c>
      <c r="B428">
        <v>11</v>
      </c>
      <c r="C428" t="s">
        <v>13</v>
      </c>
      <c r="D428" s="4" t="s">
        <v>14</v>
      </c>
      <c r="E428" t="s">
        <v>103</v>
      </c>
      <c r="F428" t="s">
        <v>104</v>
      </c>
      <c r="G428" t="s">
        <v>17</v>
      </c>
      <c r="H428" t="s">
        <v>40</v>
      </c>
      <c r="I428" t="s">
        <v>84</v>
      </c>
      <c r="J428" s="5" t="s">
        <v>85</v>
      </c>
      <c r="K428" s="22" t="s">
        <v>1449</v>
      </c>
      <c r="L428" s="22" t="s">
        <v>164</v>
      </c>
      <c r="M428" t="s">
        <v>28</v>
      </c>
      <c r="N428" t="s">
        <v>57</v>
      </c>
      <c r="O428">
        <v>0</v>
      </c>
    </row>
    <row r="429" spans="1:16" x14ac:dyDescent="0.2">
      <c r="A429" s="3" t="s">
        <v>12</v>
      </c>
      <c r="B429">
        <v>18</v>
      </c>
      <c r="C429" t="s">
        <v>36</v>
      </c>
      <c r="D429" s="4" t="s">
        <v>37</v>
      </c>
      <c r="E429" t="s">
        <v>15</v>
      </c>
      <c r="F429" t="s">
        <v>142</v>
      </c>
      <c r="G429" t="s">
        <v>17</v>
      </c>
      <c r="H429" t="s">
        <v>124</v>
      </c>
      <c r="I429" t="s">
        <v>84</v>
      </c>
      <c r="J429" s="5" t="s">
        <v>85</v>
      </c>
      <c r="K429" s="22" t="s">
        <v>1449</v>
      </c>
      <c r="L429" s="22" t="s">
        <v>164</v>
      </c>
      <c r="M429" t="s">
        <v>21</v>
      </c>
      <c r="N429" t="s">
        <v>35</v>
      </c>
    </row>
    <row r="430" spans="1:16" x14ac:dyDescent="0.2">
      <c r="A430" s="3" t="s">
        <v>346</v>
      </c>
      <c r="B430">
        <v>17</v>
      </c>
      <c r="C430" t="s">
        <v>30</v>
      </c>
      <c r="D430" s="4" t="s">
        <v>30</v>
      </c>
      <c r="E430" t="s">
        <v>30</v>
      </c>
      <c r="F430" t="s">
        <v>30</v>
      </c>
      <c r="G430" t="s">
        <v>31</v>
      </c>
      <c r="H430" t="s">
        <v>74</v>
      </c>
      <c r="I430" t="s">
        <v>84</v>
      </c>
      <c r="J430" s="5" t="s">
        <v>85</v>
      </c>
      <c r="K430" s="22" t="s">
        <v>1449</v>
      </c>
      <c r="L430" s="22" t="s">
        <v>164</v>
      </c>
      <c r="M430" t="s">
        <v>30</v>
      </c>
      <c r="N430" t="s">
        <v>35</v>
      </c>
    </row>
    <row r="431" spans="1:16" x14ac:dyDescent="0.2">
      <c r="A431" s="3" t="s">
        <v>437</v>
      </c>
      <c r="B431">
        <v>10</v>
      </c>
      <c r="C431" t="s">
        <v>13</v>
      </c>
      <c r="D431" s="4" t="s">
        <v>190</v>
      </c>
      <c r="E431" t="s">
        <v>458</v>
      </c>
      <c r="F431" t="s">
        <v>463</v>
      </c>
      <c r="G431" t="s">
        <v>17</v>
      </c>
      <c r="H431" t="s">
        <v>211</v>
      </c>
      <c r="I431" t="s">
        <v>84</v>
      </c>
      <c r="J431" s="5" t="s">
        <v>85</v>
      </c>
      <c r="K431" s="22" t="s">
        <v>1449</v>
      </c>
      <c r="L431" s="22" t="s">
        <v>164</v>
      </c>
      <c r="M431" t="s">
        <v>30</v>
      </c>
      <c r="N431" t="s">
        <v>22</v>
      </c>
    </row>
    <row r="432" spans="1:16" x14ac:dyDescent="0.2">
      <c r="A432" s="3" t="s">
        <v>534</v>
      </c>
      <c r="B432">
        <v>7</v>
      </c>
      <c r="C432" t="s">
        <v>13</v>
      </c>
      <c r="D432" s="4" t="s">
        <v>310</v>
      </c>
      <c r="E432" t="s">
        <v>504</v>
      </c>
      <c r="F432" t="s">
        <v>552</v>
      </c>
      <c r="G432" t="s">
        <v>17</v>
      </c>
      <c r="H432" t="s">
        <v>25</v>
      </c>
      <c r="I432" t="s">
        <v>84</v>
      </c>
      <c r="J432" s="5" t="s">
        <v>85</v>
      </c>
      <c r="K432" s="22" t="s">
        <v>1449</v>
      </c>
      <c r="L432" s="22" t="s">
        <v>164</v>
      </c>
      <c r="M432" t="s">
        <v>21</v>
      </c>
      <c r="N432" t="s">
        <v>29</v>
      </c>
      <c r="O432">
        <v>0</v>
      </c>
      <c r="P432" s="19"/>
    </row>
    <row r="433" spans="1:15" x14ac:dyDescent="0.2">
      <c r="A433" s="3" t="s">
        <v>534</v>
      </c>
      <c r="B433">
        <v>8</v>
      </c>
      <c r="C433" t="s">
        <v>36</v>
      </c>
      <c r="D433" s="4" t="s">
        <v>37</v>
      </c>
      <c r="E433" t="s">
        <v>310</v>
      </c>
      <c r="F433" t="s">
        <v>561</v>
      </c>
      <c r="G433" t="s">
        <v>17</v>
      </c>
      <c r="H433" t="s">
        <v>32</v>
      </c>
      <c r="I433" t="s">
        <v>84</v>
      </c>
      <c r="J433" s="5" t="s">
        <v>85</v>
      </c>
      <c r="K433" s="22" t="s">
        <v>1449</v>
      </c>
      <c r="L433" s="22" t="s">
        <v>164</v>
      </c>
      <c r="M433" t="s">
        <v>21</v>
      </c>
      <c r="N433" t="s">
        <v>29</v>
      </c>
      <c r="O433">
        <v>0</v>
      </c>
    </row>
    <row r="434" spans="1:15" x14ac:dyDescent="0.2">
      <c r="A434" s="3" t="s">
        <v>534</v>
      </c>
      <c r="B434">
        <v>9</v>
      </c>
      <c r="C434" t="s">
        <v>36</v>
      </c>
      <c r="D434" s="4" t="s">
        <v>37</v>
      </c>
      <c r="E434" t="s">
        <v>312</v>
      </c>
      <c r="F434" t="s">
        <v>568</v>
      </c>
      <c r="G434" t="s">
        <v>17</v>
      </c>
      <c r="H434" t="s">
        <v>32</v>
      </c>
      <c r="I434" t="s">
        <v>84</v>
      </c>
      <c r="J434" s="5" t="s">
        <v>85</v>
      </c>
      <c r="K434" s="22" t="s">
        <v>1449</v>
      </c>
      <c r="L434" s="22" t="s">
        <v>164</v>
      </c>
      <c r="M434" t="s">
        <v>21</v>
      </c>
      <c r="N434" t="s">
        <v>22</v>
      </c>
      <c r="O434">
        <v>0</v>
      </c>
    </row>
    <row r="435" spans="1:15" x14ac:dyDescent="0.2">
      <c r="A435" s="3" t="s">
        <v>672</v>
      </c>
      <c r="B435">
        <v>16</v>
      </c>
      <c r="C435" t="s">
        <v>13</v>
      </c>
      <c r="D435" s="4" t="s">
        <v>306</v>
      </c>
      <c r="E435" t="s">
        <v>99</v>
      </c>
      <c r="F435" t="s">
        <v>709</v>
      </c>
      <c r="G435" t="s">
        <v>17</v>
      </c>
      <c r="H435" t="s">
        <v>211</v>
      </c>
      <c r="I435" t="s">
        <v>84</v>
      </c>
      <c r="J435" s="5" t="s">
        <v>85</v>
      </c>
      <c r="K435" s="22" t="s">
        <v>1449</v>
      </c>
      <c r="L435" s="22" t="s">
        <v>164</v>
      </c>
      <c r="M435" t="s">
        <v>21</v>
      </c>
      <c r="N435" t="s">
        <v>35</v>
      </c>
      <c r="O435">
        <v>0</v>
      </c>
    </row>
    <row r="436" spans="1:15" x14ac:dyDescent="0.2">
      <c r="A436" s="3" t="s">
        <v>810</v>
      </c>
      <c r="B436">
        <v>8</v>
      </c>
      <c r="C436" t="s">
        <v>13</v>
      </c>
      <c r="D436" s="4" t="s">
        <v>43</v>
      </c>
      <c r="E436" t="s">
        <v>190</v>
      </c>
      <c r="F436" t="s">
        <v>824</v>
      </c>
      <c r="G436" t="s">
        <v>17</v>
      </c>
      <c r="H436" t="s">
        <v>124</v>
      </c>
      <c r="I436" t="s">
        <v>84</v>
      </c>
      <c r="J436" s="5" t="s">
        <v>85</v>
      </c>
      <c r="K436" s="22" t="s">
        <v>1449</v>
      </c>
      <c r="L436" s="22" t="s">
        <v>164</v>
      </c>
      <c r="M436" t="s">
        <v>28</v>
      </c>
      <c r="N436" t="s">
        <v>29</v>
      </c>
      <c r="O436">
        <v>0</v>
      </c>
    </row>
    <row r="437" spans="1:15" x14ac:dyDescent="0.2">
      <c r="A437" s="3" t="s">
        <v>845</v>
      </c>
      <c r="B437">
        <v>17</v>
      </c>
      <c r="C437" t="s">
        <v>13</v>
      </c>
      <c r="D437" s="4" t="s">
        <v>43</v>
      </c>
      <c r="E437" t="s">
        <v>110</v>
      </c>
      <c r="F437" t="s">
        <v>900</v>
      </c>
      <c r="G437" t="s">
        <v>17</v>
      </c>
      <c r="H437" t="s">
        <v>74</v>
      </c>
      <c r="I437" t="s">
        <v>84</v>
      </c>
      <c r="J437" s="5" t="s">
        <v>85</v>
      </c>
      <c r="K437" s="22" t="s">
        <v>1449</v>
      </c>
      <c r="L437" s="22" t="s">
        <v>164</v>
      </c>
      <c r="M437" t="s">
        <v>28</v>
      </c>
      <c r="N437" t="s">
        <v>29</v>
      </c>
      <c r="O437">
        <v>0</v>
      </c>
    </row>
    <row r="438" spans="1:15" x14ac:dyDescent="0.2">
      <c r="A438" s="3" t="s">
        <v>905</v>
      </c>
      <c r="B438">
        <v>16</v>
      </c>
      <c r="C438" t="s">
        <v>13</v>
      </c>
      <c r="D438" s="4" t="s">
        <v>43</v>
      </c>
      <c r="E438" t="s">
        <v>291</v>
      </c>
      <c r="F438" t="s">
        <v>953</v>
      </c>
      <c r="G438" t="s">
        <v>17</v>
      </c>
      <c r="H438" t="s">
        <v>74</v>
      </c>
      <c r="I438" t="s">
        <v>84</v>
      </c>
      <c r="J438" s="5" t="s">
        <v>85</v>
      </c>
      <c r="K438" s="22" t="s">
        <v>1449</v>
      </c>
      <c r="L438" s="22" t="s">
        <v>164</v>
      </c>
      <c r="M438" t="s">
        <v>21</v>
      </c>
      <c r="N438" t="s">
        <v>57</v>
      </c>
      <c r="O438">
        <v>1</v>
      </c>
    </row>
    <row r="439" spans="1:15" x14ac:dyDescent="0.2">
      <c r="A439" s="3" t="s">
        <v>961</v>
      </c>
      <c r="B439">
        <v>18</v>
      </c>
      <c r="C439" t="s">
        <v>13</v>
      </c>
      <c r="D439" s="4" t="s">
        <v>277</v>
      </c>
      <c r="E439" t="s">
        <v>298</v>
      </c>
      <c r="F439" t="s">
        <v>997</v>
      </c>
      <c r="G439" t="s">
        <v>17</v>
      </c>
      <c r="H439" t="s">
        <v>124</v>
      </c>
      <c r="I439" t="s">
        <v>84</v>
      </c>
      <c r="J439" s="5" t="s">
        <v>85</v>
      </c>
      <c r="K439" s="22" t="s">
        <v>1449</v>
      </c>
      <c r="L439" s="22" t="s">
        <v>164</v>
      </c>
      <c r="M439" t="s">
        <v>28</v>
      </c>
      <c r="N439" t="s">
        <v>29</v>
      </c>
      <c r="O439">
        <v>0</v>
      </c>
    </row>
    <row r="440" spans="1:15" x14ac:dyDescent="0.2">
      <c r="A440" s="3" t="s">
        <v>346</v>
      </c>
      <c r="B440">
        <v>17</v>
      </c>
      <c r="C440" t="s">
        <v>30</v>
      </c>
      <c r="D440" s="4" t="s">
        <v>30</v>
      </c>
      <c r="E440" t="s">
        <v>30</v>
      </c>
      <c r="F440" t="s">
        <v>30</v>
      </c>
      <c r="G440" t="s">
        <v>31</v>
      </c>
      <c r="H440" t="s">
        <v>32</v>
      </c>
      <c r="I440" t="s">
        <v>407</v>
      </c>
      <c r="J440" t="s">
        <v>408</v>
      </c>
      <c r="K440" s="22" t="s">
        <v>1449</v>
      </c>
      <c r="L440" s="22" t="s">
        <v>164</v>
      </c>
      <c r="M440" t="s">
        <v>30</v>
      </c>
      <c r="N440" t="s">
        <v>35</v>
      </c>
    </row>
    <row r="441" spans="1:15" x14ac:dyDescent="0.2">
      <c r="A441" s="3" t="s">
        <v>534</v>
      </c>
      <c r="B441">
        <v>7</v>
      </c>
      <c r="C441" t="s">
        <v>30</v>
      </c>
      <c r="D441" s="4" t="s">
        <v>30</v>
      </c>
      <c r="E441" t="s">
        <v>30</v>
      </c>
      <c r="F441" t="s">
        <v>30</v>
      </c>
      <c r="G441" t="s">
        <v>31</v>
      </c>
      <c r="H441" t="s">
        <v>25</v>
      </c>
      <c r="I441" t="s">
        <v>407</v>
      </c>
      <c r="J441" t="s">
        <v>408</v>
      </c>
      <c r="K441" s="22" t="s">
        <v>1449</v>
      </c>
      <c r="L441" s="22" t="s">
        <v>164</v>
      </c>
      <c r="M441" t="s">
        <v>30</v>
      </c>
      <c r="N441" t="s">
        <v>35</v>
      </c>
    </row>
    <row r="442" spans="1:15" x14ac:dyDescent="0.2">
      <c r="A442" s="3" t="s">
        <v>610</v>
      </c>
      <c r="B442">
        <v>7</v>
      </c>
      <c r="C442" t="s">
        <v>30</v>
      </c>
      <c r="D442" s="4" t="s">
        <v>30</v>
      </c>
      <c r="E442" t="s">
        <v>30</v>
      </c>
      <c r="F442" t="s">
        <v>30</v>
      </c>
      <c r="G442" t="s">
        <v>31</v>
      </c>
      <c r="H442" t="s">
        <v>211</v>
      </c>
      <c r="I442" t="s">
        <v>407</v>
      </c>
      <c r="J442" t="s">
        <v>408</v>
      </c>
      <c r="K442" s="22" t="s">
        <v>1449</v>
      </c>
      <c r="L442" s="22" t="s">
        <v>164</v>
      </c>
      <c r="M442" t="s">
        <v>30</v>
      </c>
      <c r="N442" t="s">
        <v>35</v>
      </c>
    </row>
    <row r="443" spans="1:15" x14ac:dyDescent="0.2">
      <c r="A443" s="3" t="s">
        <v>610</v>
      </c>
      <c r="B443">
        <v>18</v>
      </c>
      <c r="C443" t="s">
        <v>30</v>
      </c>
      <c r="D443" s="4" t="s">
        <v>30</v>
      </c>
      <c r="E443" t="s">
        <v>30</v>
      </c>
      <c r="F443" t="s">
        <v>30</v>
      </c>
      <c r="G443" t="s">
        <v>31</v>
      </c>
      <c r="H443" t="s">
        <v>74</v>
      </c>
      <c r="I443" t="s">
        <v>407</v>
      </c>
      <c r="J443" t="s">
        <v>408</v>
      </c>
      <c r="K443" s="22" t="s">
        <v>1449</v>
      </c>
      <c r="L443" s="22" t="s">
        <v>164</v>
      </c>
      <c r="M443" t="s">
        <v>30</v>
      </c>
      <c r="N443" t="s">
        <v>35</v>
      </c>
    </row>
    <row r="444" spans="1:15" x14ac:dyDescent="0.2">
      <c r="A444" s="3" t="s">
        <v>810</v>
      </c>
      <c r="B444">
        <v>7</v>
      </c>
      <c r="C444" t="s">
        <v>30</v>
      </c>
      <c r="D444" s="4" t="s">
        <v>30</v>
      </c>
      <c r="E444" t="s">
        <v>30</v>
      </c>
      <c r="F444" t="s">
        <v>30</v>
      </c>
      <c r="G444" t="s">
        <v>31</v>
      </c>
      <c r="H444" t="s">
        <v>18</v>
      </c>
      <c r="I444" t="s">
        <v>407</v>
      </c>
      <c r="J444" t="s">
        <v>408</v>
      </c>
      <c r="K444" s="22" t="s">
        <v>1449</v>
      </c>
      <c r="L444" s="22" t="s">
        <v>164</v>
      </c>
      <c r="M444" t="s">
        <v>30</v>
      </c>
      <c r="N444" t="s">
        <v>35</v>
      </c>
    </row>
    <row r="445" spans="1:15" x14ac:dyDescent="0.2">
      <c r="A445" s="3" t="s">
        <v>845</v>
      </c>
      <c r="B445">
        <v>8</v>
      </c>
      <c r="C445" t="s">
        <v>30</v>
      </c>
      <c r="D445" s="4" t="s">
        <v>30</v>
      </c>
      <c r="E445" t="s">
        <v>30</v>
      </c>
      <c r="F445" t="s">
        <v>30</v>
      </c>
      <c r="G445" t="s">
        <v>31</v>
      </c>
      <c r="H445" t="s">
        <v>77</v>
      </c>
      <c r="I445" t="s">
        <v>407</v>
      </c>
      <c r="J445" t="s">
        <v>408</v>
      </c>
      <c r="K445" s="22" t="s">
        <v>1449</v>
      </c>
      <c r="L445" s="22" t="s">
        <v>164</v>
      </c>
      <c r="M445" t="s">
        <v>30</v>
      </c>
      <c r="N445" t="s">
        <v>35</v>
      </c>
    </row>
    <row r="446" spans="1:15" x14ac:dyDescent="0.2">
      <c r="A446" s="3" t="s">
        <v>961</v>
      </c>
      <c r="B446">
        <v>8</v>
      </c>
      <c r="C446" t="s">
        <v>30</v>
      </c>
      <c r="D446" s="4" t="s">
        <v>30</v>
      </c>
      <c r="E446" t="s">
        <v>30</v>
      </c>
      <c r="F446" t="s">
        <v>30</v>
      </c>
      <c r="G446" t="s">
        <v>31</v>
      </c>
      <c r="H446" t="s">
        <v>132</v>
      </c>
      <c r="I446" t="s">
        <v>407</v>
      </c>
      <c r="J446" t="s">
        <v>408</v>
      </c>
      <c r="K446" s="22" t="s">
        <v>1449</v>
      </c>
      <c r="L446" s="22" t="s">
        <v>164</v>
      </c>
      <c r="M446" t="s">
        <v>30</v>
      </c>
      <c r="N446" t="s">
        <v>35</v>
      </c>
    </row>
    <row r="447" spans="1:15" x14ac:dyDescent="0.2">
      <c r="A447" s="3" t="s">
        <v>346</v>
      </c>
      <c r="B447">
        <v>8</v>
      </c>
      <c r="C447" t="s">
        <v>13</v>
      </c>
      <c r="D447" s="4" t="s">
        <v>310</v>
      </c>
      <c r="E447" t="s">
        <v>229</v>
      </c>
      <c r="F447" t="s">
        <v>366</v>
      </c>
      <c r="G447" t="s">
        <v>17</v>
      </c>
      <c r="H447" t="s">
        <v>25</v>
      </c>
      <c r="I447" t="s">
        <v>367</v>
      </c>
      <c r="J447" s="5" t="s">
        <v>368</v>
      </c>
      <c r="K447" s="22" t="s">
        <v>1449</v>
      </c>
      <c r="L447" s="22" t="s">
        <v>164</v>
      </c>
      <c r="M447" t="s">
        <v>28</v>
      </c>
      <c r="N447" t="s">
        <v>29</v>
      </c>
      <c r="O447">
        <v>0</v>
      </c>
    </row>
    <row r="448" spans="1:15" x14ac:dyDescent="0.2">
      <c r="A448" s="3" t="s">
        <v>12</v>
      </c>
      <c r="B448">
        <v>8</v>
      </c>
      <c r="C448" t="s">
        <v>13</v>
      </c>
      <c r="D448" s="4" t="s">
        <v>14</v>
      </c>
      <c r="E448" t="s">
        <v>58</v>
      </c>
      <c r="F448" t="s">
        <v>59</v>
      </c>
      <c r="G448" t="s">
        <v>17</v>
      </c>
      <c r="H448" t="s">
        <v>18</v>
      </c>
      <c r="I448" t="s">
        <v>60</v>
      </c>
      <c r="J448" s="5" t="s">
        <v>61</v>
      </c>
      <c r="K448" s="22" t="s">
        <v>1449</v>
      </c>
      <c r="L448" s="22" t="s">
        <v>164</v>
      </c>
      <c r="M448" t="s">
        <v>28</v>
      </c>
      <c r="N448" t="s">
        <v>29</v>
      </c>
      <c r="O448">
        <v>0</v>
      </c>
    </row>
    <row r="449" spans="1:15" x14ac:dyDescent="0.2">
      <c r="A449" s="3" t="s">
        <v>12</v>
      </c>
      <c r="B449">
        <v>8</v>
      </c>
      <c r="C449" t="s">
        <v>13</v>
      </c>
      <c r="D449" s="4" t="s">
        <v>14</v>
      </c>
      <c r="E449" t="s">
        <v>62</v>
      </c>
      <c r="F449" t="s">
        <v>63</v>
      </c>
      <c r="G449" t="s">
        <v>17</v>
      </c>
      <c r="H449" t="s">
        <v>18</v>
      </c>
      <c r="I449" t="s">
        <v>60</v>
      </c>
      <c r="J449" s="5" t="s">
        <v>61</v>
      </c>
      <c r="K449" s="22" t="s">
        <v>1449</v>
      </c>
      <c r="L449" s="22" t="s">
        <v>164</v>
      </c>
      <c r="M449" t="s">
        <v>28</v>
      </c>
      <c r="N449" t="s">
        <v>29</v>
      </c>
      <c r="O449">
        <v>0</v>
      </c>
    </row>
    <row r="450" spans="1:15" x14ac:dyDescent="0.2">
      <c r="A450" s="3" t="s">
        <v>12</v>
      </c>
      <c r="B450">
        <v>8</v>
      </c>
      <c r="C450" t="s">
        <v>13</v>
      </c>
      <c r="D450" s="4" t="s">
        <v>14</v>
      </c>
      <c r="E450" t="s">
        <v>72</v>
      </c>
      <c r="F450" t="s">
        <v>73</v>
      </c>
      <c r="G450" t="s">
        <v>17</v>
      </c>
      <c r="H450" t="s">
        <v>18</v>
      </c>
      <c r="I450" t="s">
        <v>60</v>
      </c>
      <c r="J450" s="5" t="s">
        <v>61</v>
      </c>
      <c r="K450" s="22" t="s">
        <v>1449</v>
      </c>
      <c r="L450" s="22" t="s">
        <v>164</v>
      </c>
      <c r="M450" t="s">
        <v>21</v>
      </c>
      <c r="N450" t="s">
        <v>29</v>
      </c>
      <c r="O450">
        <v>0</v>
      </c>
    </row>
    <row r="451" spans="1:15" x14ac:dyDescent="0.2">
      <c r="A451" s="3" t="s">
        <v>12</v>
      </c>
      <c r="B451">
        <v>10</v>
      </c>
      <c r="C451" t="s">
        <v>30</v>
      </c>
      <c r="D451" s="4" t="s">
        <v>30</v>
      </c>
      <c r="E451" t="s">
        <v>30</v>
      </c>
      <c r="F451" t="s">
        <v>30</v>
      </c>
      <c r="G451" t="s">
        <v>31</v>
      </c>
      <c r="H451" t="s">
        <v>32</v>
      </c>
      <c r="I451" t="s">
        <v>60</v>
      </c>
      <c r="J451" s="5" t="s">
        <v>61</v>
      </c>
      <c r="K451" s="22" t="s">
        <v>1449</v>
      </c>
      <c r="L451" s="22" t="s">
        <v>164</v>
      </c>
      <c r="M451" t="s">
        <v>21</v>
      </c>
      <c r="N451" t="s">
        <v>35</v>
      </c>
    </row>
    <row r="452" spans="1:15" x14ac:dyDescent="0.2">
      <c r="A452" s="3" t="s">
        <v>199</v>
      </c>
      <c r="B452">
        <v>8</v>
      </c>
      <c r="C452" t="s">
        <v>13</v>
      </c>
      <c r="D452" s="4" t="s">
        <v>14</v>
      </c>
      <c r="E452" t="s">
        <v>204</v>
      </c>
      <c r="F452" t="s">
        <v>205</v>
      </c>
      <c r="G452" t="s">
        <v>17</v>
      </c>
      <c r="H452" t="s">
        <v>132</v>
      </c>
      <c r="I452" t="s">
        <v>60</v>
      </c>
      <c r="J452" s="5" t="s">
        <v>61</v>
      </c>
      <c r="K452" s="22" t="s">
        <v>1449</v>
      </c>
      <c r="L452" s="22" t="s">
        <v>164</v>
      </c>
      <c r="M452" t="s">
        <v>28</v>
      </c>
      <c r="N452" t="s">
        <v>29</v>
      </c>
      <c r="O452">
        <v>0</v>
      </c>
    </row>
    <row r="453" spans="1:15" x14ac:dyDescent="0.2">
      <c r="A453" s="3" t="s">
        <v>232</v>
      </c>
      <c r="B453">
        <v>8</v>
      </c>
      <c r="C453" t="s">
        <v>13</v>
      </c>
      <c r="D453" s="4" t="s">
        <v>233</v>
      </c>
      <c r="E453" t="s">
        <v>229</v>
      </c>
      <c r="F453" t="s">
        <v>249</v>
      </c>
      <c r="G453" t="s">
        <v>17</v>
      </c>
      <c r="H453" t="s">
        <v>25</v>
      </c>
      <c r="I453" t="s">
        <v>60</v>
      </c>
      <c r="J453" s="5" t="s">
        <v>61</v>
      </c>
      <c r="K453" s="22" t="s">
        <v>1449</v>
      </c>
      <c r="L453" s="22" t="s">
        <v>164</v>
      </c>
      <c r="M453" t="s">
        <v>28</v>
      </c>
      <c r="N453" t="s">
        <v>29</v>
      </c>
    </row>
    <row r="454" spans="1:15" x14ac:dyDescent="0.2">
      <c r="A454" s="3" t="s">
        <v>232</v>
      </c>
      <c r="B454">
        <v>10</v>
      </c>
      <c r="C454" t="s">
        <v>13</v>
      </c>
      <c r="D454" s="4" t="s">
        <v>14</v>
      </c>
      <c r="E454" t="s">
        <v>277</v>
      </c>
      <c r="F454" t="s">
        <v>278</v>
      </c>
      <c r="G454" t="s">
        <v>17</v>
      </c>
      <c r="H454" t="s">
        <v>32</v>
      </c>
      <c r="I454" t="s">
        <v>60</v>
      </c>
      <c r="J454" s="5" t="s">
        <v>61</v>
      </c>
      <c r="K454" s="22" t="s">
        <v>1449</v>
      </c>
      <c r="L454" s="22" t="s">
        <v>164</v>
      </c>
      <c r="M454" t="s">
        <v>28</v>
      </c>
      <c r="N454" t="s">
        <v>29</v>
      </c>
      <c r="O454">
        <v>2</v>
      </c>
    </row>
    <row r="455" spans="1:15" x14ac:dyDescent="0.2">
      <c r="A455" s="3" t="s">
        <v>232</v>
      </c>
      <c r="B455">
        <v>10</v>
      </c>
      <c r="C455" t="s">
        <v>13</v>
      </c>
      <c r="D455" s="4" t="s">
        <v>14</v>
      </c>
      <c r="E455" t="s">
        <v>281</v>
      </c>
      <c r="F455" t="s">
        <v>282</v>
      </c>
      <c r="G455" t="s">
        <v>17</v>
      </c>
      <c r="H455" t="s">
        <v>32</v>
      </c>
      <c r="I455" t="s">
        <v>60</v>
      </c>
      <c r="J455" s="5" t="s">
        <v>61</v>
      </c>
      <c r="K455" s="22" t="s">
        <v>1449</v>
      </c>
      <c r="L455" s="22" t="s">
        <v>164</v>
      </c>
      <c r="M455" t="s">
        <v>28</v>
      </c>
      <c r="N455" t="s">
        <v>29</v>
      </c>
      <c r="O455">
        <v>2</v>
      </c>
    </row>
    <row r="456" spans="1:15" x14ac:dyDescent="0.2">
      <c r="A456" s="3" t="s">
        <v>232</v>
      </c>
      <c r="B456">
        <v>10</v>
      </c>
      <c r="C456" t="s">
        <v>13</v>
      </c>
      <c r="D456" s="4" t="s">
        <v>233</v>
      </c>
      <c r="E456" t="s">
        <v>285</v>
      </c>
      <c r="F456" t="s">
        <v>297</v>
      </c>
      <c r="G456" t="s">
        <v>17</v>
      </c>
      <c r="H456" t="s">
        <v>18</v>
      </c>
      <c r="I456" t="s">
        <v>60</v>
      </c>
      <c r="J456" s="5" t="s">
        <v>61</v>
      </c>
      <c r="K456" s="22" t="s">
        <v>1449</v>
      </c>
      <c r="L456" s="22" t="s">
        <v>164</v>
      </c>
      <c r="M456" t="s">
        <v>21</v>
      </c>
      <c r="N456" t="s">
        <v>29</v>
      </c>
      <c r="O456">
        <v>2</v>
      </c>
    </row>
    <row r="457" spans="1:15" x14ac:dyDescent="0.2">
      <c r="A457" s="3" t="s">
        <v>232</v>
      </c>
      <c r="B457">
        <v>11</v>
      </c>
      <c r="C457" t="s">
        <v>13</v>
      </c>
      <c r="D457" s="4" t="s">
        <v>298</v>
      </c>
      <c r="E457" t="s">
        <v>225</v>
      </c>
      <c r="F457" t="s">
        <v>299</v>
      </c>
      <c r="G457" t="s">
        <v>164</v>
      </c>
      <c r="H457" t="s">
        <v>32</v>
      </c>
      <c r="I457" t="s">
        <v>60</v>
      </c>
      <c r="J457" s="5" t="s">
        <v>61</v>
      </c>
      <c r="K457" s="22" t="s">
        <v>1449</v>
      </c>
      <c r="L457" s="22" t="s">
        <v>164</v>
      </c>
      <c r="M457" t="s">
        <v>21</v>
      </c>
      <c r="N457" t="s">
        <v>29</v>
      </c>
    </row>
    <row r="458" spans="1:15" x14ac:dyDescent="0.2">
      <c r="A458" s="3" t="s">
        <v>232</v>
      </c>
      <c r="B458">
        <v>18</v>
      </c>
      <c r="C458" t="s">
        <v>13</v>
      </c>
      <c r="D458" s="4" t="s">
        <v>14</v>
      </c>
      <c r="E458" t="s">
        <v>312</v>
      </c>
      <c r="F458" t="s">
        <v>313</v>
      </c>
      <c r="G458" t="s">
        <v>17</v>
      </c>
      <c r="H458" t="s">
        <v>40</v>
      </c>
      <c r="I458" t="s">
        <v>60</v>
      </c>
      <c r="J458" s="5" t="s">
        <v>61</v>
      </c>
      <c r="K458" s="22" t="s">
        <v>1449</v>
      </c>
      <c r="L458" s="22" t="s">
        <v>164</v>
      </c>
      <c r="M458" t="s">
        <v>30</v>
      </c>
      <c r="N458" t="s">
        <v>29</v>
      </c>
      <c r="O458">
        <v>0</v>
      </c>
    </row>
    <row r="459" spans="1:15" x14ac:dyDescent="0.2">
      <c r="A459" s="3" t="s">
        <v>346</v>
      </c>
      <c r="B459">
        <v>8</v>
      </c>
      <c r="C459" t="s">
        <v>13</v>
      </c>
      <c r="D459" s="4" t="s">
        <v>310</v>
      </c>
      <c r="E459" t="s">
        <v>89</v>
      </c>
      <c r="F459" t="s">
        <v>353</v>
      </c>
      <c r="G459" t="s">
        <v>17</v>
      </c>
      <c r="H459" t="s">
        <v>211</v>
      </c>
      <c r="I459" t="s">
        <v>60</v>
      </c>
      <c r="J459" s="5" t="s">
        <v>61</v>
      </c>
      <c r="K459" s="22" t="s">
        <v>1449</v>
      </c>
      <c r="L459" s="22" t="s">
        <v>164</v>
      </c>
      <c r="M459" t="s">
        <v>21</v>
      </c>
      <c r="N459" t="s">
        <v>29</v>
      </c>
      <c r="O459">
        <v>3</v>
      </c>
    </row>
    <row r="460" spans="1:15" x14ac:dyDescent="0.2">
      <c r="A460" s="3" t="s">
        <v>346</v>
      </c>
      <c r="B460">
        <v>8</v>
      </c>
      <c r="C460" t="s">
        <v>13</v>
      </c>
      <c r="D460" s="4" t="s">
        <v>310</v>
      </c>
      <c r="E460" t="s">
        <v>99</v>
      </c>
      <c r="F460" t="s">
        <v>357</v>
      </c>
      <c r="G460" t="s">
        <v>17</v>
      </c>
      <c r="H460" t="s">
        <v>211</v>
      </c>
      <c r="I460" t="s">
        <v>60</v>
      </c>
      <c r="J460" s="5" t="s">
        <v>61</v>
      </c>
      <c r="K460" s="22" t="s">
        <v>1449</v>
      </c>
      <c r="L460" s="22" t="s">
        <v>164</v>
      </c>
      <c r="M460" t="s">
        <v>28</v>
      </c>
      <c r="N460" t="s">
        <v>57</v>
      </c>
      <c r="O460">
        <v>2</v>
      </c>
    </row>
    <row r="461" spans="1:15" x14ac:dyDescent="0.2">
      <c r="A461" s="3" t="s">
        <v>346</v>
      </c>
      <c r="B461">
        <v>8</v>
      </c>
      <c r="C461" t="s">
        <v>13</v>
      </c>
      <c r="D461" s="4" t="s">
        <v>310</v>
      </c>
      <c r="E461" t="s">
        <v>133</v>
      </c>
      <c r="F461" t="s">
        <v>359</v>
      </c>
      <c r="G461" t="s">
        <v>17</v>
      </c>
      <c r="H461" t="s">
        <v>132</v>
      </c>
      <c r="I461" t="s">
        <v>60</v>
      </c>
      <c r="J461" s="5" t="s">
        <v>61</v>
      </c>
      <c r="K461" s="22" t="s">
        <v>1449</v>
      </c>
      <c r="L461" s="22" t="s">
        <v>164</v>
      </c>
      <c r="M461" t="s">
        <v>28</v>
      </c>
      <c r="N461" t="s">
        <v>29</v>
      </c>
      <c r="O461">
        <v>0</v>
      </c>
    </row>
    <row r="462" spans="1:15" x14ac:dyDescent="0.2">
      <c r="A462" s="3" t="s">
        <v>346</v>
      </c>
      <c r="B462">
        <v>8</v>
      </c>
      <c r="C462" t="s">
        <v>13</v>
      </c>
      <c r="D462" s="4" t="s">
        <v>310</v>
      </c>
      <c r="E462" t="s">
        <v>200</v>
      </c>
      <c r="F462" t="s">
        <v>363</v>
      </c>
      <c r="G462" t="s">
        <v>17</v>
      </c>
      <c r="H462" t="s">
        <v>132</v>
      </c>
      <c r="I462" t="s">
        <v>60</v>
      </c>
      <c r="J462" s="5" t="s">
        <v>61</v>
      </c>
      <c r="K462" s="22" t="s">
        <v>1449</v>
      </c>
      <c r="L462" s="22" t="s">
        <v>164</v>
      </c>
      <c r="M462" t="s">
        <v>28</v>
      </c>
      <c r="N462" t="s">
        <v>57</v>
      </c>
      <c r="O462">
        <v>2</v>
      </c>
    </row>
    <row r="463" spans="1:15" x14ac:dyDescent="0.2">
      <c r="A463" s="3" t="s">
        <v>346</v>
      </c>
      <c r="B463">
        <v>8</v>
      </c>
      <c r="C463" t="s">
        <v>13</v>
      </c>
      <c r="D463" s="4" t="s">
        <v>310</v>
      </c>
      <c r="E463" t="s">
        <v>225</v>
      </c>
      <c r="F463" t="s">
        <v>365</v>
      </c>
      <c r="G463" t="s">
        <v>17</v>
      </c>
      <c r="H463" t="s">
        <v>132</v>
      </c>
      <c r="I463" t="s">
        <v>60</v>
      </c>
      <c r="J463" s="5" t="s">
        <v>61</v>
      </c>
      <c r="K463" s="22" t="s">
        <v>1449</v>
      </c>
      <c r="L463" s="22" t="s">
        <v>164</v>
      </c>
      <c r="M463" t="s">
        <v>28</v>
      </c>
      <c r="N463" t="s">
        <v>29</v>
      </c>
      <c r="O463">
        <v>0</v>
      </c>
    </row>
    <row r="464" spans="1:15" x14ac:dyDescent="0.2">
      <c r="A464" s="3" t="s">
        <v>346</v>
      </c>
      <c r="B464">
        <v>8</v>
      </c>
      <c r="C464" t="s">
        <v>13</v>
      </c>
      <c r="D464" s="4" t="s">
        <v>310</v>
      </c>
      <c r="E464" t="s">
        <v>257</v>
      </c>
      <c r="F464" t="s">
        <v>370</v>
      </c>
      <c r="G464" t="s">
        <v>17</v>
      </c>
      <c r="H464" t="s">
        <v>211</v>
      </c>
      <c r="I464" t="s">
        <v>60</v>
      </c>
      <c r="J464" s="5" t="s">
        <v>61</v>
      </c>
      <c r="K464" s="22" t="s">
        <v>1449</v>
      </c>
      <c r="L464" s="22" t="s">
        <v>164</v>
      </c>
      <c r="M464" t="s">
        <v>21</v>
      </c>
      <c r="N464" t="s">
        <v>29</v>
      </c>
      <c r="O464">
        <v>0</v>
      </c>
    </row>
    <row r="465" spans="1:15" x14ac:dyDescent="0.2">
      <c r="A465" s="3" t="s">
        <v>346</v>
      </c>
      <c r="B465">
        <v>8</v>
      </c>
      <c r="C465" t="s">
        <v>13</v>
      </c>
      <c r="D465" s="4" t="s">
        <v>310</v>
      </c>
      <c r="E465" t="s">
        <v>263</v>
      </c>
      <c r="F465" t="s">
        <v>371</v>
      </c>
      <c r="G465" t="s">
        <v>17</v>
      </c>
      <c r="H465" t="s">
        <v>211</v>
      </c>
      <c r="I465" t="s">
        <v>60</v>
      </c>
      <c r="J465" s="5" t="s">
        <v>61</v>
      </c>
      <c r="K465" s="22" t="s">
        <v>1449</v>
      </c>
      <c r="L465" s="22" t="s">
        <v>164</v>
      </c>
      <c r="M465" t="s">
        <v>21</v>
      </c>
      <c r="N465" t="s">
        <v>29</v>
      </c>
      <c r="O465">
        <v>0</v>
      </c>
    </row>
    <row r="466" spans="1:15" x14ac:dyDescent="0.2">
      <c r="A466" s="3" t="s">
        <v>346</v>
      </c>
      <c r="B466">
        <v>17</v>
      </c>
      <c r="C466" t="s">
        <v>13</v>
      </c>
      <c r="D466" s="4" t="s">
        <v>310</v>
      </c>
      <c r="E466" t="s">
        <v>119</v>
      </c>
      <c r="F466" t="s">
        <v>419</v>
      </c>
      <c r="G466" t="s">
        <v>17</v>
      </c>
      <c r="H466" t="s">
        <v>211</v>
      </c>
      <c r="I466" t="s">
        <v>60</v>
      </c>
      <c r="J466" s="5" t="s">
        <v>61</v>
      </c>
      <c r="K466" s="22" t="s">
        <v>1449</v>
      </c>
      <c r="L466" s="22" t="s">
        <v>164</v>
      </c>
      <c r="M466" t="s">
        <v>28</v>
      </c>
      <c r="N466" t="s">
        <v>57</v>
      </c>
      <c r="O466">
        <v>2</v>
      </c>
    </row>
    <row r="467" spans="1:15" x14ac:dyDescent="0.2">
      <c r="A467" s="3" t="s">
        <v>346</v>
      </c>
      <c r="B467">
        <v>17</v>
      </c>
      <c r="C467" t="s">
        <v>13</v>
      </c>
      <c r="D467" s="4" t="s">
        <v>310</v>
      </c>
      <c r="E467" t="s">
        <v>130</v>
      </c>
      <c r="F467" t="s">
        <v>420</v>
      </c>
      <c r="G467" t="s">
        <v>17</v>
      </c>
      <c r="H467" t="s">
        <v>211</v>
      </c>
      <c r="I467" t="s">
        <v>60</v>
      </c>
      <c r="J467" s="5" t="s">
        <v>61</v>
      </c>
      <c r="K467" s="22" t="s">
        <v>1449</v>
      </c>
      <c r="L467" s="22" t="s">
        <v>164</v>
      </c>
      <c r="M467" t="s">
        <v>28</v>
      </c>
      <c r="N467" t="s">
        <v>57</v>
      </c>
      <c r="O467">
        <v>2</v>
      </c>
    </row>
    <row r="468" spans="1:15" x14ac:dyDescent="0.2">
      <c r="A468" s="3" t="s">
        <v>346</v>
      </c>
      <c r="B468">
        <v>18</v>
      </c>
      <c r="C468" t="s">
        <v>13</v>
      </c>
      <c r="D468" s="4" t="s">
        <v>310</v>
      </c>
      <c r="E468" t="s">
        <v>62</v>
      </c>
      <c r="F468" t="s">
        <v>424</v>
      </c>
      <c r="G468" t="s">
        <v>17</v>
      </c>
      <c r="H468" t="s">
        <v>211</v>
      </c>
      <c r="I468" t="s">
        <v>60</v>
      </c>
      <c r="J468" s="5" t="s">
        <v>61</v>
      </c>
      <c r="K468" s="22" t="s">
        <v>1449</v>
      </c>
      <c r="L468" s="22" t="s">
        <v>164</v>
      </c>
      <c r="M468" t="s">
        <v>28</v>
      </c>
      <c r="N468" t="s">
        <v>29</v>
      </c>
      <c r="O468">
        <v>2</v>
      </c>
    </row>
    <row r="469" spans="1:15" x14ac:dyDescent="0.2">
      <c r="A469" s="3" t="s">
        <v>346</v>
      </c>
      <c r="B469">
        <v>18</v>
      </c>
      <c r="C469" t="s">
        <v>13</v>
      </c>
      <c r="D469" s="4" t="s">
        <v>310</v>
      </c>
      <c r="E469" t="s">
        <v>70</v>
      </c>
      <c r="F469" t="s">
        <v>426</v>
      </c>
      <c r="G469" t="s">
        <v>17</v>
      </c>
      <c r="H469" t="s">
        <v>211</v>
      </c>
      <c r="I469" t="s">
        <v>60</v>
      </c>
      <c r="J469" s="5" t="s">
        <v>61</v>
      </c>
      <c r="K469" s="22" t="s">
        <v>1449</v>
      </c>
      <c r="L469" s="22" t="s">
        <v>164</v>
      </c>
      <c r="M469" t="s">
        <v>28</v>
      </c>
      <c r="N469" t="s">
        <v>29</v>
      </c>
      <c r="O469">
        <v>0</v>
      </c>
    </row>
    <row r="470" spans="1:15" x14ac:dyDescent="0.2">
      <c r="A470" s="3" t="s">
        <v>346</v>
      </c>
      <c r="B470">
        <v>18</v>
      </c>
      <c r="C470" t="s">
        <v>13</v>
      </c>
      <c r="D470" s="4" t="s">
        <v>310</v>
      </c>
      <c r="E470" t="s">
        <v>82</v>
      </c>
      <c r="F470" t="s">
        <v>428</v>
      </c>
      <c r="G470" t="s">
        <v>17</v>
      </c>
      <c r="H470" t="s">
        <v>211</v>
      </c>
      <c r="I470" t="s">
        <v>60</v>
      </c>
      <c r="J470" s="5" t="s">
        <v>61</v>
      </c>
      <c r="K470" s="22" t="s">
        <v>1449</v>
      </c>
      <c r="L470" s="22" t="s">
        <v>164</v>
      </c>
      <c r="M470" t="s">
        <v>21</v>
      </c>
      <c r="N470" t="s">
        <v>29</v>
      </c>
      <c r="O470">
        <v>0</v>
      </c>
    </row>
    <row r="471" spans="1:15" x14ac:dyDescent="0.2">
      <c r="A471" s="3" t="s">
        <v>346</v>
      </c>
      <c r="B471">
        <v>18</v>
      </c>
      <c r="C471" t="s">
        <v>13</v>
      </c>
      <c r="D471" s="4" t="s">
        <v>310</v>
      </c>
      <c r="E471" t="s">
        <v>103</v>
      </c>
      <c r="F471" t="s">
        <v>429</v>
      </c>
      <c r="G471" t="s">
        <v>17</v>
      </c>
      <c r="H471" t="s">
        <v>211</v>
      </c>
      <c r="I471" t="s">
        <v>60</v>
      </c>
      <c r="J471" s="5" t="s">
        <v>61</v>
      </c>
      <c r="K471" s="22" t="s">
        <v>1449</v>
      </c>
      <c r="L471" s="22" t="s">
        <v>164</v>
      </c>
      <c r="M471" t="s">
        <v>28</v>
      </c>
      <c r="N471" t="s">
        <v>29</v>
      </c>
      <c r="O471">
        <v>3</v>
      </c>
    </row>
    <row r="472" spans="1:15" x14ac:dyDescent="0.2">
      <c r="A472" s="3" t="s">
        <v>346</v>
      </c>
      <c r="B472">
        <v>18</v>
      </c>
      <c r="C472" t="s">
        <v>13</v>
      </c>
      <c r="D472" s="4" t="s">
        <v>310</v>
      </c>
      <c r="E472" t="s">
        <v>110</v>
      </c>
      <c r="F472" t="s">
        <v>430</v>
      </c>
      <c r="G472" t="s">
        <v>17</v>
      </c>
      <c r="H472" t="s">
        <v>211</v>
      </c>
      <c r="I472" t="s">
        <v>60</v>
      </c>
      <c r="J472" s="5" t="s">
        <v>61</v>
      </c>
      <c r="K472" s="22" t="s">
        <v>1449</v>
      </c>
      <c r="L472" s="22" t="s">
        <v>164</v>
      </c>
      <c r="M472" t="s">
        <v>21</v>
      </c>
      <c r="N472" t="s">
        <v>29</v>
      </c>
      <c r="O472">
        <v>0</v>
      </c>
    </row>
    <row r="473" spans="1:15" x14ac:dyDescent="0.2">
      <c r="A473" s="3" t="s">
        <v>346</v>
      </c>
      <c r="B473">
        <v>18</v>
      </c>
      <c r="C473" t="s">
        <v>13</v>
      </c>
      <c r="D473" s="4" t="s">
        <v>310</v>
      </c>
      <c r="E473" t="s">
        <v>122</v>
      </c>
      <c r="F473" t="s">
        <v>431</v>
      </c>
      <c r="G473" t="s">
        <v>17</v>
      </c>
      <c r="H473" t="s">
        <v>77</v>
      </c>
      <c r="I473" t="s">
        <v>60</v>
      </c>
      <c r="J473" s="5" t="s">
        <v>61</v>
      </c>
      <c r="K473" s="22" t="s">
        <v>1449</v>
      </c>
      <c r="L473" s="22" t="s">
        <v>164</v>
      </c>
      <c r="M473" t="s">
        <v>28</v>
      </c>
      <c r="N473" t="s">
        <v>29</v>
      </c>
      <c r="O473">
        <v>1</v>
      </c>
    </row>
    <row r="474" spans="1:15" x14ac:dyDescent="0.2">
      <c r="A474" s="3" t="s">
        <v>346</v>
      </c>
      <c r="B474">
        <v>18</v>
      </c>
      <c r="C474" t="s">
        <v>13</v>
      </c>
      <c r="D474" s="4" t="s">
        <v>310</v>
      </c>
      <c r="E474" t="s">
        <v>136</v>
      </c>
      <c r="F474" t="s">
        <v>432</v>
      </c>
      <c r="G474" t="s">
        <v>17</v>
      </c>
      <c r="H474" t="s">
        <v>211</v>
      </c>
      <c r="I474" t="s">
        <v>60</v>
      </c>
      <c r="J474" s="5" t="s">
        <v>61</v>
      </c>
      <c r="K474" s="22" t="s">
        <v>1449</v>
      </c>
      <c r="L474" s="22" t="s">
        <v>164</v>
      </c>
      <c r="M474" t="s">
        <v>21</v>
      </c>
      <c r="N474" t="s">
        <v>29</v>
      </c>
      <c r="O474">
        <v>0</v>
      </c>
    </row>
    <row r="475" spans="1:15" x14ac:dyDescent="0.2">
      <c r="A475" s="3" t="s">
        <v>346</v>
      </c>
      <c r="B475">
        <v>18</v>
      </c>
      <c r="C475" t="s">
        <v>13</v>
      </c>
      <c r="D475" s="4" t="s">
        <v>310</v>
      </c>
      <c r="E475" t="s">
        <v>140</v>
      </c>
      <c r="F475" t="s">
        <v>433</v>
      </c>
      <c r="G475" t="s">
        <v>17</v>
      </c>
      <c r="H475" t="s">
        <v>211</v>
      </c>
      <c r="I475" t="s">
        <v>60</v>
      </c>
      <c r="J475" s="5" t="s">
        <v>61</v>
      </c>
      <c r="K475" s="22" t="s">
        <v>1449</v>
      </c>
      <c r="L475" s="22" t="s">
        <v>164</v>
      </c>
      <c r="M475" t="s">
        <v>28</v>
      </c>
      <c r="N475" t="s">
        <v>29</v>
      </c>
      <c r="O475">
        <v>0</v>
      </c>
    </row>
    <row r="476" spans="1:15" x14ac:dyDescent="0.2">
      <c r="A476" s="3" t="s">
        <v>346</v>
      </c>
      <c r="B476">
        <v>18</v>
      </c>
      <c r="C476" t="s">
        <v>13</v>
      </c>
      <c r="D476" s="4" t="s">
        <v>310</v>
      </c>
      <c r="E476" t="s">
        <v>143</v>
      </c>
      <c r="F476" t="s">
        <v>434</v>
      </c>
      <c r="G476" t="s">
        <v>17</v>
      </c>
      <c r="H476" t="s">
        <v>77</v>
      </c>
      <c r="I476" t="s">
        <v>60</v>
      </c>
      <c r="J476" s="5" t="s">
        <v>61</v>
      </c>
      <c r="K476" s="22" t="s">
        <v>1449</v>
      </c>
      <c r="L476" s="22" t="s">
        <v>164</v>
      </c>
      <c r="M476" t="s">
        <v>21</v>
      </c>
      <c r="N476" t="s">
        <v>29</v>
      </c>
      <c r="O476">
        <v>3</v>
      </c>
    </row>
    <row r="477" spans="1:15" x14ac:dyDescent="0.2">
      <c r="A477" s="3" t="s">
        <v>437</v>
      </c>
      <c r="B477">
        <v>17</v>
      </c>
      <c r="C477" t="s">
        <v>13</v>
      </c>
      <c r="D477" s="4" t="s">
        <v>190</v>
      </c>
      <c r="E477" t="s">
        <v>320</v>
      </c>
      <c r="F477" t="s">
        <v>500</v>
      </c>
      <c r="G477" t="s">
        <v>17</v>
      </c>
      <c r="H477" t="s">
        <v>18</v>
      </c>
      <c r="I477" t="s">
        <v>60</v>
      </c>
      <c r="J477" s="5" t="s">
        <v>61</v>
      </c>
      <c r="K477" s="22" t="s">
        <v>1449</v>
      </c>
      <c r="L477" s="22" t="s">
        <v>164</v>
      </c>
      <c r="M477" t="s">
        <v>21</v>
      </c>
      <c r="N477" t="s">
        <v>57</v>
      </c>
      <c r="O477">
        <v>1</v>
      </c>
    </row>
    <row r="478" spans="1:15" x14ac:dyDescent="0.2">
      <c r="A478" s="3" t="s">
        <v>610</v>
      </c>
      <c r="B478">
        <v>9</v>
      </c>
      <c r="C478" t="s">
        <v>13</v>
      </c>
      <c r="D478" s="4" t="s">
        <v>308</v>
      </c>
      <c r="E478" t="s">
        <v>281</v>
      </c>
      <c r="F478" t="s">
        <v>657</v>
      </c>
      <c r="G478" t="s">
        <v>17</v>
      </c>
      <c r="H478" t="s">
        <v>40</v>
      </c>
      <c r="I478" t="s">
        <v>60</v>
      </c>
      <c r="J478" s="5" t="s">
        <v>61</v>
      </c>
      <c r="K478" s="22" t="s">
        <v>1449</v>
      </c>
      <c r="L478" s="22" t="s">
        <v>164</v>
      </c>
      <c r="M478" t="s">
        <v>21</v>
      </c>
      <c r="N478" t="s">
        <v>57</v>
      </c>
      <c r="O478">
        <v>0</v>
      </c>
    </row>
    <row r="479" spans="1:15" x14ac:dyDescent="0.2">
      <c r="A479" s="3" t="s">
        <v>672</v>
      </c>
      <c r="B479">
        <v>8</v>
      </c>
      <c r="C479" t="s">
        <v>36</v>
      </c>
      <c r="D479" s="4" t="s">
        <v>476</v>
      </c>
      <c r="E479" t="s">
        <v>89</v>
      </c>
      <c r="F479" t="s">
        <v>686</v>
      </c>
      <c r="G479" t="s">
        <v>17</v>
      </c>
      <c r="H479" t="s">
        <v>211</v>
      </c>
      <c r="I479" t="s">
        <v>60</v>
      </c>
      <c r="J479" s="5" t="s">
        <v>61</v>
      </c>
      <c r="K479" s="22" t="s">
        <v>1449</v>
      </c>
      <c r="L479" s="22" t="s">
        <v>164</v>
      </c>
      <c r="M479" t="s">
        <v>21</v>
      </c>
      <c r="N479" t="s">
        <v>57</v>
      </c>
      <c r="O479">
        <v>2</v>
      </c>
    </row>
    <row r="480" spans="1:15" x14ac:dyDescent="0.2">
      <c r="A480" s="3" t="s">
        <v>905</v>
      </c>
      <c r="B480">
        <v>8</v>
      </c>
      <c r="C480" t="s">
        <v>13</v>
      </c>
      <c r="D480" s="4" t="s">
        <v>43</v>
      </c>
      <c r="E480" t="s">
        <v>214</v>
      </c>
      <c r="F480" t="s">
        <v>917</v>
      </c>
      <c r="G480" t="s">
        <v>17</v>
      </c>
      <c r="H480" t="s">
        <v>74</v>
      </c>
      <c r="I480" t="s">
        <v>60</v>
      </c>
      <c r="J480" s="5" t="s">
        <v>61</v>
      </c>
      <c r="K480" s="22" t="s">
        <v>1449</v>
      </c>
      <c r="L480" s="22" t="s">
        <v>164</v>
      </c>
      <c r="M480" t="s">
        <v>21</v>
      </c>
      <c r="N480" t="s">
        <v>29</v>
      </c>
      <c r="O480">
        <v>0</v>
      </c>
    </row>
    <row r="481" spans="1:15" x14ac:dyDescent="0.2">
      <c r="A481" s="3" t="s">
        <v>905</v>
      </c>
      <c r="B481">
        <v>8</v>
      </c>
      <c r="C481" t="s">
        <v>13</v>
      </c>
      <c r="D481" s="4" t="s">
        <v>43</v>
      </c>
      <c r="E481" t="s">
        <v>458</v>
      </c>
      <c r="F481" t="s">
        <v>921</v>
      </c>
      <c r="G481" t="s">
        <v>17</v>
      </c>
      <c r="H481" t="s">
        <v>74</v>
      </c>
      <c r="I481" t="s">
        <v>60</v>
      </c>
      <c r="J481" s="5" t="s">
        <v>61</v>
      </c>
      <c r="K481" s="22" t="s">
        <v>1449</v>
      </c>
      <c r="L481" s="22" t="s">
        <v>164</v>
      </c>
      <c r="M481" t="s">
        <v>28</v>
      </c>
      <c r="N481" t="s">
        <v>29</v>
      </c>
      <c r="O481">
        <v>0</v>
      </c>
    </row>
    <row r="482" spans="1:15" x14ac:dyDescent="0.2">
      <c r="A482" s="3" t="s">
        <v>905</v>
      </c>
      <c r="B482">
        <v>8</v>
      </c>
      <c r="C482" t="s">
        <v>13</v>
      </c>
      <c r="D482" s="4" t="s">
        <v>43</v>
      </c>
      <c r="E482" t="s">
        <v>464</v>
      </c>
      <c r="F482" t="s">
        <v>923</v>
      </c>
      <c r="G482" t="s">
        <v>17</v>
      </c>
      <c r="H482" t="s">
        <v>74</v>
      </c>
      <c r="I482" t="s">
        <v>60</v>
      </c>
      <c r="J482" s="5" t="s">
        <v>61</v>
      </c>
      <c r="K482" s="22" t="s">
        <v>1449</v>
      </c>
      <c r="L482" s="22" t="s">
        <v>164</v>
      </c>
      <c r="M482" t="s">
        <v>21</v>
      </c>
      <c r="N482" t="s">
        <v>29</v>
      </c>
      <c r="O482">
        <v>0</v>
      </c>
    </row>
    <row r="483" spans="1:15" x14ac:dyDescent="0.2">
      <c r="A483" s="3" t="s">
        <v>905</v>
      </c>
      <c r="B483">
        <v>9</v>
      </c>
      <c r="C483" t="s">
        <v>13</v>
      </c>
      <c r="D483" s="4" t="s">
        <v>43</v>
      </c>
      <c r="E483" t="s">
        <v>295</v>
      </c>
      <c r="F483" t="s">
        <v>939</v>
      </c>
      <c r="G483" t="s">
        <v>17</v>
      </c>
      <c r="H483" t="s">
        <v>74</v>
      </c>
      <c r="I483" t="s">
        <v>60</v>
      </c>
      <c r="J483" s="5" t="s">
        <v>61</v>
      </c>
      <c r="K483" s="22" t="s">
        <v>1449</v>
      </c>
      <c r="L483" s="22" t="s">
        <v>164</v>
      </c>
      <c r="M483" t="s">
        <v>21</v>
      </c>
      <c r="N483" t="s">
        <v>29</v>
      </c>
    </row>
    <row r="484" spans="1:15" x14ac:dyDescent="0.2">
      <c r="A484" s="3" t="s">
        <v>961</v>
      </c>
      <c r="B484">
        <v>8</v>
      </c>
      <c r="C484" t="s">
        <v>13</v>
      </c>
      <c r="D484" s="4" t="s">
        <v>43</v>
      </c>
      <c r="E484" t="s">
        <v>310</v>
      </c>
      <c r="F484" t="s">
        <v>965</v>
      </c>
      <c r="G484" t="s">
        <v>17</v>
      </c>
      <c r="H484" t="s">
        <v>132</v>
      </c>
      <c r="I484" t="s">
        <v>60</v>
      </c>
      <c r="J484" s="5" t="s">
        <v>61</v>
      </c>
      <c r="K484" s="22" t="s">
        <v>1449</v>
      </c>
      <c r="L484" s="22" t="s">
        <v>164</v>
      </c>
      <c r="M484" t="s">
        <v>28</v>
      </c>
      <c r="N484" t="s">
        <v>57</v>
      </c>
      <c r="O484">
        <v>0</v>
      </c>
    </row>
    <row r="485" spans="1:15" x14ac:dyDescent="0.2">
      <c r="A485" s="3" t="s">
        <v>961</v>
      </c>
      <c r="B485">
        <v>18</v>
      </c>
      <c r="C485" t="s">
        <v>13</v>
      </c>
      <c r="D485" s="4" t="s">
        <v>277</v>
      </c>
      <c r="E485" t="s">
        <v>49</v>
      </c>
      <c r="F485" t="s">
        <v>998</v>
      </c>
      <c r="G485" t="s">
        <v>17</v>
      </c>
      <c r="H485" t="s">
        <v>135</v>
      </c>
      <c r="I485" t="s">
        <v>60</v>
      </c>
      <c r="J485" s="5" t="s">
        <v>61</v>
      </c>
      <c r="K485" s="22" t="s">
        <v>1449</v>
      </c>
      <c r="L485" s="22" t="s">
        <v>164</v>
      </c>
      <c r="M485" t="s">
        <v>21</v>
      </c>
      <c r="N485" t="s">
        <v>29</v>
      </c>
      <c r="O485">
        <v>2</v>
      </c>
    </row>
    <row r="486" spans="1:15" x14ac:dyDescent="0.2">
      <c r="A486" s="3" t="s">
        <v>1028</v>
      </c>
      <c r="B486">
        <v>8</v>
      </c>
      <c r="C486" t="s">
        <v>36</v>
      </c>
      <c r="D486" s="4" t="s">
        <v>43</v>
      </c>
      <c r="E486" t="s">
        <v>75</v>
      </c>
      <c r="F486" t="s">
        <v>1044</v>
      </c>
      <c r="G486" t="s">
        <v>17</v>
      </c>
      <c r="H486" t="s">
        <v>18</v>
      </c>
      <c r="I486" t="s">
        <v>60</v>
      </c>
      <c r="J486" s="5" t="s">
        <v>61</v>
      </c>
      <c r="K486" s="22" t="s">
        <v>1449</v>
      </c>
      <c r="L486" s="22" t="s">
        <v>164</v>
      </c>
      <c r="M486" t="s">
        <v>21</v>
      </c>
      <c r="N486" t="s">
        <v>29</v>
      </c>
      <c r="O486">
        <v>0</v>
      </c>
    </row>
    <row r="487" spans="1:15" x14ac:dyDescent="0.2">
      <c r="A487" s="3" t="s">
        <v>1028</v>
      </c>
      <c r="B487">
        <v>8</v>
      </c>
      <c r="C487" t="s">
        <v>36</v>
      </c>
      <c r="D487" s="4" t="s">
        <v>43</v>
      </c>
      <c r="E487" t="s">
        <v>89</v>
      </c>
      <c r="F487" t="s">
        <v>1047</v>
      </c>
      <c r="G487" t="s">
        <v>17</v>
      </c>
      <c r="H487" t="s">
        <v>74</v>
      </c>
      <c r="I487" t="s">
        <v>60</v>
      </c>
      <c r="J487" s="5" t="s">
        <v>61</v>
      </c>
      <c r="K487" s="22" t="s">
        <v>1449</v>
      </c>
      <c r="L487" s="22" t="s">
        <v>164</v>
      </c>
      <c r="M487" t="s">
        <v>21</v>
      </c>
      <c r="N487" t="s">
        <v>29</v>
      </c>
      <c r="O487">
        <v>0</v>
      </c>
    </row>
    <row r="488" spans="1:15" x14ac:dyDescent="0.2">
      <c r="A488" s="3" t="s">
        <v>1028</v>
      </c>
      <c r="B488">
        <v>10</v>
      </c>
      <c r="C488" t="s">
        <v>13</v>
      </c>
      <c r="D488" s="4" t="s">
        <v>277</v>
      </c>
      <c r="E488" t="s">
        <v>115</v>
      </c>
      <c r="F488" t="s">
        <v>1064</v>
      </c>
      <c r="G488" t="s">
        <v>17</v>
      </c>
      <c r="H488" t="s">
        <v>135</v>
      </c>
      <c r="I488" t="s">
        <v>60</v>
      </c>
      <c r="J488" s="5" t="s">
        <v>61</v>
      </c>
      <c r="K488" s="22" t="s">
        <v>1449</v>
      </c>
      <c r="L488" s="22" t="s">
        <v>164</v>
      </c>
      <c r="M488" t="s">
        <v>21</v>
      </c>
      <c r="N488" t="s">
        <v>29</v>
      </c>
      <c r="O488">
        <v>1</v>
      </c>
    </row>
    <row r="489" spans="1:15" x14ac:dyDescent="0.2">
      <c r="A489" s="3" t="s">
        <v>1028</v>
      </c>
      <c r="B489">
        <v>17</v>
      </c>
      <c r="C489" t="s">
        <v>36</v>
      </c>
      <c r="D489" s="4" t="s">
        <v>43</v>
      </c>
      <c r="E489" t="s">
        <v>133</v>
      </c>
      <c r="F489" t="s">
        <v>1076</v>
      </c>
      <c r="G489" t="s">
        <v>17</v>
      </c>
      <c r="H489" t="s">
        <v>40</v>
      </c>
      <c r="I489" t="s">
        <v>60</v>
      </c>
      <c r="J489" s="5" t="s">
        <v>61</v>
      </c>
      <c r="K489" s="22" t="s">
        <v>1449</v>
      </c>
      <c r="L489" s="22" t="s">
        <v>164</v>
      </c>
      <c r="M489" t="s">
        <v>30</v>
      </c>
      <c r="N489" t="s">
        <v>57</v>
      </c>
      <c r="O489">
        <v>1</v>
      </c>
    </row>
    <row r="490" spans="1:15" x14ac:dyDescent="0.2">
      <c r="A490" s="3" t="s">
        <v>1028</v>
      </c>
      <c r="B490">
        <v>18</v>
      </c>
      <c r="C490" t="s">
        <v>36</v>
      </c>
      <c r="D490" s="4" t="s">
        <v>43</v>
      </c>
      <c r="E490" t="s">
        <v>106</v>
      </c>
      <c r="F490" t="s">
        <v>1087</v>
      </c>
      <c r="G490" t="s">
        <v>17</v>
      </c>
      <c r="H490" t="s">
        <v>132</v>
      </c>
      <c r="I490" t="s">
        <v>60</v>
      </c>
      <c r="J490" s="5" t="s">
        <v>61</v>
      </c>
      <c r="K490" s="22" t="s">
        <v>1449</v>
      </c>
      <c r="L490" s="22" t="s">
        <v>164</v>
      </c>
      <c r="M490" t="s">
        <v>30</v>
      </c>
      <c r="N490" t="s">
        <v>35</v>
      </c>
    </row>
    <row r="491" spans="1:15" x14ac:dyDescent="0.2">
      <c r="A491" s="3" t="s">
        <v>1028</v>
      </c>
      <c r="B491">
        <v>18</v>
      </c>
      <c r="C491" t="s">
        <v>36</v>
      </c>
      <c r="D491" s="4" t="s">
        <v>43</v>
      </c>
      <c r="E491" t="s">
        <v>225</v>
      </c>
      <c r="F491" t="s">
        <v>1090</v>
      </c>
      <c r="G491" t="s">
        <v>17</v>
      </c>
      <c r="H491" t="s">
        <v>132</v>
      </c>
      <c r="I491" t="s">
        <v>60</v>
      </c>
      <c r="J491" s="5" t="s">
        <v>61</v>
      </c>
      <c r="K491" s="22" t="s">
        <v>1449</v>
      </c>
      <c r="L491" s="22" t="s">
        <v>164</v>
      </c>
      <c r="M491" t="s">
        <v>30</v>
      </c>
      <c r="N491" t="s">
        <v>35</v>
      </c>
    </row>
    <row r="492" spans="1:15" x14ac:dyDescent="0.2">
      <c r="A492" s="3" t="s">
        <v>1028</v>
      </c>
      <c r="B492">
        <v>18</v>
      </c>
      <c r="C492" t="s">
        <v>36</v>
      </c>
      <c r="D492" s="4" t="s">
        <v>43</v>
      </c>
      <c r="E492" t="s">
        <v>229</v>
      </c>
      <c r="F492" t="s">
        <v>1092</v>
      </c>
      <c r="G492" t="s">
        <v>17</v>
      </c>
      <c r="H492" t="s">
        <v>132</v>
      </c>
      <c r="I492" t="s">
        <v>60</v>
      </c>
      <c r="J492" s="5" t="s">
        <v>61</v>
      </c>
      <c r="K492" s="22" t="s">
        <v>1449</v>
      </c>
      <c r="L492" s="22" t="s">
        <v>164</v>
      </c>
      <c r="M492" t="s">
        <v>30</v>
      </c>
      <c r="N492" t="s">
        <v>35</v>
      </c>
    </row>
    <row r="493" spans="1:15" x14ac:dyDescent="0.2">
      <c r="A493" s="3" t="s">
        <v>1028</v>
      </c>
      <c r="B493">
        <v>18</v>
      </c>
      <c r="C493" t="s">
        <v>36</v>
      </c>
      <c r="D493" s="4" t="s">
        <v>43</v>
      </c>
      <c r="E493" t="s">
        <v>253</v>
      </c>
      <c r="F493" t="s">
        <v>1093</v>
      </c>
      <c r="G493" t="s">
        <v>17</v>
      </c>
      <c r="H493" t="s">
        <v>132</v>
      </c>
      <c r="I493" t="s">
        <v>60</v>
      </c>
      <c r="J493" s="5" t="s">
        <v>61</v>
      </c>
      <c r="K493" s="22" t="s">
        <v>1449</v>
      </c>
      <c r="L493" s="22" t="s">
        <v>164</v>
      </c>
      <c r="M493" t="s">
        <v>30</v>
      </c>
      <c r="N493" t="s">
        <v>35</v>
      </c>
    </row>
    <row r="494" spans="1:15" x14ac:dyDescent="0.2">
      <c r="A494" s="3" t="s">
        <v>1028</v>
      </c>
      <c r="B494">
        <v>18</v>
      </c>
      <c r="C494" t="s">
        <v>36</v>
      </c>
      <c r="D494" s="4" t="s">
        <v>43</v>
      </c>
      <c r="E494" t="s">
        <v>257</v>
      </c>
      <c r="F494" t="s">
        <v>1097</v>
      </c>
      <c r="G494" t="s">
        <v>17</v>
      </c>
      <c r="H494" t="s">
        <v>132</v>
      </c>
      <c r="I494" t="s">
        <v>60</v>
      </c>
      <c r="J494" s="5" t="s">
        <v>61</v>
      </c>
      <c r="K494" s="22" t="s">
        <v>1449</v>
      </c>
      <c r="L494" s="22" t="s">
        <v>164</v>
      </c>
      <c r="M494" t="s">
        <v>30</v>
      </c>
      <c r="N494" t="s">
        <v>35</v>
      </c>
    </row>
    <row r="495" spans="1:15" x14ac:dyDescent="0.2">
      <c r="A495" s="3" t="s">
        <v>610</v>
      </c>
      <c r="B495">
        <v>8</v>
      </c>
      <c r="C495" t="s">
        <v>36</v>
      </c>
      <c r="D495" s="4" t="s">
        <v>476</v>
      </c>
      <c r="E495" t="s">
        <v>49</v>
      </c>
      <c r="F495" t="s">
        <v>645</v>
      </c>
      <c r="G495" t="s">
        <v>17</v>
      </c>
      <c r="H495" t="s">
        <v>40</v>
      </c>
      <c r="I495" t="s">
        <v>646</v>
      </c>
      <c r="J495" t="s">
        <v>647</v>
      </c>
      <c r="K495" s="22" t="s">
        <v>1449</v>
      </c>
      <c r="L495" s="22" t="s">
        <v>164</v>
      </c>
      <c r="M495" t="s">
        <v>30</v>
      </c>
      <c r="N495" t="s">
        <v>22</v>
      </c>
      <c r="O495">
        <v>1</v>
      </c>
    </row>
    <row r="496" spans="1:15" x14ac:dyDescent="0.2">
      <c r="A496" s="3" t="s">
        <v>758</v>
      </c>
      <c r="B496">
        <v>7</v>
      </c>
      <c r="C496" t="s">
        <v>13</v>
      </c>
      <c r="D496" s="4" t="s">
        <v>306</v>
      </c>
      <c r="E496" t="s">
        <v>147</v>
      </c>
      <c r="F496" t="s">
        <v>760</v>
      </c>
      <c r="G496" t="s">
        <v>17</v>
      </c>
      <c r="H496" t="s">
        <v>40</v>
      </c>
      <c r="I496" t="s">
        <v>646</v>
      </c>
      <c r="J496" t="s">
        <v>647</v>
      </c>
      <c r="K496" s="22" t="s">
        <v>1449</v>
      </c>
      <c r="L496" s="22" t="s">
        <v>164</v>
      </c>
      <c r="M496" t="s">
        <v>30</v>
      </c>
      <c r="N496" t="s">
        <v>35</v>
      </c>
    </row>
    <row r="497" spans="1:15" x14ac:dyDescent="0.2">
      <c r="A497" s="3" t="s">
        <v>999</v>
      </c>
      <c r="B497">
        <v>16</v>
      </c>
      <c r="C497" t="s">
        <v>13</v>
      </c>
      <c r="D497" s="4" t="s">
        <v>277</v>
      </c>
      <c r="E497" t="s">
        <v>133</v>
      </c>
      <c r="F497" t="s">
        <v>1015</v>
      </c>
      <c r="G497" t="s">
        <v>17</v>
      </c>
      <c r="H497" t="s">
        <v>40</v>
      </c>
      <c r="I497" t="s">
        <v>646</v>
      </c>
      <c r="J497" t="s">
        <v>647</v>
      </c>
      <c r="K497" s="22" t="s">
        <v>1449</v>
      </c>
      <c r="L497" s="22" t="s">
        <v>164</v>
      </c>
      <c r="M497" t="s">
        <v>30</v>
      </c>
      <c r="N497" t="s">
        <v>29</v>
      </c>
      <c r="O497">
        <v>1</v>
      </c>
    </row>
    <row r="498" spans="1:15" x14ac:dyDescent="0.2">
      <c r="A498" s="3" t="s">
        <v>346</v>
      </c>
      <c r="B498">
        <v>8</v>
      </c>
      <c r="C498" t="s">
        <v>36</v>
      </c>
      <c r="D498" s="4" t="s">
        <v>37</v>
      </c>
      <c r="E498" t="s">
        <v>170</v>
      </c>
      <c r="F498" t="s">
        <v>380</v>
      </c>
      <c r="G498" t="s">
        <v>17</v>
      </c>
      <c r="H498" t="s">
        <v>18</v>
      </c>
      <c r="I498" t="s">
        <v>381</v>
      </c>
      <c r="J498" s="5" t="s">
        <v>382</v>
      </c>
      <c r="K498" s="22" t="s">
        <v>1449</v>
      </c>
      <c r="L498" s="22" t="s">
        <v>164</v>
      </c>
      <c r="M498" t="s">
        <v>30</v>
      </c>
      <c r="N498" t="s">
        <v>57</v>
      </c>
    </row>
    <row r="499" spans="1:15" x14ac:dyDescent="0.2">
      <c r="A499" s="3" t="s">
        <v>346</v>
      </c>
      <c r="B499">
        <v>17</v>
      </c>
      <c r="C499" t="s">
        <v>36</v>
      </c>
      <c r="D499" s="4" t="s">
        <v>37</v>
      </c>
      <c r="E499" t="s">
        <v>177</v>
      </c>
      <c r="F499" t="s">
        <v>416</v>
      </c>
      <c r="G499" t="s">
        <v>17</v>
      </c>
      <c r="H499" t="s">
        <v>211</v>
      </c>
      <c r="I499" t="s">
        <v>381</v>
      </c>
      <c r="J499" s="5" t="s">
        <v>382</v>
      </c>
      <c r="K499" s="22" t="s">
        <v>1449</v>
      </c>
      <c r="L499" s="22" t="s">
        <v>164</v>
      </c>
      <c r="M499" t="s">
        <v>30</v>
      </c>
      <c r="N499" t="s">
        <v>29</v>
      </c>
      <c r="O499">
        <v>2</v>
      </c>
    </row>
    <row r="500" spans="1:15" x14ac:dyDescent="0.2">
      <c r="A500" s="3" t="s">
        <v>437</v>
      </c>
      <c r="B500">
        <v>12</v>
      </c>
      <c r="C500" t="s">
        <v>13</v>
      </c>
      <c r="D500" s="4" t="s">
        <v>190</v>
      </c>
      <c r="E500" t="s">
        <v>14</v>
      </c>
      <c r="F500" t="s">
        <v>487</v>
      </c>
      <c r="G500" t="s">
        <v>17</v>
      </c>
      <c r="H500" t="s">
        <v>135</v>
      </c>
      <c r="I500" t="s">
        <v>381</v>
      </c>
      <c r="J500" s="5" t="s">
        <v>382</v>
      </c>
      <c r="K500" s="22" t="s">
        <v>1449</v>
      </c>
      <c r="L500" s="22" t="s">
        <v>164</v>
      </c>
      <c r="M500" t="s">
        <v>30</v>
      </c>
      <c r="N500" t="s">
        <v>57</v>
      </c>
      <c r="O500">
        <v>0</v>
      </c>
    </row>
    <row r="501" spans="1:15" x14ac:dyDescent="0.2">
      <c r="A501" s="3" t="s">
        <v>534</v>
      </c>
      <c r="B501">
        <v>7</v>
      </c>
      <c r="C501" t="s">
        <v>13</v>
      </c>
      <c r="D501" s="4" t="s">
        <v>310</v>
      </c>
      <c r="E501" t="s">
        <v>324</v>
      </c>
      <c r="F501" t="s">
        <v>547</v>
      </c>
      <c r="G501" t="s">
        <v>17</v>
      </c>
      <c r="H501" t="s">
        <v>18</v>
      </c>
      <c r="I501" t="s">
        <v>381</v>
      </c>
      <c r="J501" s="5" t="s">
        <v>382</v>
      </c>
      <c r="K501" s="22" t="s">
        <v>1449</v>
      </c>
      <c r="L501" s="22" t="s">
        <v>164</v>
      </c>
      <c r="M501" t="s">
        <v>30</v>
      </c>
      <c r="N501" t="s">
        <v>57</v>
      </c>
      <c r="O501">
        <v>0</v>
      </c>
    </row>
    <row r="502" spans="1:15" x14ac:dyDescent="0.2">
      <c r="A502" s="3" t="s">
        <v>534</v>
      </c>
      <c r="B502">
        <v>7</v>
      </c>
      <c r="C502" t="s">
        <v>13</v>
      </c>
      <c r="D502" s="4" t="s">
        <v>310</v>
      </c>
      <c r="E502" t="s">
        <v>326</v>
      </c>
      <c r="F502" t="s">
        <v>550</v>
      </c>
      <c r="G502" t="s">
        <v>17</v>
      </c>
      <c r="H502" t="s">
        <v>40</v>
      </c>
      <c r="I502" t="s">
        <v>381</v>
      </c>
      <c r="J502" s="5" t="s">
        <v>382</v>
      </c>
      <c r="K502" s="22" t="s">
        <v>1449</v>
      </c>
      <c r="L502" s="22" t="s">
        <v>164</v>
      </c>
      <c r="M502" t="s">
        <v>30</v>
      </c>
      <c r="N502" t="s">
        <v>57</v>
      </c>
      <c r="O502">
        <v>0</v>
      </c>
    </row>
    <row r="503" spans="1:15" x14ac:dyDescent="0.2">
      <c r="A503" s="3" t="s">
        <v>610</v>
      </c>
      <c r="B503">
        <v>7</v>
      </c>
      <c r="C503" t="s">
        <v>30</v>
      </c>
      <c r="D503" s="4" t="s">
        <v>30</v>
      </c>
      <c r="E503" t="s">
        <v>30</v>
      </c>
      <c r="F503" t="s">
        <v>30</v>
      </c>
      <c r="G503" t="s">
        <v>31</v>
      </c>
      <c r="H503" t="s">
        <v>135</v>
      </c>
      <c r="I503" t="s">
        <v>381</v>
      </c>
      <c r="J503" s="5" t="s">
        <v>382</v>
      </c>
      <c r="K503" s="22" t="s">
        <v>1449</v>
      </c>
      <c r="L503" s="22" t="s">
        <v>164</v>
      </c>
      <c r="M503" t="s">
        <v>30</v>
      </c>
      <c r="N503" t="s">
        <v>35</v>
      </c>
    </row>
    <row r="504" spans="1:15" x14ac:dyDescent="0.2">
      <c r="A504" s="3" t="s">
        <v>672</v>
      </c>
      <c r="B504">
        <v>10</v>
      </c>
      <c r="C504" t="s">
        <v>30</v>
      </c>
      <c r="D504" s="4" t="s">
        <v>30</v>
      </c>
      <c r="E504" t="s">
        <v>30</v>
      </c>
      <c r="F504" t="s">
        <v>30</v>
      </c>
      <c r="G504" t="s">
        <v>31</v>
      </c>
      <c r="H504" t="s">
        <v>32</v>
      </c>
      <c r="I504" t="s">
        <v>381</v>
      </c>
      <c r="J504" s="5" t="s">
        <v>382</v>
      </c>
      <c r="K504" s="22" t="s">
        <v>1449</v>
      </c>
      <c r="L504" s="22" t="s">
        <v>164</v>
      </c>
      <c r="M504" t="s">
        <v>30</v>
      </c>
      <c r="N504" t="s">
        <v>35</v>
      </c>
    </row>
    <row r="505" spans="1:15" x14ac:dyDescent="0.2">
      <c r="A505" s="3" t="s">
        <v>1028</v>
      </c>
      <c r="B505">
        <v>8</v>
      </c>
      <c r="C505" t="s">
        <v>36</v>
      </c>
      <c r="D505" s="4" t="s">
        <v>43</v>
      </c>
      <c r="E505" t="s">
        <v>49</v>
      </c>
      <c r="F505" t="s">
        <v>1042</v>
      </c>
      <c r="G505" t="s">
        <v>17</v>
      </c>
      <c r="H505" t="s">
        <v>18</v>
      </c>
      <c r="I505" t="s">
        <v>381</v>
      </c>
      <c r="J505" s="5" t="s">
        <v>382</v>
      </c>
      <c r="K505" s="22" t="s">
        <v>1449</v>
      </c>
      <c r="L505" s="22" t="s">
        <v>164</v>
      </c>
      <c r="M505" t="s">
        <v>30</v>
      </c>
      <c r="N505" t="s">
        <v>29</v>
      </c>
      <c r="O505">
        <v>0</v>
      </c>
    </row>
    <row r="506" spans="1:15" x14ac:dyDescent="0.2">
      <c r="A506" s="3" t="s">
        <v>346</v>
      </c>
      <c r="B506">
        <v>9</v>
      </c>
      <c r="C506" t="s">
        <v>392</v>
      </c>
      <c r="D506" s="4" t="s">
        <v>93</v>
      </c>
      <c r="E506" t="s">
        <v>233</v>
      </c>
      <c r="F506" t="s">
        <v>393</v>
      </c>
      <c r="G506" t="s">
        <v>17</v>
      </c>
      <c r="H506" t="s">
        <v>132</v>
      </c>
      <c r="I506" t="s">
        <v>394</v>
      </c>
      <c r="J506" s="5" t="s">
        <v>395</v>
      </c>
      <c r="K506" s="22" t="s">
        <v>1449</v>
      </c>
      <c r="L506" s="22" t="s">
        <v>164</v>
      </c>
      <c r="M506" t="s">
        <v>30</v>
      </c>
      <c r="N506" t="s">
        <v>57</v>
      </c>
    </row>
    <row r="507" spans="1:15" x14ac:dyDescent="0.2">
      <c r="A507" s="3" t="s">
        <v>810</v>
      </c>
      <c r="B507">
        <v>8</v>
      </c>
      <c r="C507" t="s">
        <v>189</v>
      </c>
      <c r="D507" s="4" t="s">
        <v>89</v>
      </c>
      <c r="E507" t="s">
        <v>266</v>
      </c>
      <c r="F507" t="s">
        <v>827</v>
      </c>
      <c r="G507" t="s">
        <v>17</v>
      </c>
      <c r="H507" t="s">
        <v>135</v>
      </c>
      <c r="I507" t="s">
        <v>394</v>
      </c>
      <c r="J507" s="5" t="s">
        <v>395</v>
      </c>
      <c r="K507" s="22" t="s">
        <v>1449</v>
      </c>
      <c r="L507" s="22" t="s">
        <v>164</v>
      </c>
      <c r="M507" t="s">
        <v>30</v>
      </c>
      <c r="N507" t="s">
        <v>57</v>
      </c>
    </row>
    <row r="508" spans="1:15" x14ac:dyDescent="0.2">
      <c r="A508" s="3" t="s">
        <v>905</v>
      </c>
      <c r="B508">
        <v>10</v>
      </c>
      <c r="C508" t="s">
        <v>30</v>
      </c>
      <c r="D508" s="4" t="s">
        <v>30</v>
      </c>
      <c r="E508" t="s">
        <v>30</v>
      </c>
      <c r="F508" t="s">
        <v>30</v>
      </c>
      <c r="G508" t="s">
        <v>31</v>
      </c>
      <c r="H508" t="s">
        <v>32</v>
      </c>
      <c r="I508" t="s">
        <v>949</v>
      </c>
      <c r="J508" t="s">
        <v>950</v>
      </c>
      <c r="K508" s="22" t="s">
        <v>1449</v>
      </c>
      <c r="L508" s="22" t="s">
        <v>164</v>
      </c>
      <c r="M508" t="s">
        <v>30</v>
      </c>
      <c r="N508" t="s">
        <v>35</v>
      </c>
    </row>
    <row r="509" spans="1:15" x14ac:dyDescent="0.2">
      <c r="A509" s="3" t="s">
        <v>437</v>
      </c>
      <c r="B509">
        <v>19</v>
      </c>
      <c r="C509" t="s">
        <v>105</v>
      </c>
      <c r="D509" s="4" t="s">
        <v>106</v>
      </c>
      <c r="E509" t="s">
        <v>86</v>
      </c>
      <c r="F509" t="s">
        <v>531</v>
      </c>
      <c r="G509" t="s">
        <v>17</v>
      </c>
      <c r="H509" t="s">
        <v>25</v>
      </c>
      <c r="I509" t="s">
        <v>532</v>
      </c>
      <c r="J509" t="s">
        <v>533</v>
      </c>
      <c r="K509" s="22" t="s">
        <v>1449</v>
      </c>
      <c r="L509" s="22" t="s">
        <v>164</v>
      </c>
      <c r="M509" t="s">
        <v>30</v>
      </c>
      <c r="N509" t="s">
        <v>57</v>
      </c>
      <c r="O509">
        <v>0</v>
      </c>
    </row>
    <row r="510" spans="1:15" x14ac:dyDescent="0.2">
      <c r="A510" s="3" t="s">
        <v>610</v>
      </c>
      <c r="B510">
        <v>6</v>
      </c>
      <c r="C510" t="s">
        <v>189</v>
      </c>
      <c r="D510" s="4" t="s">
        <v>89</v>
      </c>
      <c r="E510" t="s">
        <v>257</v>
      </c>
      <c r="F510" t="s">
        <v>621</v>
      </c>
      <c r="G510" t="s">
        <v>17</v>
      </c>
      <c r="H510" t="s">
        <v>18</v>
      </c>
      <c r="I510" t="s">
        <v>532</v>
      </c>
      <c r="J510" t="s">
        <v>533</v>
      </c>
      <c r="K510" s="22" t="s">
        <v>1449</v>
      </c>
      <c r="L510" s="22" t="s">
        <v>164</v>
      </c>
      <c r="M510" t="s">
        <v>30</v>
      </c>
      <c r="N510" t="s">
        <v>22</v>
      </c>
      <c r="O510">
        <v>0</v>
      </c>
    </row>
    <row r="511" spans="1:15" x14ac:dyDescent="0.2">
      <c r="A511" s="3" t="s">
        <v>610</v>
      </c>
      <c r="B511">
        <v>10</v>
      </c>
      <c r="C511" t="s">
        <v>189</v>
      </c>
      <c r="D511" s="4" t="s">
        <v>89</v>
      </c>
      <c r="E511" t="s">
        <v>263</v>
      </c>
      <c r="F511" t="s">
        <v>659</v>
      </c>
      <c r="G511" t="s">
        <v>17</v>
      </c>
      <c r="H511" t="s">
        <v>18</v>
      </c>
      <c r="I511" t="s">
        <v>532</v>
      </c>
      <c r="J511" t="s">
        <v>533</v>
      </c>
      <c r="K511" s="22" t="s">
        <v>1449</v>
      </c>
      <c r="L511" s="22" t="s">
        <v>164</v>
      </c>
      <c r="M511" t="s">
        <v>30</v>
      </c>
      <c r="N511" t="s">
        <v>22</v>
      </c>
      <c r="O511">
        <v>1</v>
      </c>
    </row>
    <row r="512" spans="1:15" x14ac:dyDescent="0.2">
      <c r="A512" s="3" t="s">
        <v>12</v>
      </c>
      <c r="B512">
        <v>17</v>
      </c>
      <c r="C512" t="s">
        <v>13</v>
      </c>
      <c r="D512" s="4" t="s">
        <v>14</v>
      </c>
      <c r="E512" t="s">
        <v>122</v>
      </c>
      <c r="F512" t="s">
        <v>123</v>
      </c>
      <c r="G512" t="s">
        <v>17</v>
      </c>
      <c r="H512" t="s">
        <v>124</v>
      </c>
      <c r="I512" t="s">
        <v>125</v>
      </c>
      <c r="J512" s="5" t="s">
        <v>126</v>
      </c>
      <c r="K512" s="22" t="s">
        <v>1449</v>
      </c>
      <c r="L512" s="22" t="s">
        <v>164</v>
      </c>
      <c r="M512" t="s">
        <v>21</v>
      </c>
      <c r="N512" t="s">
        <v>29</v>
      </c>
      <c r="O512">
        <v>0</v>
      </c>
    </row>
    <row r="513" spans="1:15" x14ac:dyDescent="0.2">
      <c r="A513" s="3" t="s">
        <v>12</v>
      </c>
      <c r="B513">
        <v>18</v>
      </c>
      <c r="C513" t="s">
        <v>13</v>
      </c>
      <c r="D513" s="4" t="s">
        <v>14</v>
      </c>
      <c r="E513" t="s">
        <v>140</v>
      </c>
      <c r="F513" t="s">
        <v>141</v>
      </c>
      <c r="G513" t="s">
        <v>17</v>
      </c>
      <c r="H513" t="s">
        <v>124</v>
      </c>
      <c r="I513" t="s">
        <v>125</v>
      </c>
      <c r="J513" s="5" t="s">
        <v>126</v>
      </c>
      <c r="K513" s="22" t="s">
        <v>1449</v>
      </c>
      <c r="L513" s="22" t="s">
        <v>164</v>
      </c>
      <c r="M513" t="s">
        <v>21</v>
      </c>
      <c r="N513" t="s">
        <v>57</v>
      </c>
    </row>
    <row r="514" spans="1:15" x14ac:dyDescent="0.2">
      <c r="A514" s="3" t="s">
        <v>12</v>
      </c>
      <c r="B514">
        <v>18</v>
      </c>
      <c r="C514" t="s">
        <v>13</v>
      </c>
      <c r="D514" s="4" t="s">
        <v>14</v>
      </c>
      <c r="E514" t="s">
        <v>143</v>
      </c>
      <c r="F514" t="s">
        <v>144</v>
      </c>
      <c r="G514" t="s">
        <v>17</v>
      </c>
      <c r="H514" t="s">
        <v>124</v>
      </c>
      <c r="I514" t="s">
        <v>125</v>
      </c>
      <c r="J514" s="5" t="s">
        <v>126</v>
      </c>
      <c r="K514" s="22" t="s">
        <v>1449</v>
      </c>
      <c r="L514" s="22" t="s">
        <v>164</v>
      </c>
      <c r="M514" t="s">
        <v>21</v>
      </c>
      <c r="N514" t="s">
        <v>35</v>
      </c>
    </row>
    <row r="515" spans="1:15" x14ac:dyDescent="0.2">
      <c r="A515" s="3" t="s">
        <v>12</v>
      </c>
      <c r="B515">
        <v>18</v>
      </c>
      <c r="C515" t="s">
        <v>13</v>
      </c>
      <c r="D515" s="4" t="s">
        <v>14</v>
      </c>
      <c r="E515" t="s">
        <v>145</v>
      </c>
      <c r="F515" t="s">
        <v>146</v>
      </c>
      <c r="G515" t="s">
        <v>17</v>
      </c>
      <c r="H515" t="s">
        <v>124</v>
      </c>
      <c r="I515" t="s">
        <v>125</v>
      </c>
      <c r="J515" s="5" t="s">
        <v>126</v>
      </c>
      <c r="K515" s="22" t="s">
        <v>1449</v>
      </c>
      <c r="L515" s="22" t="s">
        <v>164</v>
      </c>
      <c r="M515" t="s">
        <v>28</v>
      </c>
      <c r="N515" t="s">
        <v>35</v>
      </c>
    </row>
    <row r="516" spans="1:15" x14ac:dyDescent="0.2">
      <c r="A516" s="3" t="s">
        <v>12</v>
      </c>
      <c r="B516">
        <v>18</v>
      </c>
      <c r="C516" t="s">
        <v>13</v>
      </c>
      <c r="D516" s="4" t="s">
        <v>14</v>
      </c>
      <c r="E516" t="s">
        <v>147</v>
      </c>
      <c r="F516" t="s">
        <v>148</v>
      </c>
      <c r="G516" t="s">
        <v>17</v>
      </c>
      <c r="H516" t="s">
        <v>124</v>
      </c>
      <c r="I516" t="s">
        <v>125</v>
      </c>
      <c r="J516" s="5" t="s">
        <v>126</v>
      </c>
      <c r="K516" s="22" t="s">
        <v>1449</v>
      </c>
      <c r="L516" s="22" t="s">
        <v>164</v>
      </c>
      <c r="M516" t="s">
        <v>28</v>
      </c>
      <c r="N516" t="s">
        <v>35</v>
      </c>
    </row>
    <row r="517" spans="1:15" x14ac:dyDescent="0.2">
      <c r="A517" s="3" t="s">
        <v>12</v>
      </c>
      <c r="B517">
        <v>18</v>
      </c>
      <c r="C517" t="s">
        <v>13</v>
      </c>
      <c r="D517" s="4" t="s">
        <v>14</v>
      </c>
      <c r="E517" t="s">
        <v>149</v>
      </c>
      <c r="F517" t="s">
        <v>150</v>
      </c>
      <c r="G517" t="s">
        <v>17</v>
      </c>
      <c r="H517" t="s">
        <v>124</v>
      </c>
      <c r="I517" t="s">
        <v>125</v>
      </c>
      <c r="J517" s="5" t="s">
        <v>126</v>
      </c>
      <c r="K517" s="22" t="s">
        <v>1449</v>
      </c>
      <c r="L517" s="22" t="s">
        <v>164</v>
      </c>
      <c r="M517" t="s">
        <v>28</v>
      </c>
      <c r="N517" t="s">
        <v>35</v>
      </c>
    </row>
    <row r="518" spans="1:15" x14ac:dyDescent="0.2">
      <c r="A518" s="3" t="s">
        <v>12</v>
      </c>
      <c r="B518">
        <v>18</v>
      </c>
      <c r="C518" t="s">
        <v>13</v>
      </c>
      <c r="D518" s="4" t="s">
        <v>14</v>
      </c>
      <c r="E518" t="s">
        <v>151</v>
      </c>
      <c r="F518" t="s">
        <v>152</v>
      </c>
      <c r="G518" t="s">
        <v>17</v>
      </c>
      <c r="H518" t="s">
        <v>124</v>
      </c>
      <c r="I518" t="s">
        <v>125</v>
      </c>
      <c r="J518" s="5" t="s">
        <v>126</v>
      </c>
      <c r="K518" s="22" t="s">
        <v>1449</v>
      </c>
      <c r="L518" s="22" t="s">
        <v>164</v>
      </c>
      <c r="M518" t="s">
        <v>21</v>
      </c>
      <c r="N518" t="s">
        <v>35</v>
      </c>
    </row>
    <row r="519" spans="1:15" x14ac:dyDescent="0.2">
      <c r="A519" s="3" t="s">
        <v>12</v>
      </c>
      <c r="B519">
        <v>18</v>
      </c>
      <c r="C519" t="s">
        <v>13</v>
      </c>
      <c r="D519" s="4" t="s">
        <v>14</v>
      </c>
      <c r="E519" t="s">
        <v>153</v>
      </c>
      <c r="F519" t="s">
        <v>154</v>
      </c>
      <c r="G519" t="s">
        <v>17</v>
      </c>
      <c r="H519" t="s">
        <v>77</v>
      </c>
      <c r="I519" t="s">
        <v>125</v>
      </c>
      <c r="J519" s="5" t="s">
        <v>126</v>
      </c>
      <c r="K519" s="22" t="s">
        <v>1449</v>
      </c>
      <c r="L519" s="22" t="s">
        <v>164</v>
      </c>
      <c r="M519" t="s">
        <v>21</v>
      </c>
      <c r="N519" t="s">
        <v>35</v>
      </c>
    </row>
    <row r="520" spans="1:15" x14ac:dyDescent="0.2">
      <c r="A520" s="3" t="s">
        <v>12</v>
      </c>
      <c r="B520">
        <v>18</v>
      </c>
      <c r="C520" t="s">
        <v>13</v>
      </c>
      <c r="D520" s="4" t="s">
        <v>14</v>
      </c>
      <c r="E520" t="s">
        <v>155</v>
      </c>
      <c r="F520" t="s">
        <v>156</v>
      </c>
      <c r="G520" t="s">
        <v>17</v>
      </c>
      <c r="H520" t="s">
        <v>77</v>
      </c>
      <c r="I520" t="s">
        <v>125</v>
      </c>
      <c r="J520" s="5" t="s">
        <v>126</v>
      </c>
      <c r="K520" s="22" t="s">
        <v>1449</v>
      </c>
      <c r="L520" s="22" t="s">
        <v>164</v>
      </c>
      <c r="M520" t="s">
        <v>21</v>
      </c>
      <c r="N520" t="s">
        <v>35</v>
      </c>
    </row>
    <row r="521" spans="1:15" x14ac:dyDescent="0.2">
      <c r="A521" s="3" t="s">
        <v>12</v>
      </c>
      <c r="B521">
        <v>18</v>
      </c>
      <c r="C521" t="s">
        <v>13</v>
      </c>
      <c r="D521" s="4" t="s">
        <v>14</v>
      </c>
      <c r="E521" t="s">
        <v>157</v>
      </c>
      <c r="F521" t="s">
        <v>158</v>
      </c>
      <c r="G521" t="s">
        <v>17</v>
      </c>
      <c r="H521" t="s">
        <v>77</v>
      </c>
      <c r="I521" t="s">
        <v>125</v>
      </c>
      <c r="J521" s="5" t="s">
        <v>126</v>
      </c>
      <c r="K521" s="22" t="s">
        <v>1449</v>
      </c>
      <c r="L521" s="22" t="s">
        <v>164</v>
      </c>
      <c r="M521" t="s">
        <v>21</v>
      </c>
      <c r="N521" t="s">
        <v>35</v>
      </c>
    </row>
    <row r="522" spans="1:15" x14ac:dyDescent="0.2">
      <c r="A522" s="3" t="s">
        <v>12</v>
      </c>
      <c r="B522">
        <v>18</v>
      </c>
      <c r="C522" t="s">
        <v>13</v>
      </c>
      <c r="D522" s="4" t="s">
        <v>14</v>
      </c>
      <c r="E522" t="s">
        <v>159</v>
      </c>
      <c r="F522" t="s">
        <v>160</v>
      </c>
      <c r="G522" t="s">
        <v>17</v>
      </c>
      <c r="H522" t="s">
        <v>77</v>
      </c>
      <c r="I522" t="s">
        <v>125</v>
      </c>
      <c r="J522" s="5" t="s">
        <v>126</v>
      </c>
      <c r="K522" s="22" t="s">
        <v>1449</v>
      </c>
      <c r="L522" s="22" t="s">
        <v>164</v>
      </c>
      <c r="M522" t="s">
        <v>21</v>
      </c>
      <c r="N522" t="s">
        <v>35</v>
      </c>
    </row>
    <row r="523" spans="1:15" x14ac:dyDescent="0.2">
      <c r="A523" s="3" t="s">
        <v>12</v>
      </c>
      <c r="B523">
        <v>18</v>
      </c>
      <c r="C523" t="s">
        <v>13</v>
      </c>
      <c r="D523" s="4" t="s">
        <v>14</v>
      </c>
      <c r="E523" t="s">
        <v>161</v>
      </c>
      <c r="F523" t="s">
        <v>162</v>
      </c>
      <c r="G523" t="s">
        <v>17</v>
      </c>
      <c r="H523" t="s">
        <v>77</v>
      </c>
      <c r="I523" t="s">
        <v>125</v>
      </c>
      <c r="J523" s="5" t="s">
        <v>126</v>
      </c>
      <c r="K523" s="22" t="s">
        <v>1449</v>
      </c>
      <c r="L523" s="22" t="s">
        <v>164</v>
      </c>
      <c r="M523" t="s">
        <v>21</v>
      </c>
      <c r="N523" t="s">
        <v>35</v>
      </c>
    </row>
    <row r="524" spans="1:15" x14ac:dyDescent="0.2">
      <c r="A524" s="3" t="s">
        <v>12</v>
      </c>
      <c r="B524">
        <v>19</v>
      </c>
      <c r="C524" t="s">
        <v>13</v>
      </c>
      <c r="D524" s="4" t="s">
        <v>14</v>
      </c>
      <c r="E524" t="s">
        <v>179</v>
      </c>
      <c r="F524" t="s">
        <v>180</v>
      </c>
      <c r="G524" t="s">
        <v>17</v>
      </c>
      <c r="H524" t="s">
        <v>135</v>
      </c>
      <c r="I524" t="s">
        <v>125</v>
      </c>
      <c r="J524" s="5" t="s">
        <v>126</v>
      </c>
      <c r="K524" s="22" t="s">
        <v>1449</v>
      </c>
      <c r="L524" s="22" t="s">
        <v>164</v>
      </c>
      <c r="M524" t="s">
        <v>21</v>
      </c>
      <c r="N524" t="s">
        <v>35</v>
      </c>
    </row>
    <row r="525" spans="1:15" x14ac:dyDescent="0.2">
      <c r="A525" s="3" t="s">
        <v>12</v>
      </c>
      <c r="B525">
        <v>19</v>
      </c>
      <c r="C525" t="s">
        <v>13</v>
      </c>
      <c r="D525" s="4" t="s">
        <v>14</v>
      </c>
      <c r="E525" t="s">
        <v>187</v>
      </c>
      <c r="F525" t="s">
        <v>188</v>
      </c>
      <c r="G525" t="s">
        <v>17</v>
      </c>
      <c r="H525" t="s">
        <v>132</v>
      </c>
      <c r="I525" t="s">
        <v>125</v>
      </c>
      <c r="J525" s="5" t="s">
        <v>126</v>
      </c>
      <c r="K525" s="22" t="s">
        <v>1449</v>
      </c>
      <c r="L525" s="22" t="s">
        <v>164</v>
      </c>
      <c r="M525" t="s">
        <v>28</v>
      </c>
      <c r="N525" t="s">
        <v>35</v>
      </c>
    </row>
    <row r="526" spans="1:15" x14ac:dyDescent="0.2">
      <c r="A526" s="3" t="s">
        <v>12</v>
      </c>
      <c r="B526">
        <v>19</v>
      </c>
      <c r="C526" t="s">
        <v>13</v>
      </c>
      <c r="D526" s="4" t="s">
        <v>14</v>
      </c>
      <c r="E526" t="s">
        <v>196</v>
      </c>
      <c r="F526" t="s">
        <v>197</v>
      </c>
      <c r="G526" t="s">
        <v>17</v>
      </c>
      <c r="H526" t="s">
        <v>18</v>
      </c>
      <c r="I526" t="s">
        <v>125</v>
      </c>
      <c r="J526" s="5" t="s">
        <v>126</v>
      </c>
      <c r="K526" s="22" t="s">
        <v>1449</v>
      </c>
      <c r="L526" s="22" t="s">
        <v>164</v>
      </c>
      <c r="M526" t="s">
        <v>21</v>
      </c>
      <c r="N526" t="s">
        <v>35</v>
      </c>
    </row>
    <row r="527" spans="1:15" x14ac:dyDescent="0.2">
      <c r="A527" s="3" t="s">
        <v>232</v>
      </c>
      <c r="B527">
        <v>8</v>
      </c>
      <c r="C527" t="s">
        <v>36</v>
      </c>
      <c r="D527" s="4" t="s">
        <v>233</v>
      </c>
      <c r="E527" t="s">
        <v>200</v>
      </c>
      <c r="F527" t="s">
        <v>236</v>
      </c>
      <c r="G527" t="s">
        <v>17</v>
      </c>
      <c r="H527" t="s">
        <v>132</v>
      </c>
      <c r="I527" t="s">
        <v>125</v>
      </c>
      <c r="J527" s="5" t="s">
        <v>126</v>
      </c>
      <c r="K527" s="22" t="s">
        <v>1449</v>
      </c>
      <c r="L527" s="22" t="s">
        <v>164</v>
      </c>
      <c r="M527" t="s">
        <v>28</v>
      </c>
      <c r="N527" t="s">
        <v>29</v>
      </c>
      <c r="O527">
        <v>0</v>
      </c>
    </row>
    <row r="528" spans="1:15" x14ac:dyDescent="0.2">
      <c r="A528" s="3" t="s">
        <v>232</v>
      </c>
      <c r="B528">
        <v>8</v>
      </c>
      <c r="C528" t="s">
        <v>13</v>
      </c>
      <c r="D528" s="4" t="s">
        <v>233</v>
      </c>
      <c r="E528" t="s">
        <v>225</v>
      </c>
      <c r="F528" t="s">
        <v>248</v>
      </c>
      <c r="G528" t="s">
        <v>17</v>
      </c>
      <c r="H528" t="s">
        <v>25</v>
      </c>
      <c r="I528" t="s">
        <v>125</v>
      </c>
      <c r="J528" s="5" t="s">
        <v>126</v>
      </c>
      <c r="K528" s="22" t="s">
        <v>1449</v>
      </c>
      <c r="L528" s="22" t="s">
        <v>164</v>
      </c>
      <c r="M528" t="s">
        <v>28</v>
      </c>
      <c r="N528" t="s">
        <v>29</v>
      </c>
      <c r="O528">
        <v>1</v>
      </c>
    </row>
    <row r="529" spans="1:15" x14ac:dyDescent="0.2">
      <c r="A529" s="3" t="s">
        <v>232</v>
      </c>
      <c r="B529">
        <v>9</v>
      </c>
      <c r="C529" t="s">
        <v>13</v>
      </c>
      <c r="D529" s="4" t="s">
        <v>233</v>
      </c>
      <c r="E529" t="s">
        <v>257</v>
      </c>
      <c r="F529" t="s">
        <v>258</v>
      </c>
      <c r="G529" t="s">
        <v>17</v>
      </c>
      <c r="H529" t="s">
        <v>132</v>
      </c>
      <c r="I529" t="s">
        <v>125</v>
      </c>
      <c r="J529" s="5" t="s">
        <v>126</v>
      </c>
      <c r="K529" s="22" t="s">
        <v>1449</v>
      </c>
      <c r="L529" s="22" t="s">
        <v>164</v>
      </c>
      <c r="M529" t="s">
        <v>30</v>
      </c>
      <c r="N529" t="s">
        <v>35</v>
      </c>
    </row>
    <row r="530" spans="1:15" x14ac:dyDescent="0.2">
      <c r="A530" s="3" t="s">
        <v>232</v>
      </c>
      <c r="B530">
        <v>9</v>
      </c>
      <c r="C530" t="s">
        <v>13</v>
      </c>
      <c r="D530" s="4" t="s">
        <v>233</v>
      </c>
      <c r="E530" t="s">
        <v>263</v>
      </c>
      <c r="F530" t="s">
        <v>264</v>
      </c>
      <c r="G530" t="s">
        <v>17</v>
      </c>
      <c r="H530" t="s">
        <v>25</v>
      </c>
      <c r="I530" t="s">
        <v>125</v>
      </c>
      <c r="J530" s="5" t="s">
        <v>126</v>
      </c>
      <c r="K530" s="22" t="s">
        <v>1449</v>
      </c>
      <c r="L530" s="22" t="s">
        <v>164</v>
      </c>
      <c r="M530" t="s">
        <v>21</v>
      </c>
      <c r="N530" t="s">
        <v>57</v>
      </c>
      <c r="O530">
        <v>0</v>
      </c>
    </row>
    <row r="531" spans="1:15" x14ac:dyDescent="0.2">
      <c r="A531" s="3" t="s">
        <v>232</v>
      </c>
      <c r="B531">
        <v>9</v>
      </c>
      <c r="C531" t="s">
        <v>13</v>
      </c>
      <c r="D531" s="4" t="s">
        <v>233</v>
      </c>
      <c r="E531" t="s">
        <v>266</v>
      </c>
      <c r="F531" t="s">
        <v>267</v>
      </c>
      <c r="G531" t="s">
        <v>17</v>
      </c>
      <c r="H531" t="s">
        <v>211</v>
      </c>
      <c r="I531" t="s">
        <v>125</v>
      </c>
      <c r="J531" s="5" t="s">
        <v>126</v>
      </c>
      <c r="K531" s="22" t="s">
        <v>1449</v>
      </c>
      <c r="L531" s="22" t="s">
        <v>164</v>
      </c>
      <c r="M531" t="s">
        <v>21</v>
      </c>
      <c r="N531" t="s">
        <v>35</v>
      </c>
      <c r="O531">
        <v>0</v>
      </c>
    </row>
    <row r="532" spans="1:15" x14ac:dyDescent="0.2">
      <c r="A532" s="3" t="s">
        <v>232</v>
      </c>
      <c r="B532">
        <v>10</v>
      </c>
      <c r="C532" t="s">
        <v>13</v>
      </c>
      <c r="D532" s="4" t="s">
        <v>14</v>
      </c>
      <c r="E532" t="s">
        <v>283</v>
      </c>
      <c r="F532" t="s">
        <v>284</v>
      </c>
      <c r="G532" t="s">
        <v>17</v>
      </c>
      <c r="H532" t="s">
        <v>32</v>
      </c>
      <c r="I532" t="s">
        <v>125</v>
      </c>
      <c r="J532" s="5" t="s">
        <v>126</v>
      </c>
      <c r="K532" s="22" t="s">
        <v>1449</v>
      </c>
      <c r="L532" s="22" t="s">
        <v>164</v>
      </c>
      <c r="M532" t="s">
        <v>21</v>
      </c>
      <c r="N532" t="s">
        <v>57</v>
      </c>
      <c r="O532">
        <v>2</v>
      </c>
    </row>
    <row r="533" spans="1:15" x14ac:dyDescent="0.2">
      <c r="A533" s="3" t="s">
        <v>232</v>
      </c>
      <c r="B533">
        <v>10</v>
      </c>
      <c r="C533" t="s">
        <v>13</v>
      </c>
      <c r="D533" s="4" t="s">
        <v>233</v>
      </c>
      <c r="E533" t="s">
        <v>279</v>
      </c>
      <c r="F533" t="s">
        <v>289</v>
      </c>
      <c r="G533" t="s">
        <v>17</v>
      </c>
      <c r="H533" t="s">
        <v>132</v>
      </c>
      <c r="I533" t="s">
        <v>125</v>
      </c>
      <c r="J533" s="5" t="s">
        <v>126</v>
      </c>
      <c r="K533" s="22" t="s">
        <v>1449</v>
      </c>
      <c r="L533" s="22" t="s">
        <v>164</v>
      </c>
      <c r="M533" t="s">
        <v>28</v>
      </c>
      <c r="N533" t="s">
        <v>29</v>
      </c>
      <c r="O533">
        <v>0</v>
      </c>
    </row>
    <row r="534" spans="1:15" x14ac:dyDescent="0.2">
      <c r="A534" s="3" t="s">
        <v>232</v>
      </c>
      <c r="B534">
        <v>17</v>
      </c>
      <c r="C534" t="s">
        <v>13</v>
      </c>
      <c r="D534" s="4" t="s">
        <v>14</v>
      </c>
      <c r="E534" t="s">
        <v>159</v>
      </c>
      <c r="F534" t="s">
        <v>160</v>
      </c>
      <c r="G534" t="s">
        <v>164</v>
      </c>
      <c r="H534" t="s">
        <v>135</v>
      </c>
      <c r="I534" t="s">
        <v>125</v>
      </c>
      <c r="J534" s="5" t="s">
        <v>126</v>
      </c>
      <c r="K534" s="22" t="s">
        <v>1449</v>
      </c>
      <c r="L534" s="22" t="s">
        <v>164</v>
      </c>
      <c r="M534" t="s">
        <v>21</v>
      </c>
      <c r="N534" t="s">
        <v>29</v>
      </c>
      <c r="O534">
        <v>1</v>
      </c>
    </row>
    <row r="535" spans="1:15" x14ac:dyDescent="0.2">
      <c r="A535" s="3" t="s">
        <v>232</v>
      </c>
      <c r="B535">
        <v>17</v>
      </c>
      <c r="C535" t="s">
        <v>13</v>
      </c>
      <c r="D535" s="4" t="s">
        <v>233</v>
      </c>
      <c r="E535" t="s">
        <v>38</v>
      </c>
      <c r="F535" t="s">
        <v>301</v>
      </c>
      <c r="G535" t="s">
        <v>17</v>
      </c>
      <c r="H535" t="s">
        <v>132</v>
      </c>
      <c r="I535" t="s">
        <v>125</v>
      </c>
      <c r="J535" s="5" t="s">
        <v>126</v>
      </c>
      <c r="K535" s="22" t="s">
        <v>1449</v>
      </c>
      <c r="L535" s="22" t="s">
        <v>164</v>
      </c>
      <c r="M535" t="s">
        <v>21</v>
      </c>
      <c r="N535" t="s">
        <v>57</v>
      </c>
      <c r="O535">
        <v>0</v>
      </c>
    </row>
    <row r="536" spans="1:15" x14ac:dyDescent="0.2">
      <c r="A536" s="3" t="s">
        <v>232</v>
      </c>
      <c r="B536">
        <v>18</v>
      </c>
      <c r="C536" t="s">
        <v>13</v>
      </c>
      <c r="D536" s="4" t="s">
        <v>14</v>
      </c>
      <c r="E536" t="s">
        <v>308</v>
      </c>
      <c r="F536" t="s">
        <v>309</v>
      </c>
      <c r="G536" t="s">
        <v>17</v>
      </c>
      <c r="H536" t="s">
        <v>40</v>
      </c>
      <c r="I536" t="s">
        <v>125</v>
      </c>
      <c r="J536" s="5" t="s">
        <v>126</v>
      </c>
      <c r="K536" s="22" t="s">
        <v>1449</v>
      </c>
      <c r="L536" s="22" t="s">
        <v>164</v>
      </c>
      <c r="M536" t="s">
        <v>21</v>
      </c>
      <c r="N536" t="s">
        <v>29</v>
      </c>
      <c r="O536">
        <v>5</v>
      </c>
    </row>
    <row r="537" spans="1:15" x14ac:dyDescent="0.2">
      <c r="A537" s="3" t="s">
        <v>232</v>
      </c>
      <c r="B537">
        <v>18</v>
      </c>
      <c r="C537" t="s">
        <v>13</v>
      </c>
      <c r="D537" s="4" t="s">
        <v>14</v>
      </c>
      <c r="E537" t="s">
        <v>310</v>
      </c>
      <c r="F537" t="s">
        <v>311</v>
      </c>
      <c r="G537" t="s">
        <v>17</v>
      </c>
      <c r="H537" t="s">
        <v>40</v>
      </c>
      <c r="I537" t="s">
        <v>125</v>
      </c>
      <c r="J537" s="5" t="s">
        <v>126</v>
      </c>
      <c r="K537" s="22" t="s">
        <v>1449</v>
      </c>
      <c r="L537" s="22" t="s">
        <v>164</v>
      </c>
      <c r="M537" t="s">
        <v>21</v>
      </c>
      <c r="N537" t="s">
        <v>29</v>
      </c>
      <c r="O537">
        <v>2</v>
      </c>
    </row>
    <row r="538" spans="1:15" x14ac:dyDescent="0.2">
      <c r="A538" s="3" t="s">
        <v>232</v>
      </c>
      <c r="B538">
        <v>19</v>
      </c>
      <c r="C538" t="s">
        <v>13</v>
      </c>
      <c r="D538" s="4" t="s">
        <v>14</v>
      </c>
      <c r="E538" t="s">
        <v>314</v>
      </c>
      <c r="F538" t="s">
        <v>315</v>
      </c>
      <c r="G538" t="s">
        <v>17</v>
      </c>
      <c r="H538" t="s">
        <v>132</v>
      </c>
      <c r="I538" t="s">
        <v>125</v>
      </c>
      <c r="J538" s="5" t="s">
        <v>126</v>
      </c>
      <c r="K538" s="22" t="s">
        <v>1449</v>
      </c>
      <c r="L538" s="22" t="s">
        <v>164</v>
      </c>
      <c r="M538" t="s">
        <v>21</v>
      </c>
      <c r="N538" t="s">
        <v>29</v>
      </c>
      <c r="O538">
        <v>0</v>
      </c>
    </row>
    <row r="539" spans="1:15" x14ac:dyDescent="0.2">
      <c r="A539" s="3" t="s">
        <v>232</v>
      </c>
      <c r="B539">
        <v>19</v>
      </c>
      <c r="C539" t="s">
        <v>13</v>
      </c>
      <c r="D539" s="4" t="s">
        <v>14</v>
      </c>
      <c r="E539" t="s">
        <v>316</v>
      </c>
      <c r="F539" t="s">
        <v>317</v>
      </c>
      <c r="G539" t="s">
        <v>17</v>
      </c>
      <c r="H539" t="s">
        <v>132</v>
      </c>
      <c r="I539" t="s">
        <v>125</v>
      </c>
      <c r="J539" s="5" t="s">
        <v>126</v>
      </c>
      <c r="K539" s="22" t="s">
        <v>1449</v>
      </c>
      <c r="L539" s="22" t="s">
        <v>164</v>
      </c>
      <c r="M539" t="s">
        <v>28</v>
      </c>
      <c r="N539" t="s">
        <v>29</v>
      </c>
    </row>
    <row r="540" spans="1:15" x14ac:dyDescent="0.2">
      <c r="A540" s="3" t="s">
        <v>232</v>
      </c>
      <c r="B540">
        <v>19</v>
      </c>
      <c r="C540" t="s">
        <v>13</v>
      </c>
      <c r="D540" s="4" t="s">
        <v>14</v>
      </c>
      <c r="E540" t="s">
        <v>318</v>
      </c>
      <c r="F540" t="s">
        <v>319</v>
      </c>
      <c r="G540" t="s">
        <v>17</v>
      </c>
      <c r="H540" t="s">
        <v>132</v>
      </c>
      <c r="I540" t="s">
        <v>125</v>
      </c>
      <c r="J540" s="5" t="s">
        <v>126</v>
      </c>
      <c r="K540" s="22" t="s">
        <v>1449</v>
      </c>
      <c r="L540" s="22" t="s">
        <v>164</v>
      </c>
      <c r="M540" t="s">
        <v>28</v>
      </c>
      <c r="N540" t="s">
        <v>29</v>
      </c>
    </row>
    <row r="541" spans="1:15" x14ac:dyDescent="0.2">
      <c r="A541" s="3" t="s">
        <v>232</v>
      </c>
      <c r="B541">
        <v>19</v>
      </c>
      <c r="C541" t="s">
        <v>13</v>
      </c>
      <c r="D541" s="4" t="s">
        <v>14</v>
      </c>
      <c r="E541" t="s">
        <v>320</v>
      </c>
      <c r="F541" t="s">
        <v>321</v>
      </c>
      <c r="G541" t="s">
        <v>17</v>
      </c>
      <c r="H541" t="s">
        <v>132</v>
      </c>
      <c r="I541" t="s">
        <v>125</v>
      </c>
      <c r="J541" s="5" t="s">
        <v>126</v>
      </c>
      <c r="K541" s="22" t="s">
        <v>1449</v>
      </c>
      <c r="L541" s="22" t="s">
        <v>164</v>
      </c>
      <c r="M541" t="s">
        <v>28</v>
      </c>
      <c r="N541" t="s">
        <v>29</v>
      </c>
    </row>
    <row r="542" spans="1:15" x14ac:dyDescent="0.2">
      <c r="A542" s="3" t="s">
        <v>232</v>
      </c>
      <c r="B542">
        <v>19</v>
      </c>
      <c r="C542" t="s">
        <v>13</v>
      </c>
      <c r="D542" s="4" t="s">
        <v>14</v>
      </c>
      <c r="E542" t="s">
        <v>322</v>
      </c>
      <c r="F542" t="s">
        <v>323</v>
      </c>
      <c r="G542" t="s">
        <v>17</v>
      </c>
      <c r="H542" t="s">
        <v>132</v>
      </c>
      <c r="I542" t="s">
        <v>125</v>
      </c>
      <c r="J542" s="5" t="s">
        <v>126</v>
      </c>
      <c r="K542" s="22" t="s">
        <v>1449</v>
      </c>
      <c r="L542" s="22" t="s">
        <v>164</v>
      </c>
      <c r="M542" t="s">
        <v>21</v>
      </c>
      <c r="N542" t="s">
        <v>35</v>
      </c>
    </row>
    <row r="543" spans="1:15" x14ac:dyDescent="0.2">
      <c r="A543" s="3" t="s">
        <v>232</v>
      </c>
      <c r="B543">
        <v>19</v>
      </c>
      <c r="C543" t="s">
        <v>13</v>
      </c>
      <c r="D543" s="4" t="s">
        <v>14</v>
      </c>
      <c r="E543" t="s">
        <v>324</v>
      </c>
      <c r="F543" t="s">
        <v>325</v>
      </c>
      <c r="G543" t="s">
        <v>17</v>
      </c>
      <c r="H543" t="s">
        <v>132</v>
      </c>
      <c r="I543" t="s">
        <v>125</v>
      </c>
      <c r="J543" s="5" t="s">
        <v>126</v>
      </c>
      <c r="K543" s="22" t="s">
        <v>1449</v>
      </c>
      <c r="L543" s="22" t="s">
        <v>164</v>
      </c>
      <c r="M543" t="s">
        <v>28</v>
      </c>
      <c r="N543" t="s">
        <v>29</v>
      </c>
    </row>
    <row r="544" spans="1:15" x14ac:dyDescent="0.2">
      <c r="A544" s="3" t="s">
        <v>232</v>
      </c>
      <c r="B544">
        <v>19</v>
      </c>
      <c r="C544" t="s">
        <v>13</v>
      </c>
      <c r="D544" s="4" t="s">
        <v>14</v>
      </c>
      <c r="E544" t="s">
        <v>326</v>
      </c>
      <c r="F544" t="s">
        <v>327</v>
      </c>
      <c r="G544" t="s">
        <v>17</v>
      </c>
      <c r="H544" t="s">
        <v>132</v>
      </c>
      <c r="I544" t="s">
        <v>125</v>
      </c>
      <c r="J544" s="5" t="s">
        <v>126</v>
      </c>
      <c r="K544" s="22" t="s">
        <v>1449</v>
      </c>
      <c r="L544" s="22" t="s">
        <v>164</v>
      </c>
      <c r="M544" t="s">
        <v>28</v>
      </c>
      <c r="N544" t="s">
        <v>29</v>
      </c>
    </row>
    <row r="545" spans="1:15" x14ac:dyDescent="0.2">
      <c r="A545" s="3" t="s">
        <v>232</v>
      </c>
      <c r="B545">
        <v>19</v>
      </c>
      <c r="C545" t="s">
        <v>13</v>
      </c>
      <c r="D545" s="4" t="s">
        <v>14</v>
      </c>
      <c r="E545" t="s">
        <v>187</v>
      </c>
      <c r="F545" t="s">
        <v>188</v>
      </c>
      <c r="G545" t="s">
        <v>164</v>
      </c>
      <c r="H545" t="s">
        <v>132</v>
      </c>
      <c r="I545" t="s">
        <v>125</v>
      </c>
      <c r="J545" s="5" t="s">
        <v>126</v>
      </c>
      <c r="K545" s="22" t="s">
        <v>1449</v>
      </c>
      <c r="L545" s="22" t="s">
        <v>164</v>
      </c>
      <c r="M545" t="s">
        <v>30</v>
      </c>
      <c r="N545" t="s">
        <v>35</v>
      </c>
    </row>
    <row r="546" spans="1:15" x14ac:dyDescent="0.2">
      <c r="A546" s="3" t="s">
        <v>232</v>
      </c>
      <c r="B546">
        <v>19</v>
      </c>
      <c r="C546" t="s">
        <v>13</v>
      </c>
      <c r="D546" s="4" t="s">
        <v>14</v>
      </c>
      <c r="E546" t="s">
        <v>328</v>
      </c>
      <c r="F546" t="s">
        <v>329</v>
      </c>
      <c r="G546" t="s">
        <v>17</v>
      </c>
      <c r="H546" t="s">
        <v>132</v>
      </c>
      <c r="I546" t="s">
        <v>125</v>
      </c>
      <c r="J546" s="5" t="s">
        <v>126</v>
      </c>
      <c r="K546" s="22" t="s">
        <v>1449</v>
      </c>
      <c r="L546" s="22" t="s">
        <v>164</v>
      </c>
      <c r="M546" t="s">
        <v>28</v>
      </c>
      <c r="N546" t="s">
        <v>29</v>
      </c>
    </row>
    <row r="547" spans="1:15" x14ac:dyDescent="0.2">
      <c r="A547" s="3" t="s">
        <v>232</v>
      </c>
      <c r="B547">
        <v>19</v>
      </c>
      <c r="C547" s="6" t="s">
        <v>13</v>
      </c>
      <c r="D547" s="7">
        <v>1</v>
      </c>
      <c r="E547" s="5">
        <v>28</v>
      </c>
      <c r="F547" s="8" t="s">
        <v>335</v>
      </c>
      <c r="G547" s="6" t="s">
        <v>17</v>
      </c>
      <c r="H547" s="6" t="s">
        <v>32</v>
      </c>
      <c r="I547" s="6" t="s">
        <v>125</v>
      </c>
      <c r="J547" s="9" t="s">
        <v>126</v>
      </c>
      <c r="K547" s="22" t="s">
        <v>1449</v>
      </c>
      <c r="L547" s="22" t="s">
        <v>164</v>
      </c>
      <c r="M547" s="6" t="s">
        <v>28</v>
      </c>
      <c r="N547" s="6" t="s">
        <v>29</v>
      </c>
      <c r="O547">
        <v>2</v>
      </c>
    </row>
    <row r="548" spans="1:15" x14ac:dyDescent="0.2">
      <c r="A548" s="3" t="s">
        <v>232</v>
      </c>
      <c r="B548">
        <v>19</v>
      </c>
      <c r="C548" s="6" t="s">
        <v>13</v>
      </c>
      <c r="D548" s="7">
        <v>1</v>
      </c>
      <c r="E548" s="5">
        <v>29</v>
      </c>
      <c r="F548" s="8" t="s">
        <v>336</v>
      </c>
      <c r="G548" s="6" t="s">
        <v>17</v>
      </c>
      <c r="H548" s="6" t="s">
        <v>32</v>
      </c>
      <c r="I548" s="6" t="s">
        <v>125</v>
      </c>
      <c r="J548" s="9" t="s">
        <v>126</v>
      </c>
      <c r="K548" s="22" t="s">
        <v>1449</v>
      </c>
      <c r="L548" s="22" t="s">
        <v>164</v>
      </c>
      <c r="M548" s="6" t="s">
        <v>28</v>
      </c>
      <c r="N548" s="6" t="s">
        <v>29</v>
      </c>
      <c r="O548">
        <v>2</v>
      </c>
    </row>
    <row r="549" spans="1:15" x14ac:dyDescent="0.2">
      <c r="A549" s="3" t="s">
        <v>346</v>
      </c>
      <c r="B549">
        <v>8</v>
      </c>
      <c r="C549" t="s">
        <v>13</v>
      </c>
      <c r="D549" s="4" t="s">
        <v>310</v>
      </c>
      <c r="E549" t="s">
        <v>233</v>
      </c>
      <c r="F549" t="s">
        <v>347</v>
      </c>
      <c r="G549" t="s">
        <v>17</v>
      </c>
      <c r="H549" t="s">
        <v>32</v>
      </c>
      <c r="I549" t="s">
        <v>125</v>
      </c>
      <c r="J549" s="5" t="s">
        <v>126</v>
      </c>
      <c r="K549" s="22" t="s">
        <v>1449</v>
      </c>
      <c r="L549" s="22" t="s">
        <v>164</v>
      </c>
      <c r="M549" t="s">
        <v>28</v>
      </c>
      <c r="N549" t="s">
        <v>29</v>
      </c>
      <c r="O549">
        <v>0</v>
      </c>
    </row>
    <row r="550" spans="1:15" x14ac:dyDescent="0.2">
      <c r="A550" s="3" t="s">
        <v>346</v>
      </c>
      <c r="B550">
        <v>8</v>
      </c>
      <c r="C550" t="s">
        <v>13</v>
      </c>
      <c r="D550" s="4" t="s">
        <v>310</v>
      </c>
      <c r="E550" t="s">
        <v>48</v>
      </c>
      <c r="F550" t="s">
        <v>358</v>
      </c>
      <c r="G550" t="s">
        <v>17</v>
      </c>
      <c r="H550" t="s">
        <v>211</v>
      </c>
      <c r="I550" t="s">
        <v>125</v>
      </c>
      <c r="J550" s="5" t="s">
        <v>126</v>
      </c>
      <c r="K550" s="22" t="s">
        <v>1449</v>
      </c>
      <c r="L550" s="22" t="s">
        <v>164</v>
      </c>
      <c r="M550" t="s">
        <v>30</v>
      </c>
      <c r="N550" t="s">
        <v>35</v>
      </c>
      <c r="O550">
        <v>1</v>
      </c>
    </row>
    <row r="551" spans="1:15" x14ac:dyDescent="0.2">
      <c r="A551" s="3" t="s">
        <v>346</v>
      </c>
      <c r="B551">
        <v>8</v>
      </c>
      <c r="C551" t="s">
        <v>13</v>
      </c>
      <c r="D551" s="4" t="s">
        <v>310</v>
      </c>
      <c r="E551" t="s">
        <v>185</v>
      </c>
      <c r="F551" t="s">
        <v>361</v>
      </c>
      <c r="G551" t="s">
        <v>17</v>
      </c>
      <c r="H551" t="s">
        <v>132</v>
      </c>
      <c r="I551" t="s">
        <v>125</v>
      </c>
      <c r="J551" s="5" t="s">
        <v>126</v>
      </c>
      <c r="K551" s="22" t="s">
        <v>1449</v>
      </c>
      <c r="L551" s="22" t="s">
        <v>164</v>
      </c>
      <c r="M551" t="s">
        <v>21</v>
      </c>
      <c r="N551" t="s">
        <v>29</v>
      </c>
      <c r="O551">
        <v>0</v>
      </c>
    </row>
    <row r="552" spans="1:15" x14ac:dyDescent="0.2">
      <c r="A552" s="3" t="s">
        <v>346</v>
      </c>
      <c r="B552">
        <v>8</v>
      </c>
      <c r="C552" t="s">
        <v>13</v>
      </c>
      <c r="D552" s="4" t="s">
        <v>310</v>
      </c>
      <c r="E552" t="s">
        <v>106</v>
      </c>
      <c r="F552" t="s">
        <v>364</v>
      </c>
      <c r="G552" t="s">
        <v>17</v>
      </c>
      <c r="H552" t="s">
        <v>135</v>
      </c>
      <c r="I552" t="s">
        <v>125</v>
      </c>
      <c r="J552" s="5" t="s">
        <v>126</v>
      </c>
      <c r="K552" s="22" t="s">
        <v>1449</v>
      </c>
      <c r="L552" s="22" t="s">
        <v>164</v>
      </c>
      <c r="M552" t="s">
        <v>28</v>
      </c>
      <c r="N552" t="s">
        <v>57</v>
      </c>
    </row>
    <row r="553" spans="1:15" x14ac:dyDescent="0.2">
      <c r="A553" s="3" t="s">
        <v>346</v>
      </c>
      <c r="B553">
        <v>8</v>
      </c>
      <c r="C553" t="s">
        <v>13</v>
      </c>
      <c r="D553" s="4" t="s">
        <v>310</v>
      </c>
      <c r="E553" t="s">
        <v>244</v>
      </c>
      <c r="F553" t="s">
        <v>375</v>
      </c>
      <c r="G553" t="s">
        <v>17</v>
      </c>
      <c r="H553" t="s">
        <v>211</v>
      </c>
      <c r="I553" t="s">
        <v>125</v>
      </c>
      <c r="J553" s="5" t="s">
        <v>126</v>
      </c>
      <c r="K553" s="22" t="s">
        <v>1449</v>
      </c>
      <c r="L553" s="22" t="s">
        <v>164</v>
      </c>
      <c r="M553" t="s">
        <v>28</v>
      </c>
      <c r="N553" t="s">
        <v>57</v>
      </c>
      <c r="O553">
        <v>0</v>
      </c>
    </row>
    <row r="554" spans="1:15" x14ac:dyDescent="0.2">
      <c r="A554" s="3" t="s">
        <v>346</v>
      </c>
      <c r="B554">
        <v>8</v>
      </c>
      <c r="C554" t="s">
        <v>13</v>
      </c>
      <c r="D554" s="4" t="s">
        <v>310</v>
      </c>
      <c r="E554" t="s">
        <v>266</v>
      </c>
      <c r="F554" t="s">
        <v>376</v>
      </c>
      <c r="G554" t="s">
        <v>17</v>
      </c>
      <c r="H554" t="s">
        <v>77</v>
      </c>
      <c r="I554" t="s">
        <v>125</v>
      </c>
      <c r="J554" s="5" t="s">
        <v>126</v>
      </c>
      <c r="K554" s="22" t="s">
        <v>1449</v>
      </c>
      <c r="L554" s="22" t="s">
        <v>164</v>
      </c>
      <c r="M554" t="s">
        <v>28</v>
      </c>
      <c r="N554" t="s">
        <v>29</v>
      </c>
      <c r="O554">
        <v>0</v>
      </c>
    </row>
    <row r="555" spans="1:15" x14ac:dyDescent="0.2">
      <c r="A555" s="3" t="s">
        <v>346</v>
      </c>
      <c r="B555">
        <v>8</v>
      </c>
      <c r="C555" t="s">
        <v>13</v>
      </c>
      <c r="D555" s="4" t="s">
        <v>310</v>
      </c>
      <c r="E555" t="s">
        <v>279</v>
      </c>
      <c r="F555" t="s">
        <v>383</v>
      </c>
      <c r="G555" t="s">
        <v>17</v>
      </c>
      <c r="H555" t="s">
        <v>18</v>
      </c>
      <c r="I555" t="s">
        <v>125</v>
      </c>
      <c r="J555" s="5" t="s">
        <v>126</v>
      </c>
      <c r="K555" s="22" t="s">
        <v>1449</v>
      </c>
      <c r="L555" s="22" t="s">
        <v>164</v>
      </c>
      <c r="M555" t="s">
        <v>21</v>
      </c>
      <c r="N555" t="s">
        <v>29</v>
      </c>
      <c r="O555">
        <v>1</v>
      </c>
    </row>
    <row r="556" spans="1:15" x14ac:dyDescent="0.2">
      <c r="A556" s="3" t="s">
        <v>346</v>
      </c>
      <c r="B556">
        <v>8</v>
      </c>
      <c r="C556" t="s">
        <v>30</v>
      </c>
      <c r="D556" s="4" t="s">
        <v>30</v>
      </c>
      <c r="E556" t="s">
        <v>30</v>
      </c>
      <c r="F556" t="s">
        <v>30</v>
      </c>
      <c r="G556" t="s">
        <v>31</v>
      </c>
      <c r="H556" t="s">
        <v>18</v>
      </c>
      <c r="I556" t="s">
        <v>125</v>
      </c>
      <c r="J556" s="5" t="s">
        <v>126</v>
      </c>
      <c r="K556" s="22" t="s">
        <v>1449</v>
      </c>
      <c r="L556" s="22" t="s">
        <v>164</v>
      </c>
      <c r="M556" t="s">
        <v>21</v>
      </c>
      <c r="N556" t="s">
        <v>35</v>
      </c>
    </row>
    <row r="557" spans="1:15" x14ac:dyDescent="0.2">
      <c r="A557" s="3" t="s">
        <v>346</v>
      </c>
      <c r="B557">
        <v>8</v>
      </c>
      <c r="C557" t="s">
        <v>13</v>
      </c>
      <c r="D557" s="4" t="s">
        <v>310</v>
      </c>
      <c r="E557" t="s">
        <v>285</v>
      </c>
      <c r="F557" t="s">
        <v>384</v>
      </c>
      <c r="G557" t="s">
        <v>17</v>
      </c>
      <c r="H557" t="s">
        <v>18</v>
      </c>
      <c r="I557" t="s">
        <v>125</v>
      </c>
      <c r="J557" s="5" t="s">
        <v>126</v>
      </c>
      <c r="K557" s="22" t="s">
        <v>1449</v>
      </c>
      <c r="L557" s="22" t="s">
        <v>164</v>
      </c>
      <c r="M557" t="s">
        <v>28</v>
      </c>
      <c r="N557" t="s">
        <v>29</v>
      </c>
      <c r="O557">
        <v>0</v>
      </c>
    </row>
    <row r="558" spans="1:15" x14ac:dyDescent="0.2">
      <c r="A558" s="3" t="s">
        <v>346</v>
      </c>
      <c r="B558">
        <v>11</v>
      </c>
      <c r="C558" t="s">
        <v>13</v>
      </c>
      <c r="D558" s="4" t="s">
        <v>190</v>
      </c>
      <c r="E558" t="s">
        <v>161</v>
      </c>
      <c r="F558" t="s">
        <v>403</v>
      </c>
      <c r="G558" t="s">
        <v>17</v>
      </c>
      <c r="H558" t="s">
        <v>132</v>
      </c>
      <c r="I558" t="s">
        <v>125</v>
      </c>
      <c r="J558" s="5" t="s">
        <v>126</v>
      </c>
      <c r="K558" s="22" t="s">
        <v>1449</v>
      </c>
      <c r="L558" s="22" t="s">
        <v>164</v>
      </c>
      <c r="M558" t="s">
        <v>30</v>
      </c>
      <c r="N558" t="s">
        <v>29</v>
      </c>
      <c r="O558">
        <v>0</v>
      </c>
    </row>
    <row r="559" spans="1:15" x14ac:dyDescent="0.2">
      <c r="A559" s="3" t="s">
        <v>346</v>
      </c>
      <c r="B559">
        <v>17</v>
      </c>
      <c r="C559" t="s">
        <v>13</v>
      </c>
      <c r="D559" s="4" t="s">
        <v>310</v>
      </c>
      <c r="E559" t="s">
        <v>64</v>
      </c>
      <c r="F559" t="s">
        <v>411</v>
      </c>
      <c r="G559" t="s">
        <v>17</v>
      </c>
      <c r="H559" t="s">
        <v>18</v>
      </c>
      <c r="I559" t="s">
        <v>125</v>
      </c>
      <c r="J559" s="5" t="s">
        <v>126</v>
      </c>
      <c r="K559" s="22" t="s">
        <v>1449</v>
      </c>
      <c r="L559" s="22" t="s">
        <v>164</v>
      </c>
      <c r="M559" t="s">
        <v>21</v>
      </c>
      <c r="N559" t="s">
        <v>57</v>
      </c>
      <c r="O559">
        <v>2</v>
      </c>
    </row>
    <row r="560" spans="1:15" x14ac:dyDescent="0.2">
      <c r="A560" s="3" t="s">
        <v>346</v>
      </c>
      <c r="B560">
        <v>18</v>
      </c>
      <c r="C560" t="s">
        <v>13</v>
      </c>
      <c r="D560" s="4" t="s">
        <v>310</v>
      </c>
      <c r="E560" t="s">
        <v>58</v>
      </c>
      <c r="F560" t="s">
        <v>423</v>
      </c>
      <c r="G560" t="s">
        <v>17</v>
      </c>
      <c r="H560" t="s">
        <v>135</v>
      </c>
      <c r="I560" t="s">
        <v>125</v>
      </c>
      <c r="J560" s="5" t="s">
        <v>126</v>
      </c>
      <c r="K560" s="22" t="s">
        <v>1449</v>
      </c>
      <c r="L560" s="22" t="s">
        <v>164</v>
      </c>
      <c r="M560" t="s">
        <v>28</v>
      </c>
      <c r="N560" t="s">
        <v>57</v>
      </c>
      <c r="O560">
        <v>2</v>
      </c>
    </row>
    <row r="561" spans="1:15" x14ac:dyDescent="0.2">
      <c r="A561" s="3" t="s">
        <v>346</v>
      </c>
      <c r="B561">
        <v>18</v>
      </c>
      <c r="C561" t="s">
        <v>13</v>
      </c>
      <c r="D561" s="4" t="s">
        <v>310</v>
      </c>
      <c r="E561" t="s">
        <v>66</v>
      </c>
      <c r="F561" t="s">
        <v>425</v>
      </c>
      <c r="G561" t="s">
        <v>17</v>
      </c>
      <c r="H561" t="s">
        <v>135</v>
      </c>
      <c r="I561" t="s">
        <v>125</v>
      </c>
      <c r="J561" s="5" t="s">
        <v>126</v>
      </c>
      <c r="K561" s="22" t="s">
        <v>1449</v>
      </c>
      <c r="L561" s="22" t="s">
        <v>164</v>
      </c>
      <c r="M561" t="s">
        <v>21</v>
      </c>
      <c r="N561" t="s">
        <v>29</v>
      </c>
      <c r="O561">
        <v>2</v>
      </c>
    </row>
    <row r="562" spans="1:15" x14ac:dyDescent="0.2">
      <c r="A562" s="3" t="s">
        <v>346</v>
      </c>
      <c r="B562">
        <v>18</v>
      </c>
      <c r="C562" t="s">
        <v>13</v>
      </c>
      <c r="D562" s="4" t="s">
        <v>310</v>
      </c>
      <c r="E562" t="s">
        <v>72</v>
      </c>
      <c r="F562" t="s">
        <v>427</v>
      </c>
      <c r="G562" t="s">
        <v>17</v>
      </c>
      <c r="H562" t="s">
        <v>18</v>
      </c>
      <c r="I562" t="s">
        <v>125</v>
      </c>
      <c r="J562" s="5" t="s">
        <v>126</v>
      </c>
      <c r="K562" s="22" t="s">
        <v>1449</v>
      </c>
      <c r="L562" s="22" t="s">
        <v>164</v>
      </c>
      <c r="M562" t="s">
        <v>28</v>
      </c>
      <c r="N562" t="s">
        <v>29</v>
      </c>
      <c r="O562">
        <v>2</v>
      </c>
    </row>
    <row r="563" spans="1:15" x14ac:dyDescent="0.2">
      <c r="A563" s="3" t="s">
        <v>437</v>
      </c>
      <c r="B563">
        <v>9</v>
      </c>
      <c r="C563" t="s">
        <v>13</v>
      </c>
      <c r="D563" s="4" t="s">
        <v>190</v>
      </c>
      <c r="E563" t="s">
        <v>172</v>
      </c>
      <c r="F563" t="s">
        <v>438</v>
      </c>
      <c r="G563" t="s">
        <v>17</v>
      </c>
      <c r="H563" t="s">
        <v>32</v>
      </c>
      <c r="I563" t="s">
        <v>125</v>
      </c>
      <c r="J563" s="5" t="s">
        <v>126</v>
      </c>
      <c r="K563" s="22" t="s">
        <v>1449</v>
      </c>
      <c r="L563" s="22" t="s">
        <v>164</v>
      </c>
      <c r="M563" t="s">
        <v>21</v>
      </c>
      <c r="N563" t="s">
        <v>57</v>
      </c>
      <c r="O563">
        <v>2</v>
      </c>
    </row>
    <row r="564" spans="1:15" x14ac:dyDescent="0.2">
      <c r="A564" s="3" t="s">
        <v>437</v>
      </c>
      <c r="B564">
        <v>9</v>
      </c>
      <c r="C564" t="s">
        <v>13</v>
      </c>
      <c r="D564" s="4" t="s">
        <v>190</v>
      </c>
      <c r="E564" t="s">
        <v>179</v>
      </c>
      <c r="F564" t="s">
        <v>440</v>
      </c>
      <c r="G564" t="s">
        <v>17</v>
      </c>
      <c r="H564" t="s">
        <v>211</v>
      </c>
      <c r="I564" t="s">
        <v>125</v>
      </c>
      <c r="J564" s="5" t="s">
        <v>126</v>
      </c>
      <c r="K564" s="22" t="s">
        <v>1449</v>
      </c>
      <c r="L564" s="22" t="s">
        <v>164</v>
      </c>
      <c r="M564" t="s">
        <v>21</v>
      </c>
      <c r="N564" t="s">
        <v>57</v>
      </c>
      <c r="O564">
        <v>2</v>
      </c>
    </row>
    <row r="565" spans="1:15" x14ac:dyDescent="0.2">
      <c r="A565" s="3" t="s">
        <v>437</v>
      </c>
      <c r="B565">
        <v>10</v>
      </c>
      <c r="C565" t="s">
        <v>13</v>
      </c>
      <c r="D565" s="4" t="s">
        <v>190</v>
      </c>
      <c r="E565" t="s">
        <v>187</v>
      </c>
      <c r="F565" t="s">
        <v>442</v>
      </c>
      <c r="G565" t="s">
        <v>17</v>
      </c>
      <c r="H565" t="s">
        <v>18</v>
      </c>
      <c r="I565" t="s">
        <v>125</v>
      </c>
      <c r="J565" s="5" t="s">
        <v>126</v>
      </c>
      <c r="K565" s="22" t="s">
        <v>1449</v>
      </c>
      <c r="L565" s="22" t="s">
        <v>164</v>
      </c>
      <c r="M565" t="s">
        <v>21</v>
      </c>
      <c r="N565" t="s">
        <v>57</v>
      </c>
    </row>
    <row r="566" spans="1:15" x14ac:dyDescent="0.2">
      <c r="A566" s="3" t="s">
        <v>437</v>
      </c>
      <c r="B566">
        <v>10</v>
      </c>
      <c r="C566" t="s">
        <v>13</v>
      </c>
      <c r="D566" s="4" t="s">
        <v>190</v>
      </c>
      <c r="E566" t="s">
        <v>206</v>
      </c>
      <c r="F566" t="s">
        <v>455</v>
      </c>
      <c r="G566" t="s">
        <v>17</v>
      </c>
      <c r="H566" t="s">
        <v>135</v>
      </c>
      <c r="I566" t="s">
        <v>125</v>
      </c>
      <c r="J566" s="5" t="s">
        <v>126</v>
      </c>
      <c r="K566" s="22" t="s">
        <v>1449</v>
      </c>
      <c r="L566" s="22" t="s">
        <v>164</v>
      </c>
      <c r="M566" t="s">
        <v>28</v>
      </c>
      <c r="N566" t="s">
        <v>57</v>
      </c>
      <c r="O566">
        <v>0</v>
      </c>
    </row>
    <row r="567" spans="1:15" x14ac:dyDescent="0.2">
      <c r="A567" s="3" t="s">
        <v>437</v>
      </c>
      <c r="B567">
        <v>10</v>
      </c>
      <c r="C567" t="s">
        <v>13</v>
      </c>
      <c r="D567" s="4" t="s">
        <v>190</v>
      </c>
      <c r="E567" t="s">
        <v>214</v>
      </c>
      <c r="F567" t="s">
        <v>456</v>
      </c>
      <c r="G567" t="s">
        <v>17</v>
      </c>
      <c r="H567" t="s">
        <v>135</v>
      </c>
      <c r="I567" t="s">
        <v>125</v>
      </c>
      <c r="J567" s="5" t="s">
        <v>126</v>
      </c>
      <c r="K567" s="22" t="s">
        <v>1449</v>
      </c>
      <c r="L567" s="22" t="s">
        <v>164</v>
      </c>
      <c r="M567" t="s">
        <v>28</v>
      </c>
      <c r="N567" t="s">
        <v>57</v>
      </c>
      <c r="O567">
        <v>0</v>
      </c>
    </row>
    <row r="568" spans="1:15" x14ac:dyDescent="0.2">
      <c r="A568" s="3" t="s">
        <v>437</v>
      </c>
      <c r="B568">
        <v>10</v>
      </c>
      <c r="C568" t="s">
        <v>13</v>
      </c>
      <c r="D568" s="4" t="s">
        <v>190</v>
      </c>
      <c r="E568" t="s">
        <v>222</v>
      </c>
      <c r="F568" t="s">
        <v>457</v>
      </c>
      <c r="G568" t="s">
        <v>17</v>
      </c>
      <c r="H568" t="s">
        <v>132</v>
      </c>
      <c r="I568" t="s">
        <v>125</v>
      </c>
      <c r="J568" s="5" t="s">
        <v>126</v>
      </c>
      <c r="K568" s="22" t="s">
        <v>1449</v>
      </c>
      <c r="L568" s="22" t="s">
        <v>164</v>
      </c>
      <c r="M568" t="s">
        <v>28</v>
      </c>
      <c r="N568" t="s">
        <v>29</v>
      </c>
      <c r="O568">
        <v>0</v>
      </c>
    </row>
    <row r="569" spans="1:15" x14ac:dyDescent="0.2">
      <c r="A569" s="3" t="s">
        <v>437</v>
      </c>
      <c r="B569">
        <v>10</v>
      </c>
      <c r="C569" t="s">
        <v>13</v>
      </c>
      <c r="D569" s="4" t="s">
        <v>190</v>
      </c>
      <c r="E569" t="s">
        <v>448</v>
      </c>
      <c r="F569" t="s">
        <v>460</v>
      </c>
      <c r="G569" t="s">
        <v>17</v>
      </c>
      <c r="H569" t="s">
        <v>25</v>
      </c>
      <c r="I569" t="s">
        <v>125</v>
      </c>
      <c r="J569" s="5" t="s">
        <v>126</v>
      </c>
      <c r="K569" s="22" t="s">
        <v>1449</v>
      </c>
      <c r="L569" s="22" t="s">
        <v>164</v>
      </c>
      <c r="M569" t="s">
        <v>21</v>
      </c>
      <c r="N569" t="s">
        <v>29</v>
      </c>
      <c r="O569">
        <v>0</v>
      </c>
    </row>
    <row r="570" spans="1:15" x14ac:dyDescent="0.2">
      <c r="A570" s="3" t="s">
        <v>437</v>
      </c>
      <c r="B570">
        <v>10</v>
      </c>
      <c r="C570" t="s">
        <v>30</v>
      </c>
      <c r="D570" s="4" t="s">
        <v>30</v>
      </c>
      <c r="E570" t="s">
        <v>30</v>
      </c>
      <c r="F570" t="s">
        <v>30</v>
      </c>
      <c r="G570" t="s">
        <v>31</v>
      </c>
      <c r="H570" t="s">
        <v>25</v>
      </c>
      <c r="I570" t="s">
        <v>125</v>
      </c>
      <c r="J570" s="5" t="s">
        <v>126</v>
      </c>
      <c r="K570" s="22" t="s">
        <v>1449</v>
      </c>
      <c r="L570" s="22" t="s">
        <v>164</v>
      </c>
      <c r="M570" t="s">
        <v>28</v>
      </c>
      <c r="N570" t="s">
        <v>35</v>
      </c>
    </row>
    <row r="571" spans="1:15" x14ac:dyDescent="0.2">
      <c r="A571" s="3" t="s">
        <v>437</v>
      </c>
      <c r="B571">
        <v>11</v>
      </c>
      <c r="C571" t="s">
        <v>13</v>
      </c>
      <c r="D571" s="4" t="s">
        <v>190</v>
      </c>
      <c r="E571" t="s">
        <v>470</v>
      </c>
      <c r="F571" t="s">
        <v>471</v>
      </c>
      <c r="G571" t="s">
        <v>17</v>
      </c>
      <c r="H571" t="s">
        <v>32</v>
      </c>
      <c r="I571" t="s">
        <v>125</v>
      </c>
      <c r="J571" s="5" t="s">
        <v>126</v>
      </c>
      <c r="K571" s="22" t="s">
        <v>1449</v>
      </c>
      <c r="L571" s="22" t="s">
        <v>164</v>
      </c>
      <c r="M571" t="s">
        <v>28</v>
      </c>
      <c r="N571" t="s">
        <v>57</v>
      </c>
      <c r="O571">
        <v>0</v>
      </c>
    </row>
    <row r="572" spans="1:15" x14ac:dyDescent="0.2">
      <c r="A572" s="3" t="s">
        <v>437</v>
      </c>
      <c r="B572">
        <v>11</v>
      </c>
      <c r="C572" t="s">
        <v>13</v>
      </c>
      <c r="D572" s="4" t="s">
        <v>190</v>
      </c>
      <c r="E572" t="s">
        <v>37</v>
      </c>
      <c r="F572" t="s">
        <v>475</v>
      </c>
      <c r="G572" t="s">
        <v>17</v>
      </c>
      <c r="H572" t="s">
        <v>132</v>
      </c>
      <c r="I572" t="s">
        <v>125</v>
      </c>
      <c r="J572" s="5" t="s">
        <v>126</v>
      </c>
      <c r="K572" s="22" t="s">
        <v>1449</v>
      </c>
      <c r="L572" s="22" t="s">
        <v>164</v>
      </c>
      <c r="M572" t="s">
        <v>28</v>
      </c>
      <c r="N572" t="s">
        <v>57</v>
      </c>
      <c r="O572">
        <v>0</v>
      </c>
    </row>
    <row r="573" spans="1:15" x14ac:dyDescent="0.2">
      <c r="A573" s="3" t="s">
        <v>437</v>
      </c>
      <c r="B573">
        <v>11</v>
      </c>
      <c r="C573" t="s">
        <v>13</v>
      </c>
      <c r="D573" s="4" t="s">
        <v>190</v>
      </c>
      <c r="E573" t="s">
        <v>476</v>
      </c>
      <c r="F573" t="s">
        <v>477</v>
      </c>
      <c r="G573" t="s">
        <v>17</v>
      </c>
      <c r="H573" t="s">
        <v>124</v>
      </c>
      <c r="I573" t="s">
        <v>125</v>
      </c>
      <c r="J573" s="5" t="s">
        <v>126</v>
      </c>
      <c r="K573" s="22" t="s">
        <v>1449</v>
      </c>
      <c r="L573" s="22" t="s">
        <v>164</v>
      </c>
      <c r="M573" t="s">
        <v>21</v>
      </c>
      <c r="N573" t="s">
        <v>57</v>
      </c>
      <c r="O573">
        <v>0</v>
      </c>
    </row>
    <row r="574" spans="1:15" x14ac:dyDescent="0.2">
      <c r="A574" s="3" t="s">
        <v>437</v>
      </c>
      <c r="B574">
        <v>11</v>
      </c>
      <c r="C574" t="s">
        <v>13</v>
      </c>
      <c r="D574" s="4" t="s">
        <v>190</v>
      </c>
      <c r="E574" t="s">
        <v>478</v>
      </c>
      <c r="F574" t="s">
        <v>479</v>
      </c>
      <c r="G574" t="s">
        <v>17</v>
      </c>
      <c r="H574" t="s">
        <v>124</v>
      </c>
      <c r="I574" t="s">
        <v>125</v>
      </c>
      <c r="J574" s="5" t="s">
        <v>126</v>
      </c>
      <c r="K574" s="22" t="s">
        <v>1449</v>
      </c>
      <c r="L574" s="22" t="s">
        <v>164</v>
      </c>
      <c r="M574" t="s">
        <v>21</v>
      </c>
      <c r="N574" t="s">
        <v>29</v>
      </c>
      <c r="O574">
        <v>0</v>
      </c>
    </row>
    <row r="575" spans="1:15" x14ac:dyDescent="0.2">
      <c r="A575" s="3" t="s">
        <v>437</v>
      </c>
      <c r="B575">
        <v>11</v>
      </c>
      <c r="C575" t="s">
        <v>13</v>
      </c>
      <c r="D575" s="4" t="s">
        <v>190</v>
      </c>
      <c r="E575" t="s">
        <v>277</v>
      </c>
      <c r="F575" t="s">
        <v>483</v>
      </c>
      <c r="G575" t="s">
        <v>17</v>
      </c>
      <c r="H575" t="s">
        <v>124</v>
      </c>
      <c r="I575" t="s">
        <v>125</v>
      </c>
      <c r="J575" s="5" t="s">
        <v>126</v>
      </c>
      <c r="K575" s="22" t="s">
        <v>1449</v>
      </c>
      <c r="L575" s="22" t="s">
        <v>164</v>
      </c>
      <c r="M575" t="s">
        <v>21</v>
      </c>
      <c r="N575" t="s">
        <v>57</v>
      </c>
    </row>
    <row r="576" spans="1:15" x14ac:dyDescent="0.2">
      <c r="A576" s="3" t="s">
        <v>437</v>
      </c>
      <c r="B576">
        <v>11</v>
      </c>
      <c r="C576" t="s">
        <v>13</v>
      </c>
      <c r="D576" s="4" t="s">
        <v>190</v>
      </c>
      <c r="E576" t="s">
        <v>281</v>
      </c>
      <c r="F576" t="s">
        <v>484</v>
      </c>
      <c r="G576" t="s">
        <v>17</v>
      </c>
      <c r="H576" t="s">
        <v>135</v>
      </c>
      <c r="I576" t="s">
        <v>125</v>
      </c>
      <c r="J576" s="5" t="s">
        <v>126</v>
      </c>
      <c r="K576" s="22" t="s">
        <v>1449</v>
      </c>
      <c r="L576" s="22" t="s">
        <v>164</v>
      </c>
      <c r="M576" t="s">
        <v>28</v>
      </c>
      <c r="N576" t="s">
        <v>57</v>
      </c>
      <c r="O576">
        <v>2</v>
      </c>
    </row>
    <row r="577" spans="1:15" x14ac:dyDescent="0.2">
      <c r="A577" s="3" t="s">
        <v>437</v>
      </c>
      <c r="B577">
        <v>12</v>
      </c>
      <c r="C577" t="s">
        <v>13</v>
      </c>
      <c r="D577" s="4" t="s">
        <v>190</v>
      </c>
      <c r="E577" t="s">
        <v>306</v>
      </c>
      <c r="F577" t="s">
        <v>488</v>
      </c>
      <c r="G577" t="s">
        <v>17</v>
      </c>
      <c r="H577" t="s">
        <v>25</v>
      </c>
      <c r="I577" t="s">
        <v>125</v>
      </c>
      <c r="J577" s="5" t="s">
        <v>126</v>
      </c>
      <c r="K577" s="22" t="s">
        <v>1449</v>
      </c>
      <c r="L577" s="22" t="s">
        <v>164</v>
      </c>
      <c r="M577" t="s">
        <v>28</v>
      </c>
      <c r="N577" t="s">
        <v>57</v>
      </c>
      <c r="O577">
        <v>2</v>
      </c>
    </row>
    <row r="578" spans="1:15" x14ac:dyDescent="0.2">
      <c r="A578" s="3" t="s">
        <v>437</v>
      </c>
      <c r="B578">
        <v>17</v>
      </c>
      <c r="C578" t="s">
        <v>13</v>
      </c>
      <c r="D578" s="4" t="s">
        <v>190</v>
      </c>
      <c r="E578" t="s">
        <v>312</v>
      </c>
      <c r="F578" t="s">
        <v>491</v>
      </c>
      <c r="G578" t="s">
        <v>17</v>
      </c>
      <c r="H578" t="s">
        <v>124</v>
      </c>
      <c r="I578" t="s">
        <v>125</v>
      </c>
      <c r="J578" s="5" t="s">
        <v>126</v>
      </c>
      <c r="K578" s="22" t="s">
        <v>1449</v>
      </c>
      <c r="L578" s="22" t="s">
        <v>164</v>
      </c>
      <c r="M578" t="s">
        <v>28</v>
      </c>
      <c r="N578" t="s">
        <v>57</v>
      </c>
      <c r="O578">
        <v>2</v>
      </c>
    </row>
    <row r="579" spans="1:15" x14ac:dyDescent="0.2">
      <c r="A579" s="3" t="s">
        <v>437</v>
      </c>
      <c r="B579">
        <v>17</v>
      </c>
      <c r="C579" t="s">
        <v>13</v>
      </c>
      <c r="D579" s="4" t="s">
        <v>190</v>
      </c>
      <c r="E579" t="s">
        <v>314</v>
      </c>
      <c r="F579" t="s">
        <v>492</v>
      </c>
      <c r="G579" t="s">
        <v>17</v>
      </c>
      <c r="H579" t="s">
        <v>124</v>
      </c>
      <c r="I579" t="s">
        <v>125</v>
      </c>
      <c r="J579" s="5" t="s">
        <v>126</v>
      </c>
      <c r="K579" s="22" t="s">
        <v>1449</v>
      </c>
      <c r="L579" s="22" t="s">
        <v>164</v>
      </c>
      <c r="M579" t="s">
        <v>28</v>
      </c>
      <c r="N579" t="s">
        <v>57</v>
      </c>
      <c r="O579">
        <v>0</v>
      </c>
    </row>
    <row r="580" spans="1:15" x14ac:dyDescent="0.2">
      <c r="A580" s="3" t="s">
        <v>437</v>
      </c>
      <c r="B580">
        <v>17</v>
      </c>
      <c r="C580" t="s">
        <v>13</v>
      </c>
      <c r="D580" s="4" t="s">
        <v>190</v>
      </c>
      <c r="E580" t="s">
        <v>322</v>
      </c>
      <c r="F580" t="s">
        <v>501</v>
      </c>
      <c r="G580" t="s">
        <v>17</v>
      </c>
      <c r="H580" t="s">
        <v>211</v>
      </c>
      <c r="I580" t="s">
        <v>125</v>
      </c>
      <c r="J580" s="5" t="s">
        <v>126</v>
      </c>
      <c r="K580" s="22" t="s">
        <v>1449</v>
      </c>
      <c r="L580" s="22" t="s">
        <v>164</v>
      </c>
      <c r="M580" t="s">
        <v>28</v>
      </c>
      <c r="N580" t="s">
        <v>35</v>
      </c>
    </row>
    <row r="581" spans="1:15" x14ac:dyDescent="0.2">
      <c r="A581" s="3" t="s">
        <v>437</v>
      </c>
      <c r="B581">
        <v>17</v>
      </c>
      <c r="C581" t="s">
        <v>30</v>
      </c>
      <c r="D581" s="4" t="s">
        <v>30</v>
      </c>
      <c r="E581" t="s">
        <v>30</v>
      </c>
      <c r="F581" t="s">
        <v>30</v>
      </c>
      <c r="G581" t="s">
        <v>31</v>
      </c>
      <c r="H581" t="s">
        <v>40</v>
      </c>
      <c r="I581" t="s">
        <v>125</v>
      </c>
      <c r="J581" s="5" t="s">
        <v>126</v>
      </c>
      <c r="K581" s="22" t="s">
        <v>1449</v>
      </c>
      <c r="L581" s="22" t="s">
        <v>164</v>
      </c>
      <c r="M581" t="s">
        <v>30</v>
      </c>
      <c r="N581" t="s">
        <v>35</v>
      </c>
    </row>
    <row r="582" spans="1:15" x14ac:dyDescent="0.2">
      <c r="A582" s="3" t="s">
        <v>437</v>
      </c>
      <c r="B582">
        <v>17</v>
      </c>
      <c r="C582" t="s">
        <v>13</v>
      </c>
      <c r="D582" s="4" t="s">
        <v>310</v>
      </c>
      <c r="E582" t="s">
        <v>172</v>
      </c>
      <c r="F582" t="s">
        <v>511</v>
      </c>
      <c r="G582" t="s">
        <v>17</v>
      </c>
      <c r="H582" t="s">
        <v>132</v>
      </c>
      <c r="I582" t="s">
        <v>125</v>
      </c>
      <c r="J582" s="5" t="s">
        <v>126</v>
      </c>
      <c r="K582" s="22" t="s">
        <v>1449</v>
      </c>
      <c r="L582" s="22" t="s">
        <v>164</v>
      </c>
      <c r="M582" t="s">
        <v>28</v>
      </c>
      <c r="N582" t="s">
        <v>57</v>
      </c>
      <c r="O582">
        <v>3</v>
      </c>
    </row>
    <row r="583" spans="1:15" x14ac:dyDescent="0.2">
      <c r="A583" s="3" t="s">
        <v>437</v>
      </c>
      <c r="B583">
        <v>18</v>
      </c>
      <c r="C583" t="s">
        <v>13</v>
      </c>
      <c r="D583" s="4" t="s">
        <v>310</v>
      </c>
      <c r="E583" t="s">
        <v>187</v>
      </c>
      <c r="F583" t="s">
        <v>514</v>
      </c>
      <c r="G583" t="s">
        <v>17</v>
      </c>
      <c r="H583" t="s">
        <v>135</v>
      </c>
      <c r="I583" t="s">
        <v>125</v>
      </c>
      <c r="J583" s="5" t="s">
        <v>126</v>
      </c>
      <c r="K583" s="22" t="s">
        <v>1449</v>
      </c>
      <c r="L583" s="22" t="s">
        <v>164</v>
      </c>
      <c r="M583" t="s">
        <v>28</v>
      </c>
      <c r="N583" t="s">
        <v>29</v>
      </c>
      <c r="O583">
        <v>1</v>
      </c>
    </row>
    <row r="584" spans="1:15" x14ac:dyDescent="0.2">
      <c r="A584" s="3" t="s">
        <v>437</v>
      </c>
      <c r="B584">
        <v>19</v>
      </c>
      <c r="C584" t="s">
        <v>13</v>
      </c>
      <c r="D584" s="4" t="s">
        <v>310</v>
      </c>
      <c r="E584" t="s">
        <v>448</v>
      </c>
      <c r="F584" t="s">
        <v>527</v>
      </c>
      <c r="G584" t="s">
        <v>17</v>
      </c>
      <c r="H584" t="s">
        <v>132</v>
      </c>
      <c r="I584" t="s">
        <v>125</v>
      </c>
      <c r="J584" s="5" t="s">
        <v>126</v>
      </c>
      <c r="K584" s="22" t="s">
        <v>1449</v>
      </c>
      <c r="L584" s="22" t="s">
        <v>164</v>
      </c>
      <c r="M584" t="s">
        <v>21</v>
      </c>
      <c r="N584" t="s">
        <v>57</v>
      </c>
      <c r="O584">
        <v>3</v>
      </c>
    </row>
    <row r="585" spans="1:15" x14ac:dyDescent="0.2">
      <c r="A585" s="3" t="s">
        <v>534</v>
      </c>
      <c r="B585">
        <v>6</v>
      </c>
      <c r="C585" t="s">
        <v>13</v>
      </c>
      <c r="D585" s="4" t="s">
        <v>310</v>
      </c>
      <c r="E585" t="s">
        <v>312</v>
      </c>
      <c r="F585" t="s">
        <v>539</v>
      </c>
      <c r="G585" t="s">
        <v>17</v>
      </c>
      <c r="H585" t="s">
        <v>32</v>
      </c>
      <c r="I585" t="s">
        <v>125</v>
      </c>
      <c r="J585" s="5" t="s">
        <v>126</v>
      </c>
      <c r="K585" s="22" t="s">
        <v>1449</v>
      </c>
      <c r="L585" s="22" t="s">
        <v>164</v>
      </c>
      <c r="M585" t="s">
        <v>28</v>
      </c>
      <c r="N585" t="s">
        <v>57</v>
      </c>
      <c r="O585">
        <v>2</v>
      </c>
    </row>
    <row r="586" spans="1:15" x14ac:dyDescent="0.2">
      <c r="A586" s="3" t="s">
        <v>534</v>
      </c>
      <c r="B586">
        <v>6</v>
      </c>
      <c r="C586" t="s">
        <v>13</v>
      </c>
      <c r="D586" s="4" t="s">
        <v>310</v>
      </c>
      <c r="E586" t="s">
        <v>316</v>
      </c>
      <c r="F586" t="s">
        <v>541</v>
      </c>
      <c r="G586" t="s">
        <v>17</v>
      </c>
      <c r="H586" t="s">
        <v>32</v>
      </c>
      <c r="I586" t="s">
        <v>125</v>
      </c>
      <c r="J586" s="5" t="s">
        <v>126</v>
      </c>
      <c r="K586" s="22" t="s">
        <v>1449</v>
      </c>
      <c r="L586" s="22" t="s">
        <v>164</v>
      </c>
      <c r="M586" t="s">
        <v>28</v>
      </c>
      <c r="N586" t="s">
        <v>29</v>
      </c>
      <c r="O586">
        <v>0</v>
      </c>
    </row>
    <row r="587" spans="1:15" x14ac:dyDescent="0.2">
      <c r="A587" s="3" t="s">
        <v>534</v>
      </c>
      <c r="B587">
        <v>7</v>
      </c>
      <c r="C587" t="s">
        <v>13</v>
      </c>
      <c r="D587" s="4" t="s">
        <v>310</v>
      </c>
      <c r="E587" t="s">
        <v>318</v>
      </c>
      <c r="F587" t="s">
        <v>543</v>
      </c>
      <c r="G587" t="s">
        <v>17</v>
      </c>
      <c r="H587" t="s">
        <v>32</v>
      </c>
      <c r="I587" t="s">
        <v>125</v>
      </c>
      <c r="J587" s="5" t="s">
        <v>126</v>
      </c>
      <c r="K587" s="22" t="s">
        <v>1449</v>
      </c>
      <c r="L587" s="22" t="s">
        <v>164</v>
      </c>
      <c r="M587" t="s">
        <v>28</v>
      </c>
      <c r="N587" t="s">
        <v>29</v>
      </c>
      <c r="O587">
        <v>2</v>
      </c>
    </row>
    <row r="588" spans="1:15" x14ac:dyDescent="0.2">
      <c r="A588" s="3" t="s">
        <v>534</v>
      </c>
      <c r="B588">
        <v>7</v>
      </c>
      <c r="C588" t="s">
        <v>13</v>
      </c>
      <c r="D588" s="4" t="s">
        <v>310</v>
      </c>
      <c r="E588" t="s">
        <v>320</v>
      </c>
      <c r="F588" t="s">
        <v>544</v>
      </c>
      <c r="G588" t="s">
        <v>17</v>
      </c>
      <c r="H588" t="s">
        <v>32</v>
      </c>
      <c r="I588" t="s">
        <v>125</v>
      </c>
      <c r="J588" s="5" t="s">
        <v>126</v>
      </c>
      <c r="K588" s="22" t="s">
        <v>1449</v>
      </c>
      <c r="L588" s="22" t="s">
        <v>164</v>
      </c>
      <c r="M588" t="s">
        <v>21</v>
      </c>
      <c r="N588" t="s">
        <v>29</v>
      </c>
      <c r="O588">
        <v>0</v>
      </c>
    </row>
    <row r="589" spans="1:15" x14ac:dyDescent="0.2">
      <c r="A589" s="3" t="s">
        <v>534</v>
      </c>
      <c r="B589">
        <v>7</v>
      </c>
      <c r="C589" t="s">
        <v>13</v>
      </c>
      <c r="D589" s="4" t="s">
        <v>310</v>
      </c>
      <c r="E589" t="s">
        <v>322</v>
      </c>
      <c r="F589" t="s">
        <v>545</v>
      </c>
      <c r="G589" t="s">
        <v>17</v>
      </c>
      <c r="H589" t="s">
        <v>135</v>
      </c>
      <c r="I589" t="s">
        <v>125</v>
      </c>
      <c r="J589" s="5" t="s">
        <v>126</v>
      </c>
      <c r="K589" s="22" t="s">
        <v>1449</v>
      </c>
      <c r="L589" s="22" t="s">
        <v>164</v>
      </c>
      <c r="M589" t="s">
        <v>21</v>
      </c>
      <c r="N589" t="s">
        <v>57</v>
      </c>
    </row>
    <row r="590" spans="1:15" x14ac:dyDescent="0.2">
      <c r="A590" s="3" t="s">
        <v>534</v>
      </c>
      <c r="B590">
        <v>7</v>
      </c>
      <c r="C590" t="s">
        <v>30</v>
      </c>
      <c r="D590" s="4" t="s">
        <v>30</v>
      </c>
      <c r="E590" t="s">
        <v>30</v>
      </c>
      <c r="F590" t="s">
        <v>30</v>
      </c>
      <c r="G590" t="s">
        <v>31</v>
      </c>
      <c r="H590" t="s">
        <v>32</v>
      </c>
      <c r="I590" t="s">
        <v>125</v>
      </c>
      <c r="J590" s="5" t="s">
        <v>126</v>
      </c>
      <c r="K590" s="22" t="s">
        <v>1449</v>
      </c>
      <c r="L590" s="22" t="s">
        <v>164</v>
      </c>
      <c r="M590" t="s">
        <v>21</v>
      </c>
      <c r="N590" t="s">
        <v>35</v>
      </c>
    </row>
    <row r="591" spans="1:15" x14ac:dyDescent="0.2">
      <c r="A591" s="3" t="s">
        <v>534</v>
      </c>
      <c r="B591">
        <v>7</v>
      </c>
      <c r="C591" t="s">
        <v>13</v>
      </c>
      <c r="D591" s="4" t="s">
        <v>312</v>
      </c>
      <c r="E591" t="s">
        <v>243</v>
      </c>
      <c r="F591" t="s">
        <v>553</v>
      </c>
      <c r="G591" t="s">
        <v>17</v>
      </c>
      <c r="H591" t="s">
        <v>25</v>
      </c>
      <c r="I591" t="s">
        <v>125</v>
      </c>
      <c r="J591" s="5" t="s">
        <v>126</v>
      </c>
      <c r="K591" s="22" t="s">
        <v>1449</v>
      </c>
      <c r="L591" s="22" t="s">
        <v>164</v>
      </c>
      <c r="M591" t="s">
        <v>28</v>
      </c>
      <c r="N591" t="s">
        <v>57</v>
      </c>
      <c r="O591">
        <v>1</v>
      </c>
    </row>
    <row r="592" spans="1:15" x14ac:dyDescent="0.2">
      <c r="A592" s="3" t="s">
        <v>534</v>
      </c>
      <c r="B592">
        <v>8</v>
      </c>
      <c r="C592" t="s">
        <v>13</v>
      </c>
      <c r="D592" s="4" t="s">
        <v>308</v>
      </c>
      <c r="E592" t="s">
        <v>190</v>
      </c>
      <c r="F592" t="s">
        <v>563</v>
      </c>
      <c r="G592" t="s">
        <v>17</v>
      </c>
      <c r="H592" t="s">
        <v>32</v>
      </c>
      <c r="I592" t="s">
        <v>125</v>
      </c>
      <c r="J592" s="5" t="s">
        <v>126</v>
      </c>
      <c r="K592" s="22" t="s">
        <v>1449</v>
      </c>
      <c r="L592" s="22" t="s">
        <v>164</v>
      </c>
      <c r="M592" t="s">
        <v>21</v>
      </c>
      <c r="N592" t="s">
        <v>29</v>
      </c>
    </row>
    <row r="593" spans="1:15" x14ac:dyDescent="0.2">
      <c r="A593" s="3" t="s">
        <v>534</v>
      </c>
      <c r="B593">
        <v>9</v>
      </c>
      <c r="C593" t="s">
        <v>13</v>
      </c>
      <c r="D593" s="4" t="s">
        <v>308</v>
      </c>
      <c r="E593" t="s">
        <v>49</v>
      </c>
      <c r="F593" t="s">
        <v>567</v>
      </c>
      <c r="G593" t="s">
        <v>17</v>
      </c>
      <c r="H593" t="s">
        <v>40</v>
      </c>
      <c r="I593" t="s">
        <v>125</v>
      </c>
      <c r="J593" s="5" t="s">
        <v>126</v>
      </c>
      <c r="K593" s="22" t="s">
        <v>1449</v>
      </c>
      <c r="L593" s="22" t="s">
        <v>164</v>
      </c>
      <c r="M593" t="s">
        <v>28</v>
      </c>
      <c r="N593" t="s">
        <v>57</v>
      </c>
      <c r="O593">
        <v>1</v>
      </c>
    </row>
    <row r="594" spans="1:15" x14ac:dyDescent="0.2">
      <c r="A594" s="3" t="s">
        <v>534</v>
      </c>
      <c r="B594">
        <v>10</v>
      </c>
      <c r="C594" t="s">
        <v>13</v>
      </c>
      <c r="D594" s="4" t="s">
        <v>308</v>
      </c>
      <c r="E594" t="s">
        <v>75</v>
      </c>
      <c r="F594" t="s">
        <v>571</v>
      </c>
      <c r="G594" t="s">
        <v>17</v>
      </c>
      <c r="H594" t="s">
        <v>32</v>
      </c>
      <c r="I594" t="s">
        <v>125</v>
      </c>
      <c r="J594" s="5" t="s">
        <v>126</v>
      </c>
      <c r="K594" s="22" t="s">
        <v>1449</v>
      </c>
      <c r="L594" s="22" t="s">
        <v>164</v>
      </c>
      <c r="M594" t="s">
        <v>28</v>
      </c>
      <c r="N594" t="s">
        <v>57</v>
      </c>
      <c r="O594">
        <v>0</v>
      </c>
    </row>
    <row r="595" spans="1:15" x14ac:dyDescent="0.2">
      <c r="A595" s="3" t="s">
        <v>534</v>
      </c>
      <c r="B595">
        <v>10</v>
      </c>
      <c r="C595" t="s">
        <v>13</v>
      </c>
      <c r="D595" s="4" t="s">
        <v>308</v>
      </c>
      <c r="E595" t="s">
        <v>89</v>
      </c>
      <c r="F595" t="s">
        <v>572</v>
      </c>
      <c r="G595" t="s">
        <v>17</v>
      </c>
      <c r="H595" t="s">
        <v>135</v>
      </c>
      <c r="I595" t="s">
        <v>125</v>
      </c>
      <c r="J595" s="5" t="s">
        <v>126</v>
      </c>
      <c r="K595" s="22" t="s">
        <v>1449</v>
      </c>
      <c r="L595" s="22" t="s">
        <v>164</v>
      </c>
      <c r="M595" t="s">
        <v>28</v>
      </c>
      <c r="N595" t="s">
        <v>57</v>
      </c>
      <c r="O595">
        <v>0</v>
      </c>
    </row>
    <row r="596" spans="1:15" x14ac:dyDescent="0.2">
      <c r="A596" s="3" t="s">
        <v>534</v>
      </c>
      <c r="B596">
        <v>17</v>
      </c>
      <c r="C596" t="s">
        <v>13</v>
      </c>
      <c r="D596" s="4" t="s">
        <v>308</v>
      </c>
      <c r="E596" t="s">
        <v>93</v>
      </c>
      <c r="F596" t="s">
        <v>573</v>
      </c>
      <c r="G596" t="s">
        <v>17</v>
      </c>
      <c r="H596" t="s">
        <v>32</v>
      </c>
      <c r="I596" t="s">
        <v>125</v>
      </c>
      <c r="J596" s="5" t="s">
        <v>126</v>
      </c>
      <c r="K596" s="22" t="s">
        <v>1449</v>
      </c>
      <c r="L596" s="22" t="s">
        <v>164</v>
      </c>
      <c r="M596" t="s">
        <v>28</v>
      </c>
      <c r="N596" t="s">
        <v>57</v>
      </c>
      <c r="O596">
        <v>0</v>
      </c>
    </row>
    <row r="597" spans="1:15" x14ac:dyDescent="0.2">
      <c r="A597" s="3" t="s">
        <v>534</v>
      </c>
      <c r="B597">
        <v>17</v>
      </c>
      <c r="C597" t="s">
        <v>13</v>
      </c>
      <c r="D597" s="4" t="s">
        <v>308</v>
      </c>
      <c r="E597" t="s">
        <v>97</v>
      </c>
      <c r="F597" t="s">
        <v>574</v>
      </c>
      <c r="G597" t="s">
        <v>17</v>
      </c>
      <c r="H597" t="s">
        <v>32</v>
      </c>
      <c r="I597" t="s">
        <v>125</v>
      </c>
      <c r="J597" s="5" t="s">
        <v>126</v>
      </c>
      <c r="K597" s="22" t="s">
        <v>1449</v>
      </c>
      <c r="L597" s="22" t="s">
        <v>164</v>
      </c>
      <c r="M597" t="s">
        <v>21</v>
      </c>
      <c r="N597" t="s">
        <v>29</v>
      </c>
      <c r="O597">
        <v>0</v>
      </c>
    </row>
    <row r="598" spans="1:15" x14ac:dyDescent="0.2">
      <c r="A598" s="3" t="s">
        <v>534</v>
      </c>
      <c r="B598">
        <v>17</v>
      </c>
      <c r="C598" t="s">
        <v>13</v>
      </c>
      <c r="D598" s="4" t="s">
        <v>308</v>
      </c>
      <c r="E598" t="s">
        <v>200</v>
      </c>
      <c r="F598" t="s">
        <v>582</v>
      </c>
      <c r="G598" t="s">
        <v>17</v>
      </c>
      <c r="H598" t="s">
        <v>32</v>
      </c>
      <c r="I598" t="s">
        <v>125</v>
      </c>
      <c r="J598" s="5" t="s">
        <v>126</v>
      </c>
      <c r="K598" s="22" t="s">
        <v>1449</v>
      </c>
      <c r="L598" s="22" t="s">
        <v>164</v>
      </c>
      <c r="M598" t="s">
        <v>21</v>
      </c>
      <c r="N598" t="s">
        <v>57</v>
      </c>
      <c r="O598">
        <v>2</v>
      </c>
    </row>
    <row r="599" spans="1:15" x14ac:dyDescent="0.2">
      <c r="A599" s="3" t="s">
        <v>534</v>
      </c>
      <c r="B599">
        <v>17</v>
      </c>
      <c r="C599" t="s">
        <v>13</v>
      </c>
      <c r="D599" s="4" t="s">
        <v>308</v>
      </c>
      <c r="E599" t="s">
        <v>106</v>
      </c>
      <c r="F599" t="s">
        <v>583</v>
      </c>
      <c r="G599" t="s">
        <v>17</v>
      </c>
      <c r="H599" t="s">
        <v>32</v>
      </c>
      <c r="I599" t="s">
        <v>125</v>
      </c>
      <c r="J599" s="5" t="s">
        <v>126</v>
      </c>
      <c r="K599" s="22" t="s">
        <v>1449</v>
      </c>
      <c r="L599" s="22" t="s">
        <v>164</v>
      </c>
      <c r="M599" t="s">
        <v>28</v>
      </c>
      <c r="N599" t="s">
        <v>57</v>
      </c>
      <c r="O599">
        <v>2</v>
      </c>
    </row>
    <row r="600" spans="1:15" x14ac:dyDescent="0.2">
      <c r="A600" s="3" t="s">
        <v>534</v>
      </c>
      <c r="B600">
        <v>17</v>
      </c>
      <c r="C600" t="s">
        <v>13</v>
      </c>
      <c r="D600" s="4" t="s">
        <v>308</v>
      </c>
      <c r="E600" t="s">
        <v>225</v>
      </c>
      <c r="F600" t="s">
        <v>584</v>
      </c>
      <c r="G600" t="s">
        <v>17</v>
      </c>
      <c r="H600" t="s">
        <v>32</v>
      </c>
      <c r="I600" t="s">
        <v>125</v>
      </c>
      <c r="J600" s="5" t="s">
        <v>126</v>
      </c>
      <c r="K600" s="22" t="s">
        <v>1449</v>
      </c>
      <c r="L600" s="22" t="s">
        <v>164</v>
      </c>
      <c r="M600" t="s">
        <v>28</v>
      </c>
      <c r="N600" t="s">
        <v>57</v>
      </c>
      <c r="O600">
        <v>0</v>
      </c>
    </row>
    <row r="601" spans="1:15" x14ac:dyDescent="0.2">
      <c r="A601" s="3" t="s">
        <v>534</v>
      </c>
      <c r="B601">
        <v>17</v>
      </c>
      <c r="C601" t="s">
        <v>13</v>
      </c>
      <c r="D601" s="4" t="s">
        <v>308</v>
      </c>
      <c r="E601" t="s">
        <v>253</v>
      </c>
      <c r="F601" t="s">
        <v>587</v>
      </c>
      <c r="G601" t="s">
        <v>17</v>
      </c>
      <c r="H601" t="s">
        <v>40</v>
      </c>
      <c r="I601" t="s">
        <v>125</v>
      </c>
      <c r="J601" s="5" t="s">
        <v>126</v>
      </c>
      <c r="K601" s="22" t="s">
        <v>1449</v>
      </c>
      <c r="L601" s="22" t="s">
        <v>164</v>
      </c>
      <c r="M601" t="s">
        <v>21</v>
      </c>
      <c r="N601" t="s">
        <v>57</v>
      </c>
      <c r="O601">
        <v>2</v>
      </c>
    </row>
    <row r="602" spans="1:15" x14ac:dyDescent="0.2">
      <c r="A602" s="3" t="s">
        <v>534</v>
      </c>
      <c r="B602">
        <v>17</v>
      </c>
      <c r="C602" t="s">
        <v>13</v>
      </c>
      <c r="D602" s="4" t="s">
        <v>308</v>
      </c>
      <c r="E602" t="s">
        <v>257</v>
      </c>
      <c r="F602" t="s">
        <v>589</v>
      </c>
      <c r="G602" t="s">
        <v>17</v>
      </c>
      <c r="H602" t="s">
        <v>211</v>
      </c>
      <c r="I602" t="s">
        <v>125</v>
      </c>
      <c r="J602" s="5" t="s">
        <v>126</v>
      </c>
      <c r="K602" s="22" t="s">
        <v>1449</v>
      </c>
      <c r="L602" s="22" t="s">
        <v>164</v>
      </c>
      <c r="M602" t="s">
        <v>28</v>
      </c>
      <c r="N602" t="s">
        <v>29</v>
      </c>
      <c r="O602">
        <v>0</v>
      </c>
    </row>
    <row r="603" spans="1:15" x14ac:dyDescent="0.2">
      <c r="A603" s="3" t="s">
        <v>534</v>
      </c>
      <c r="B603">
        <v>18</v>
      </c>
      <c r="C603" t="s">
        <v>13</v>
      </c>
      <c r="D603" s="4" t="s">
        <v>308</v>
      </c>
      <c r="E603" t="s">
        <v>285</v>
      </c>
      <c r="F603" t="s">
        <v>595</v>
      </c>
      <c r="G603" t="s">
        <v>17</v>
      </c>
      <c r="H603" t="s">
        <v>32</v>
      </c>
      <c r="I603" t="s">
        <v>125</v>
      </c>
      <c r="J603" s="5" t="s">
        <v>126</v>
      </c>
      <c r="K603" s="22" t="s">
        <v>1449</v>
      </c>
      <c r="L603" s="22" t="s">
        <v>164</v>
      </c>
      <c r="M603" t="s">
        <v>28</v>
      </c>
      <c r="N603" t="s">
        <v>57</v>
      </c>
      <c r="O603">
        <v>1</v>
      </c>
    </row>
    <row r="604" spans="1:15" x14ac:dyDescent="0.2">
      <c r="A604" s="3" t="s">
        <v>534</v>
      </c>
      <c r="B604">
        <v>18</v>
      </c>
      <c r="C604" t="s">
        <v>13</v>
      </c>
      <c r="D604" s="4" t="s">
        <v>308</v>
      </c>
      <c r="E604" t="s">
        <v>43</v>
      </c>
      <c r="F604" t="s">
        <v>597</v>
      </c>
      <c r="G604" t="s">
        <v>17</v>
      </c>
      <c r="H604" t="s">
        <v>32</v>
      </c>
      <c r="I604" t="s">
        <v>125</v>
      </c>
      <c r="J604" s="5" t="s">
        <v>126</v>
      </c>
      <c r="K604" s="22" t="s">
        <v>1449</v>
      </c>
      <c r="L604" s="22" t="s">
        <v>164</v>
      </c>
      <c r="M604" t="s">
        <v>21</v>
      </c>
      <c r="N604" t="s">
        <v>35</v>
      </c>
    </row>
    <row r="605" spans="1:15" x14ac:dyDescent="0.2">
      <c r="A605" s="3" t="s">
        <v>534</v>
      </c>
      <c r="B605">
        <v>18</v>
      </c>
      <c r="C605" t="s">
        <v>13</v>
      </c>
      <c r="D605" s="4" t="s">
        <v>308</v>
      </c>
      <c r="E605" t="s">
        <v>64</v>
      </c>
      <c r="F605" t="s">
        <v>599</v>
      </c>
      <c r="G605" t="s">
        <v>17</v>
      </c>
      <c r="H605" t="s">
        <v>32</v>
      </c>
      <c r="I605" t="s">
        <v>125</v>
      </c>
      <c r="J605" s="5" t="s">
        <v>126</v>
      </c>
      <c r="K605" s="22" t="s">
        <v>1449</v>
      </c>
      <c r="L605" s="22" t="s">
        <v>164</v>
      </c>
      <c r="M605" t="s">
        <v>21</v>
      </c>
      <c r="N605" t="s">
        <v>57</v>
      </c>
    </row>
    <row r="606" spans="1:15" x14ac:dyDescent="0.2">
      <c r="A606" s="3" t="s">
        <v>534</v>
      </c>
      <c r="B606">
        <v>18</v>
      </c>
      <c r="C606" t="s">
        <v>13</v>
      </c>
      <c r="D606" s="4" t="s">
        <v>308</v>
      </c>
      <c r="E606" t="s">
        <v>86</v>
      </c>
      <c r="F606" t="s">
        <v>601</v>
      </c>
      <c r="G606" t="s">
        <v>17</v>
      </c>
      <c r="H606" t="s">
        <v>32</v>
      </c>
      <c r="I606" t="s">
        <v>125</v>
      </c>
      <c r="J606" s="5" t="s">
        <v>126</v>
      </c>
      <c r="K606" s="22" t="s">
        <v>1449</v>
      </c>
      <c r="L606" s="22" t="s">
        <v>164</v>
      </c>
      <c r="M606" t="s">
        <v>21</v>
      </c>
      <c r="N606" t="s">
        <v>29</v>
      </c>
      <c r="O606">
        <v>2</v>
      </c>
    </row>
    <row r="607" spans="1:15" x14ac:dyDescent="0.2">
      <c r="A607" s="3" t="s">
        <v>534</v>
      </c>
      <c r="B607">
        <v>18</v>
      </c>
      <c r="C607" t="s">
        <v>13</v>
      </c>
      <c r="D607" s="4" t="s">
        <v>308</v>
      </c>
      <c r="E607" t="s">
        <v>112</v>
      </c>
      <c r="F607" t="s">
        <v>602</v>
      </c>
      <c r="G607" t="s">
        <v>17</v>
      </c>
      <c r="H607" t="s">
        <v>32</v>
      </c>
      <c r="I607" t="s">
        <v>125</v>
      </c>
      <c r="J607" s="5" t="s">
        <v>126</v>
      </c>
      <c r="K607" s="22" t="s">
        <v>1449</v>
      </c>
      <c r="L607" s="22" t="s">
        <v>164</v>
      </c>
      <c r="M607" t="s">
        <v>28</v>
      </c>
      <c r="N607" t="s">
        <v>57</v>
      </c>
      <c r="O607">
        <v>2</v>
      </c>
    </row>
    <row r="608" spans="1:15" x14ac:dyDescent="0.2">
      <c r="A608" s="3" t="s">
        <v>610</v>
      </c>
      <c r="B608">
        <v>6</v>
      </c>
      <c r="C608" t="s">
        <v>13</v>
      </c>
      <c r="D608" s="4" t="s">
        <v>308</v>
      </c>
      <c r="E608" t="s">
        <v>157</v>
      </c>
      <c r="F608" t="s">
        <v>616</v>
      </c>
      <c r="G608" t="s">
        <v>17</v>
      </c>
      <c r="H608" t="s">
        <v>32</v>
      </c>
      <c r="I608" t="s">
        <v>125</v>
      </c>
      <c r="J608" s="5" t="s">
        <v>126</v>
      </c>
      <c r="K608" s="22" t="s">
        <v>1449</v>
      </c>
      <c r="L608" s="22" t="s">
        <v>164</v>
      </c>
      <c r="M608" t="s">
        <v>28</v>
      </c>
      <c r="N608" t="s">
        <v>57</v>
      </c>
      <c r="O608">
        <v>0</v>
      </c>
    </row>
    <row r="609" spans="1:15" x14ac:dyDescent="0.2">
      <c r="A609" s="3" t="s">
        <v>610</v>
      </c>
      <c r="B609">
        <v>6</v>
      </c>
      <c r="C609" t="s">
        <v>13</v>
      </c>
      <c r="D609" s="4" t="s">
        <v>308</v>
      </c>
      <c r="E609" t="s">
        <v>166</v>
      </c>
      <c r="F609" t="s">
        <v>619</v>
      </c>
      <c r="G609" t="s">
        <v>17</v>
      </c>
      <c r="H609" t="s">
        <v>18</v>
      </c>
      <c r="I609" t="s">
        <v>125</v>
      </c>
      <c r="J609" s="5" t="s">
        <v>126</v>
      </c>
      <c r="K609" s="22" t="s">
        <v>1449</v>
      </c>
      <c r="L609" s="22" t="s">
        <v>164</v>
      </c>
      <c r="M609" t="s">
        <v>28</v>
      </c>
      <c r="N609" t="s">
        <v>57</v>
      </c>
      <c r="O609">
        <v>0</v>
      </c>
    </row>
    <row r="610" spans="1:15" x14ac:dyDescent="0.2">
      <c r="A610" s="3" t="s">
        <v>610</v>
      </c>
      <c r="B610">
        <v>7</v>
      </c>
      <c r="C610" t="s">
        <v>13</v>
      </c>
      <c r="D610" s="4" t="s">
        <v>308</v>
      </c>
      <c r="E610" t="s">
        <v>177</v>
      </c>
      <c r="F610" t="s">
        <v>627</v>
      </c>
      <c r="G610" t="s">
        <v>17</v>
      </c>
      <c r="H610" t="s">
        <v>132</v>
      </c>
      <c r="I610" t="s">
        <v>125</v>
      </c>
      <c r="J610" s="5" t="s">
        <v>126</v>
      </c>
      <c r="K610" s="22" t="s">
        <v>1449</v>
      </c>
      <c r="L610" s="22" t="s">
        <v>164</v>
      </c>
      <c r="M610" t="s">
        <v>28</v>
      </c>
      <c r="N610" t="s">
        <v>57</v>
      </c>
      <c r="O610">
        <v>0</v>
      </c>
    </row>
    <row r="611" spans="1:15" x14ac:dyDescent="0.2">
      <c r="A611" s="3" t="s">
        <v>610</v>
      </c>
      <c r="B611">
        <v>7</v>
      </c>
      <c r="C611" t="s">
        <v>13</v>
      </c>
      <c r="D611" s="4" t="s">
        <v>308</v>
      </c>
      <c r="E611" t="s">
        <v>206</v>
      </c>
      <c r="F611" t="s">
        <v>636</v>
      </c>
      <c r="G611" t="s">
        <v>17</v>
      </c>
      <c r="H611" t="s">
        <v>211</v>
      </c>
      <c r="I611" t="s">
        <v>125</v>
      </c>
      <c r="J611" s="5" t="s">
        <v>126</v>
      </c>
      <c r="K611" s="22" t="s">
        <v>1449</v>
      </c>
      <c r="L611" s="22" t="s">
        <v>164</v>
      </c>
      <c r="M611" t="s">
        <v>28</v>
      </c>
      <c r="N611" t="s">
        <v>57</v>
      </c>
      <c r="O611">
        <v>0</v>
      </c>
    </row>
    <row r="612" spans="1:15" x14ac:dyDescent="0.2">
      <c r="A612" s="3" t="s">
        <v>610</v>
      </c>
      <c r="B612">
        <v>8</v>
      </c>
      <c r="C612" t="s">
        <v>13</v>
      </c>
      <c r="D612" s="4" t="s">
        <v>308</v>
      </c>
      <c r="E612" t="s">
        <v>458</v>
      </c>
      <c r="F612" t="s">
        <v>644</v>
      </c>
      <c r="G612" t="s">
        <v>17</v>
      </c>
      <c r="H612" t="s">
        <v>40</v>
      </c>
      <c r="I612" t="s">
        <v>125</v>
      </c>
      <c r="J612" s="5" t="s">
        <v>126</v>
      </c>
      <c r="K612" s="22" t="s">
        <v>1449</v>
      </c>
      <c r="L612" s="22" t="s">
        <v>164</v>
      </c>
      <c r="M612" t="s">
        <v>28</v>
      </c>
      <c r="N612" t="s">
        <v>29</v>
      </c>
      <c r="O612">
        <v>0</v>
      </c>
    </row>
    <row r="613" spans="1:15" x14ac:dyDescent="0.2">
      <c r="A613" s="3" t="s">
        <v>610</v>
      </c>
      <c r="B613">
        <v>8</v>
      </c>
      <c r="C613" t="s">
        <v>13</v>
      </c>
      <c r="D613" s="4" t="s">
        <v>308</v>
      </c>
      <c r="E613" t="s">
        <v>166</v>
      </c>
      <c r="F613" t="s">
        <v>619</v>
      </c>
      <c r="G613" t="s">
        <v>164</v>
      </c>
      <c r="H613" t="s">
        <v>40</v>
      </c>
      <c r="I613" t="s">
        <v>125</v>
      </c>
      <c r="J613" s="5" t="s">
        <v>126</v>
      </c>
      <c r="K613" s="22" t="s">
        <v>1449</v>
      </c>
      <c r="L613" s="22" t="s">
        <v>164</v>
      </c>
      <c r="M613" t="s">
        <v>28</v>
      </c>
      <c r="N613" t="s">
        <v>29</v>
      </c>
      <c r="O613">
        <v>2</v>
      </c>
    </row>
    <row r="614" spans="1:15" x14ac:dyDescent="0.2">
      <c r="A614" s="3" t="s">
        <v>610</v>
      </c>
      <c r="B614">
        <v>9</v>
      </c>
      <c r="C614" t="s">
        <v>13</v>
      </c>
      <c r="D614" s="4" t="s">
        <v>308</v>
      </c>
      <c r="E614" t="s">
        <v>464</v>
      </c>
      <c r="F614" t="s">
        <v>648</v>
      </c>
      <c r="G614" t="s">
        <v>17</v>
      </c>
      <c r="H614" t="s">
        <v>32</v>
      </c>
      <c r="I614" t="s">
        <v>125</v>
      </c>
      <c r="J614" s="5" t="s">
        <v>126</v>
      </c>
      <c r="K614" s="22" t="s">
        <v>1449</v>
      </c>
      <c r="L614" s="22" t="s">
        <v>164</v>
      </c>
      <c r="M614" t="s">
        <v>21</v>
      </c>
      <c r="N614" t="s">
        <v>57</v>
      </c>
      <c r="O614">
        <v>0</v>
      </c>
    </row>
    <row r="615" spans="1:15" x14ac:dyDescent="0.2">
      <c r="A615" s="3" t="s">
        <v>610</v>
      </c>
      <c r="B615">
        <v>9</v>
      </c>
      <c r="C615" t="s">
        <v>13</v>
      </c>
      <c r="D615" s="4" t="s">
        <v>308</v>
      </c>
      <c r="E615" t="s">
        <v>476</v>
      </c>
      <c r="F615" t="s">
        <v>652</v>
      </c>
      <c r="G615" t="s">
        <v>17</v>
      </c>
      <c r="H615" t="s">
        <v>32</v>
      </c>
      <c r="I615" t="s">
        <v>125</v>
      </c>
      <c r="J615" s="5" t="s">
        <v>126</v>
      </c>
      <c r="K615" s="22" t="s">
        <v>1449</v>
      </c>
      <c r="L615" s="22" t="s">
        <v>164</v>
      </c>
      <c r="M615" t="s">
        <v>21</v>
      </c>
      <c r="N615" t="s">
        <v>57</v>
      </c>
      <c r="O615">
        <v>2</v>
      </c>
    </row>
    <row r="616" spans="1:15" x14ac:dyDescent="0.2">
      <c r="A616" s="3" t="s">
        <v>610</v>
      </c>
      <c r="B616">
        <v>10</v>
      </c>
      <c r="C616" t="s">
        <v>13</v>
      </c>
      <c r="D616" s="4" t="s">
        <v>308</v>
      </c>
      <c r="E616" t="s">
        <v>283</v>
      </c>
      <c r="F616" t="s">
        <v>658</v>
      </c>
      <c r="G616" t="s">
        <v>17</v>
      </c>
      <c r="H616" t="s">
        <v>124</v>
      </c>
      <c r="I616" t="s">
        <v>125</v>
      </c>
      <c r="J616" s="5" t="s">
        <v>126</v>
      </c>
      <c r="K616" s="22" t="s">
        <v>1449</v>
      </c>
      <c r="L616" s="22" t="s">
        <v>164</v>
      </c>
      <c r="M616" t="s">
        <v>21</v>
      </c>
      <c r="N616" t="s">
        <v>57</v>
      </c>
      <c r="O616">
        <v>2</v>
      </c>
    </row>
    <row r="617" spans="1:15" x14ac:dyDescent="0.2">
      <c r="A617" s="3" t="s">
        <v>610</v>
      </c>
      <c r="B617">
        <v>17</v>
      </c>
      <c r="C617" t="s">
        <v>13</v>
      </c>
      <c r="D617" s="4" t="s">
        <v>308</v>
      </c>
      <c r="E617" t="s">
        <v>291</v>
      </c>
      <c r="F617" t="s">
        <v>662</v>
      </c>
      <c r="G617" t="s">
        <v>17</v>
      </c>
      <c r="H617" t="s">
        <v>18</v>
      </c>
      <c r="I617" t="s">
        <v>125</v>
      </c>
      <c r="J617" s="5" t="s">
        <v>126</v>
      </c>
      <c r="K617" s="22" t="s">
        <v>1449</v>
      </c>
      <c r="L617" s="22" t="s">
        <v>164</v>
      </c>
      <c r="M617" t="s">
        <v>21</v>
      </c>
      <c r="N617" t="s">
        <v>57</v>
      </c>
    </row>
    <row r="618" spans="1:15" x14ac:dyDescent="0.2">
      <c r="A618" s="3" t="s">
        <v>610</v>
      </c>
      <c r="B618">
        <v>17</v>
      </c>
      <c r="C618" t="s">
        <v>13</v>
      </c>
      <c r="D618" s="4" t="s">
        <v>233</v>
      </c>
      <c r="E618" t="s">
        <v>257</v>
      </c>
      <c r="F618" t="s">
        <v>258</v>
      </c>
      <c r="G618" t="s">
        <v>164</v>
      </c>
      <c r="H618" t="s">
        <v>135</v>
      </c>
      <c r="I618" t="s">
        <v>125</v>
      </c>
      <c r="J618" s="5" t="s">
        <v>126</v>
      </c>
      <c r="K618" s="22" t="s">
        <v>1449</v>
      </c>
      <c r="L618" s="22" t="s">
        <v>164</v>
      </c>
      <c r="M618" t="s">
        <v>28</v>
      </c>
      <c r="N618" t="s">
        <v>57</v>
      </c>
      <c r="O618">
        <v>1</v>
      </c>
    </row>
    <row r="619" spans="1:15" x14ac:dyDescent="0.2">
      <c r="A619" s="3" t="s">
        <v>610</v>
      </c>
      <c r="B619">
        <v>18</v>
      </c>
      <c r="C619" t="s">
        <v>13</v>
      </c>
      <c r="D619" s="4" t="s">
        <v>308</v>
      </c>
      <c r="E619" t="s">
        <v>306</v>
      </c>
      <c r="F619" t="s">
        <v>666</v>
      </c>
      <c r="G619" t="s">
        <v>17</v>
      </c>
      <c r="H619" t="s">
        <v>40</v>
      </c>
      <c r="I619" t="s">
        <v>125</v>
      </c>
      <c r="J619" s="5" t="s">
        <v>126</v>
      </c>
      <c r="K619" s="22" t="s">
        <v>1449</v>
      </c>
      <c r="L619" s="22" t="s">
        <v>164</v>
      </c>
      <c r="M619" t="s">
        <v>21</v>
      </c>
      <c r="N619" t="s">
        <v>57</v>
      </c>
      <c r="O619">
        <v>1</v>
      </c>
    </row>
    <row r="620" spans="1:15" x14ac:dyDescent="0.2">
      <c r="A620" s="3" t="s">
        <v>610</v>
      </c>
      <c r="B620">
        <v>18</v>
      </c>
      <c r="C620" t="s">
        <v>13</v>
      </c>
      <c r="D620" s="4" t="s">
        <v>308</v>
      </c>
      <c r="E620" t="s">
        <v>308</v>
      </c>
      <c r="F620" t="s">
        <v>667</v>
      </c>
      <c r="G620" t="s">
        <v>17</v>
      </c>
      <c r="H620" t="s">
        <v>32</v>
      </c>
      <c r="I620" t="s">
        <v>125</v>
      </c>
      <c r="J620" s="5" t="s">
        <v>126</v>
      </c>
      <c r="K620" s="22" t="s">
        <v>1449</v>
      </c>
      <c r="L620" s="22" t="s">
        <v>164</v>
      </c>
      <c r="M620" t="s">
        <v>21</v>
      </c>
      <c r="N620" t="s">
        <v>57</v>
      </c>
      <c r="O620">
        <v>1</v>
      </c>
    </row>
    <row r="621" spans="1:15" x14ac:dyDescent="0.2">
      <c r="A621" s="3" t="s">
        <v>610</v>
      </c>
      <c r="B621">
        <v>19</v>
      </c>
      <c r="C621" t="s">
        <v>13</v>
      </c>
      <c r="D621" s="4" t="s">
        <v>310</v>
      </c>
      <c r="E621" t="s">
        <v>308</v>
      </c>
      <c r="F621" t="s">
        <v>537</v>
      </c>
      <c r="G621" t="s">
        <v>164</v>
      </c>
      <c r="H621" t="s">
        <v>211</v>
      </c>
      <c r="I621" t="s">
        <v>125</v>
      </c>
      <c r="J621" s="5" t="s">
        <v>126</v>
      </c>
      <c r="K621" s="22" t="s">
        <v>1449</v>
      </c>
      <c r="L621" s="22" t="s">
        <v>164</v>
      </c>
      <c r="M621" t="s">
        <v>28</v>
      </c>
      <c r="N621" t="s">
        <v>29</v>
      </c>
      <c r="O621">
        <v>2</v>
      </c>
    </row>
    <row r="622" spans="1:15" x14ac:dyDescent="0.2">
      <c r="A622" s="3" t="s">
        <v>672</v>
      </c>
      <c r="B622">
        <v>7</v>
      </c>
      <c r="C622" t="s">
        <v>13</v>
      </c>
      <c r="D622" s="4" t="s">
        <v>308</v>
      </c>
      <c r="E622" t="s">
        <v>316</v>
      </c>
      <c r="F622" t="s">
        <v>674</v>
      </c>
      <c r="G622" t="s">
        <v>17</v>
      </c>
      <c r="H622" t="s">
        <v>32</v>
      </c>
      <c r="I622" t="s">
        <v>125</v>
      </c>
      <c r="J622" s="5" t="s">
        <v>126</v>
      </c>
      <c r="K622" s="22" t="s">
        <v>1449</v>
      </c>
      <c r="L622" s="22" t="s">
        <v>164</v>
      </c>
      <c r="M622" t="s">
        <v>21</v>
      </c>
      <c r="N622" t="s">
        <v>57</v>
      </c>
    </row>
    <row r="623" spans="1:15" x14ac:dyDescent="0.2">
      <c r="A623" s="3" t="s">
        <v>672</v>
      </c>
      <c r="B623">
        <v>8</v>
      </c>
      <c r="C623" t="s">
        <v>13</v>
      </c>
      <c r="D623" s="4" t="s">
        <v>308</v>
      </c>
      <c r="E623" t="s">
        <v>318</v>
      </c>
      <c r="F623" t="s">
        <v>675</v>
      </c>
      <c r="G623" t="s">
        <v>17</v>
      </c>
      <c r="H623" t="s">
        <v>32</v>
      </c>
      <c r="I623" t="s">
        <v>125</v>
      </c>
      <c r="J623" s="5" t="s">
        <v>126</v>
      </c>
      <c r="K623" s="22" t="s">
        <v>1449</v>
      </c>
      <c r="L623" s="22" t="s">
        <v>164</v>
      </c>
      <c r="M623" t="s">
        <v>21</v>
      </c>
      <c r="N623" t="s">
        <v>22</v>
      </c>
    </row>
    <row r="624" spans="1:15" x14ac:dyDescent="0.2">
      <c r="A624" s="3" t="s">
        <v>672</v>
      </c>
      <c r="B624">
        <v>8</v>
      </c>
      <c r="C624" t="s">
        <v>13</v>
      </c>
      <c r="D624" s="4" t="s">
        <v>306</v>
      </c>
      <c r="E624" t="s">
        <v>233</v>
      </c>
      <c r="F624" t="s">
        <v>695</v>
      </c>
      <c r="G624" t="s">
        <v>17</v>
      </c>
      <c r="H624" t="s">
        <v>74</v>
      </c>
      <c r="I624" t="s">
        <v>125</v>
      </c>
      <c r="J624" s="5" t="s">
        <v>126</v>
      </c>
      <c r="K624" s="22" t="s">
        <v>1449</v>
      </c>
      <c r="L624" s="22" t="s">
        <v>164</v>
      </c>
      <c r="M624" t="s">
        <v>21</v>
      </c>
      <c r="N624" t="s">
        <v>22</v>
      </c>
      <c r="O624">
        <v>1</v>
      </c>
    </row>
    <row r="625" spans="1:15" x14ac:dyDescent="0.2">
      <c r="A625" s="3" t="s">
        <v>672</v>
      </c>
      <c r="B625">
        <v>9</v>
      </c>
      <c r="C625" t="s">
        <v>13</v>
      </c>
      <c r="D625" s="4" t="s">
        <v>306</v>
      </c>
      <c r="E625" t="s">
        <v>298</v>
      </c>
      <c r="F625" t="s">
        <v>698</v>
      </c>
      <c r="G625" t="s">
        <v>17</v>
      </c>
      <c r="H625" t="s">
        <v>124</v>
      </c>
      <c r="I625" t="s">
        <v>125</v>
      </c>
      <c r="J625" s="5" t="s">
        <v>126</v>
      </c>
      <c r="K625" s="22" t="s">
        <v>1449</v>
      </c>
      <c r="L625" s="22" t="s">
        <v>164</v>
      </c>
      <c r="M625" t="s">
        <v>28</v>
      </c>
      <c r="N625" t="s">
        <v>57</v>
      </c>
      <c r="O625">
        <v>1</v>
      </c>
    </row>
    <row r="626" spans="1:15" x14ac:dyDescent="0.2">
      <c r="A626" s="3" t="s">
        <v>672</v>
      </c>
      <c r="B626">
        <v>10</v>
      </c>
      <c r="C626" t="s">
        <v>13</v>
      </c>
      <c r="D626" s="4" t="s">
        <v>306</v>
      </c>
      <c r="E626" t="s">
        <v>75</v>
      </c>
      <c r="F626" t="s">
        <v>702</v>
      </c>
      <c r="G626" t="s">
        <v>17</v>
      </c>
      <c r="H626" t="s">
        <v>32</v>
      </c>
      <c r="I626" t="s">
        <v>125</v>
      </c>
      <c r="J626" s="5" t="s">
        <v>126</v>
      </c>
      <c r="K626" s="22" t="s">
        <v>1449</v>
      </c>
      <c r="L626" s="22" t="s">
        <v>164</v>
      </c>
      <c r="M626" t="s">
        <v>21</v>
      </c>
      <c r="N626" t="s">
        <v>22</v>
      </c>
      <c r="O626">
        <v>0</v>
      </c>
    </row>
    <row r="627" spans="1:15" x14ac:dyDescent="0.2">
      <c r="A627" s="3" t="s">
        <v>672</v>
      </c>
      <c r="B627">
        <v>10</v>
      </c>
      <c r="C627" t="s">
        <v>13</v>
      </c>
      <c r="D627" s="4" t="s">
        <v>306</v>
      </c>
      <c r="E627" t="s">
        <v>93</v>
      </c>
      <c r="F627" t="s">
        <v>704</v>
      </c>
      <c r="G627" t="s">
        <v>17</v>
      </c>
      <c r="H627" t="s">
        <v>25</v>
      </c>
      <c r="I627" t="s">
        <v>125</v>
      </c>
      <c r="J627" s="5" t="s">
        <v>126</v>
      </c>
      <c r="K627" s="22" t="s">
        <v>1449</v>
      </c>
      <c r="L627" s="22" t="s">
        <v>164</v>
      </c>
      <c r="M627" t="s">
        <v>21</v>
      </c>
      <c r="N627" t="s">
        <v>57</v>
      </c>
    </row>
    <row r="628" spans="1:15" x14ac:dyDescent="0.2">
      <c r="A628" s="3" t="s">
        <v>711</v>
      </c>
      <c r="B628">
        <v>16</v>
      </c>
      <c r="C628" t="s">
        <v>13</v>
      </c>
      <c r="D628" s="4" t="s">
        <v>306</v>
      </c>
      <c r="E628" t="s">
        <v>38</v>
      </c>
      <c r="F628" t="s">
        <v>713</v>
      </c>
      <c r="G628" t="s">
        <v>17</v>
      </c>
      <c r="H628" t="s">
        <v>124</v>
      </c>
      <c r="I628" t="s">
        <v>125</v>
      </c>
      <c r="J628" s="5" t="s">
        <v>126</v>
      </c>
      <c r="K628" s="22" t="s">
        <v>1449</v>
      </c>
      <c r="L628" s="22" t="s">
        <v>164</v>
      </c>
      <c r="M628" t="s">
        <v>28</v>
      </c>
      <c r="N628" t="s">
        <v>29</v>
      </c>
      <c r="O628">
        <v>3</v>
      </c>
    </row>
    <row r="629" spans="1:15" x14ac:dyDescent="0.2">
      <c r="A629" s="3" t="s">
        <v>711</v>
      </c>
      <c r="B629">
        <v>17</v>
      </c>
      <c r="C629" t="s">
        <v>13</v>
      </c>
      <c r="D629" s="4" t="s">
        <v>306</v>
      </c>
      <c r="E629" t="s">
        <v>86</v>
      </c>
      <c r="F629" t="s">
        <v>723</v>
      </c>
      <c r="G629" t="s">
        <v>17</v>
      </c>
      <c r="H629" t="s">
        <v>124</v>
      </c>
      <c r="I629" t="s">
        <v>125</v>
      </c>
      <c r="J629" s="5" t="s">
        <v>126</v>
      </c>
      <c r="K629" s="22" t="s">
        <v>1449</v>
      </c>
      <c r="L629" s="22" t="s">
        <v>164</v>
      </c>
      <c r="M629" t="s">
        <v>21</v>
      </c>
      <c r="N629" t="s">
        <v>29</v>
      </c>
      <c r="O629">
        <v>0</v>
      </c>
    </row>
    <row r="630" spans="1:15" x14ac:dyDescent="0.2">
      <c r="A630" s="3" t="s">
        <v>758</v>
      </c>
      <c r="B630">
        <v>8</v>
      </c>
      <c r="C630" t="s">
        <v>13</v>
      </c>
      <c r="D630" s="4" t="s">
        <v>306</v>
      </c>
      <c r="E630" t="s">
        <v>170</v>
      </c>
      <c r="F630" t="s">
        <v>777</v>
      </c>
      <c r="G630" t="s">
        <v>17</v>
      </c>
      <c r="H630" t="s">
        <v>124</v>
      </c>
      <c r="I630" t="s">
        <v>125</v>
      </c>
      <c r="J630" s="5" t="s">
        <v>126</v>
      </c>
      <c r="K630" s="22" t="s">
        <v>1449</v>
      </c>
      <c r="L630" s="22" t="s">
        <v>164</v>
      </c>
      <c r="M630" t="s">
        <v>21</v>
      </c>
      <c r="N630" t="s">
        <v>29</v>
      </c>
      <c r="O630">
        <v>0</v>
      </c>
    </row>
    <row r="631" spans="1:15" x14ac:dyDescent="0.2">
      <c r="A631" s="3" t="s">
        <v>758</v>
      </c>
      <c r="B631">
        <v>8</v>
      </c>
      <c r="C631" t="s">
        <v>13</v>
      </c>
      <c r="D631" s="4" t="s">
        <v>306</v>
      </c>
      <c r="E631" t="s">
        <v>177</v>
      </c>
      <c r="F631" t="s">
        <v>779</v>
      </c>
      <c r="G631" t="s">
        <v>17</v>
      </c>
      <c r="H631" t="s">
        <v>124</v>
      </c>
      <c r="I631" t="s">
        <v>125</v>
      </c>
      <c r="J631" s="5" t="s">
        <v>126</v>
      </c>
      <c r="K631" s="22" t="s">
        <v>1449</v>
      </c>
      <c r="L631" s="22" t="s">
        <v>164</v>
      </c>
      <c r="M631" t="s">
        <v>21</v>
      </c>
      <c r="N631" t="s">
        <v>22</v>
      </c>
      <c r="O631">
        <v>1</v>
      </c>
    </row>
    <row r="632" spans="1:15" x14ac:dyDescent="0.2">
      <c r="A632" s="3" t="s">
        <v>758</v>
      </c>
      <c r="B632">
        <v>8</v>
      </c>
      <c r="C632" t="s">
        <v>13</v>
      </c>
      <c r="D632" s="4" t="s">
        <v>306</v>
      </c>
      <c r="E632" t="s">
        <v>187</v>
      </c>
      <c r="F632" t="s">
        <v>781</v>
      </c>
      <c r="G632" t="s">
        <v>17</v>
      </c>
      <c r="H632" t="s">
        <v>124</v>
      </c>
      <c r="I632" t="s">
        <v>125</v>
      </c>
      <c r="J632" s="5" t="s">
        <v>126</v>
      </c>
      <c r="K632" s="22" t="s">
        <v>1449</v>
      </c>
      <c r="L632" s="22" t="s">
        <v>164</v>
      </c>
      <c r="M632" t="s">
        <v>21</v>
      </c>
      <c r="N632" t="s">
        <v>22</v>
      </c>
      <c r="O632">
        <v>1</v>
      </c>
    </row>
    <row r="633" spans="1:15" x14ac:dyDescent="0.2">
      <c r="A633" s="3" t="s">
        <v>758</v>
      </c>
      <c r="B633">
        <v>8</v>
      </c>
      <c r="C633" t="s">
        <v>13</v>
      </c>
      <c r="D633" s="4" t="s">
        <v>306</v>
      </c>
      <c r="E633" t="s">
        <v>206</v>
      </c>
      <c r="F633" t="s">
        <v>786</v>
      </c>
      <c r="G633" t="s">
        <v>17</v>
      </c>
      <c r="H633" t="s">
        <v>32</v>
      </c>
      <c r="I633" t="s">
        <v>125</v>
      </c>
      <c r="J633" s="5" t="s">
        <v>126</v>
      </c>
      <c r="K633" s="22" t="s">
        <v>1449</v>
      </c>
      <c r="L633" s="22" t="s">
        <v>164</v>
      </c>
      <c r="M633" t="s">
        <v>21</v>
      </c>
      <c r="N633" t="s">
        <v>29</v>
      </c>
      <c r="O633">
        <v>0</v>
      </c>
    </row>
    <row r="634" spans="1:15" x14ac:dyDescent="0.2">
      <c r="A634" s="3" t="s">
        <v>758</v>
      </c>
      <c r="B634">
        <v>8</v>
      </c>
      <c r="C634" t="s">
        <v>13</v>
      </c>
      <c r="D634" s="4" t="s">
        <v>306</v>
      </c>
      <c r="E634" t="s">
        <v>277</v>
      </c>
      <c r="F634" t="s">
        <v>801</v>
      </c>
      <c r="G634" t="s">
        <v>17</v>
      </c>
      <c r="H634" t="s">
        <v>25</v>
      </c>
      <c r="I634" t="s">
        <v>125</v>
      </c>
      <c r="J634" s="5" t="s">
        <v>126</v>
      </c>
      <c r="K634" s="22" t="s">
        <v>1449</v>
      </c>
      <c r="L634" s="22" t="s">
        <v>164</v>
      </c>
      <c r="M634" t="s">
        <v>30</v>
      </c>
      <c r="N634" t="s">
        <v>29</v>
      </c>
      <c r="O634">
        <v>0</v>
      </c>
    </row>
    <row r="635" spans="1:15" x14ac:dyDescent="0.2">
      <c r="A635" s="3" t="s">
        <v>758</v>
      </c>
      <c r="B635">
        <v>9</v>
      </c>
      <c r="C635" t="s">
        <v>13</v>
      </c>
      <c r="D635" s="4" t="s">
        <v>306</v>
      </c>
      <c r="E635" t="s">
        <v>283</v>
      </c>
      <c r="F635" t="s">
        <v>803</v>
      </c>
      <c r="G635" t="s">
        <v>17</v>
      </c>
      <c r="H635" t="s">
        <v>32</v>
      </c>
      <c r="I635" t="s">
        <v>125</v>
      </c>
      <c r="J635" s="5" t="s">
        <v>126</v>
      </c>
      <c r="K635" s="22" t="s">
        <v>1449</v>
      </c>
      <c r="L635" s="22" t="s">
        <v>164</v>
      </c>
      <c r="M635" t="s">
        <v>30</v>
      </c>
      <c r="N635" t="s">
        <v>22</v>
      </c>
    </row>
    <row r="636" spans="1:15" x14ac:dyDescent="0.2">
      <c r="A636" s="3" t="s">
        <v>758</v>
      </c>
      <c r="B636">
        <v>9</v>
      </c>
      <c r="C636" t="s">
        <v>13</v>
      </c>
      <c r="D636" s="4" t="s">
        <v>306</v>
      </c>
      <c r="E636" t="s">
        <v>291</v>
      </c>
      <c r="F636" t="s">
        <v>805</v>
      </c>
      <c r="G636" t="s">
        <v>17</v>
      </c>
      <c r="H636" t="s">
        <v>32</v>
      </c>
      <c r="I636" t="s">
        <v>125</v>
      </c>
      <c r="J636" s="5" t="s">
        <v>126</v>
      </c>
      <c r="K636" s="22" t="s">
        <v>1449</v>
      </c>
      <c r="L636" s="22" t="s">
        <v>164</v>
      </c>
      <c r="M636" t="s">
        <v>30</v>
      </c>
      <c r="N636" t="s">
        <v>22</v>
      </c>
    </row>
    <row r="637" spans="1:15" x14ac:dyDescent="0.2">
      <c r="A637" s="3" t="s">
        <v>758</v>
      </c>
      <c r="B637">
        <v>9</v>
      </c>
      <c r="C637" t="s">
        <v>13</v>
      </c>
      <c r="D637" s="4" t="s">
        <v>306</v>
      </c>
      <c r="E637" t="s">
        <v>308</v>
      </c>
      <c r="F637" t="s">
        <v>808</v>
      </c>
      <c r="G637" t="s">
        <v>17</v>
      </c>
      <c r="H637" t="s">
        <v>25</v>
      </c>
      <c r="I637" t="s">
        <v>125</v>
      </c>
      <c r="J637" s="5" t="s">
        <v>126</v>
      </c>
      <c r="K637" s="22" t="s">
        <v>1449</v>
      </c>
      <c r="L637" s="22" t="s">
        <v>164</v>
      </c>
      <c r="M637" t="s">
        <v>21</v>
      </c>
      <c r="N637" t="s">
        <v>29</v>
      </c>
      <c r="O637">
        <v>0</v>
      </c>
    </row>
    <row r="638" spans="1:15" x14ac:dyDescent="0.2">
      <c r="A638" s="3" t="s">
        <v>758</v>
      </c>
      <c r="B638">
        <v>9</v>
      </c>
      <c r="C638" t="s">
        <v>13</v>
      </c>
      <c r="D638" s="4" t="s">
        <v>233</v>
      </c>
      <c r="E638" t="s">
        <v>263</v>
      </c>
      <c r="F638" t="s">
        <v>264</v>
      </c>
      <c r="G638" t="s">
        <v>164</v>
      </c>
      <c r="H638" t="s">
        <v>211</v>
      </c>
      <c r="I638" t="s">
        <v>125</v>
      </c>
      <c r="J638" s="5" t="s">
        <v>126</v>
      </c>
      <c r="K638" s="22" t="s">
        <v>1449</v>
      </c>
      <c r="L638" s="22" t="s">
        <v>164</v>
      </c>
      <c r="M638" t="s">
        <v>21</v>
      </c>
      <c r="N638" t="s">
        <v>35</v>
      </c>
    </row>
    <row r="639" spans="1:15" x14ac:dyDescent="0.2">
      <c r="A639" s="3" t="s">
        <v>758</v>
      </c>
      <c r="B639">
        <v>10</v>
      </c>
      <c r="C639" t="s">
        <v>30</v>
      </c>
      <c r="D639" s="4" t="s">
        <v>30</v>
      </c>
      <c r="E639" t="s">
        <v>30</v>
      </c>
      <c r="F639" t="s">
        <v>30</v>
      </c>
      <c r="G639" t="s">
        <v>31</v>
      </c>
      <c r="H639" t="s">
        <v>32</v>
      </c>
      <c r="I639" t="s">
        <v>125</v>
      </c>
      <c r="J639" s="5" t="s">
        <v>126</v>
      </c>
      <c r="K639" s="22" t="s">
        <v>1449</v>
      </c>
      <c r="L639" s="22" t="s">
        <v>164</v>
      </c>
      <c r="M639" t="s">
        <v>28</v>
      </c>
      <c r="N639" t="s">
        <v>35</v>
      </c>
    </row>
    <row r="640" spans="1:15" x14ac:dyDescent="0.2">
      <c r="A640" s="3" t="s">
        <v>758</v>
      </c>
      <c r="B640">
        <v>10</v>
      </c>
      <c r="C640" t="s">
        <v>30</v>
      </c>
      <c r="D640" s="4" t="s">
        <v>30</v>
      </c>
      <c r="E640" t="s">
        <v>30</v>
      </c>
      <c r="F640" t="s">
        <v>30</v>
      </c>
      <c r="G640" t="s">
        <v>31</v>
      </c>
      <c r="H640" t="s">
        <v>32</v>
      </c>
      <c r="I640" t="s">
        <v>125</v>
      </c>
      <c r="J640" s="5" t="s">
        <v>126</v>
      </c>
      <c r="K640" s="22" t="s">
        <v>1449</v>
      </c>
      <c r="L640" s="22" t="s">
        <v>164</v>
      </c>
      <c r="M640" t="s">
        <v>21</v>
      </c>
      <c r="N640" t="s">
        <v>35</v>
      </c>
    </row>
    <row r="641" spans="1:15" x14ac:dyDescent="0.2">
      <c r="A641" s="3" t="s">
        <v>758</v>
      </c>
      <c r="B641">
        <v>10</v>
      </c>
      <c r="C641" t="s">
        <v>30</v>
      </c>
      <c r="D641" s="4" t="s">
        <v>30</v>
      </c>
      <c r="E641" t="s">
        <v>30</v>
      </c>
      <c r="F641" t="s">
        <v>30</v>
      </c>
      <c r="G641" t="s">
        <v>31</v>
      </c>
      <c r="H641" t="s">
        <v>32</v>
      </c>
      <c r="I641" t="s">
        <v>125</v>
      </c>
      <c r="J641" s="5" t="s">
        <v>126</v>
      </c>
      <c r="K641" s="22" t="s">
        <v>1449</v>
      </c>
      <c r="L641" s="22" t="s">
        <v>164</v>
      </c>
      <c r="M641" t="s">
        <v>21</v>
      </c>
      <c r="N641" t="s">
        <v>35</v>
      </c>
    </row>
    <row r="642" spans="1:15" x14ac:dyDescent="0.2">
      <c r="A642" s="3" t="s">
        <v>758</v>
      </c>
      <c r="B642">
        <v>10</v>
      </c>
      <c r="C642" t="s">
        <v>30</v>
      </c>
      <c r="D642" s="4" t="s">
        <v>30</v>
      </c>
      <c r="E642" t="s">
        <v>30</v>
      </c>
      <c r="F642" t="s">
        <v>30</v>
      </c>
      <c r="G642" t="s">
        <v>31</v>
      </c>
      <c r="H642" t="s">
        <v>32</v>
      </c>
      <c r="I642" t="s">
        <v>125</v>
      </c>
      <c r="J642" s="5" t="s">
        <v>126</v>
      </c>
      <c r="K642" s="22" t="s">
        <v>1449</v>
      </c>
      <c r="L642" s="22" t="s">
        <v>164</v>
      </c>
      <c r="M642" t="s">
        <v>21</v>
      </c>
      <c r="N642" t="s">
        <v>35</v>
      </c>
    </row>
    <row r="643" spans="1:15" x14ac:dyDescent="0.2">
      <c r="A643" s="3" t="s">
        <v>758</v>
      </c>
      <c r="B643">
        <v>10</v>
      </c>
      <c r="C643" t="s">
        <v>30</v>
      </c>
      <c r="D643" s="4" t="s">
        <v>30</v>
      </c>
      <c r="E643" t="s">
        <v>30</v>
      </c>
      <c r="F643" t="s">
        <v>30</v>
      </c>
      <c r="G643" t="s">
        <v>31</v>
      </c>
      <c r="H643" t="s">
        <v>32</v>
      </c>
      <c r="I643" t="s">
        <v>125</v>
      </c>
      <c r="J643" s="5" t="s">
        <v>126</v>
      </c>
      <c r="K643" s="22" t="s">
        <v>1449</v>
      </c>
      <c r="L643" s="22" t="s">
        <v>164</v>
      </c>
      <c r="M643" t="s">
        <v>21</v>
      </c>
      <c r="N643" t="s">
        <v>35</v>
      </c>
    </row>
    <row r="644" spans="1:15" x14ac:dyDescent="0.2">
      <c r="A644" s="3" t="s">
        <v>758</v>
      </c>
      <c r="B644">
        <v>10</v>
      </c>
      <c r="C644" t="s">
        <v>30</v>
      </c>
      <c r="D644" s="4" t="s">
        <v>30</v>
      </c>
      <c r="E644" t="s">
        <v>30</v>
      </c>
      <c r="F644" t="s">
        <v>30</v>
      </c>
      <c r="G644" t="s">
        <v>31</v>
      </c>
      <c r="H644" t="s">
        <v>32</v>
      </c>
      <c r="I644" t="s">
        <v>125</v>
      </c>
      <c r="J644" s="5" t="s">
        <v>126</v>
      </c>
      <c r="K644" s="22" t="s">
        <v>1449</v>
      </c>
      <c r="L644" s="22" t="s">
        <v>164</v>
      </c>
      <c r="M644" t="s">
        <v>21</v>
      </c>
      <c r="N644" t="s">
        <v>35</v>
      </c>
    </row>
    <row r="645" spans="1:15" x14ac:dyDescent="0.2">
      <c r="A645" s="3" t="s">
        <v>810</v>
      </c>
      <c r="B645">
        <v>7</v>
      </c>
      <c r="C645" t="s">
        <v>13</v>
      </c>
      <c r="D645" s="4" t="s">
        <v>308</v>
      </c>
      <c r="E645" t="s">
        <v>243</v>
      </c>
      <c r="F645" t="s">
        <v>815</v>
      </c>
      <c r="G645" t="s">
        <v>17</v>
      </c>
      <c r="H645" t="s">
        <v>132</v>
      </c>
      <c r="I645" t="s">
        <v>125</v>
      </c>
      <c r="J645" s="5" t="s">
        <v>126</v>
      </c>
      <c r="K645" s="22" t="s">
        <v>1449</v>
      </c>
      <c r="L645" s="22" t="s">
        <v>164</v>
      </c>
      <c r="M645" t="s">
        <v>21</v>
      </c>
      <c r="N645" t="s">
        <v>29</v>
      </c>
      <c r="O645">
        <v>1</v>
      </c>
    </row>
    <row r="646" spans="1:15" x14ac:dyDescent="0.2">
      <c r="A646" s="3" t="s">
        <v>810</v>
      </c>
      <c r="B646">
        <v>7</v>
      </c>
      <c r="C646" t="s">
        <v>13</v>
      </c>
      <c r="D646" s="4" t="s">
        <v>43</v>
      </c>
      <c r="E646" t="s">
        <v>302</v>
      </c>
      <c r="F646" t="s">
        <v>818</v>
      </c>
      <c r="G646" t="s">
        <v>17</v>
      </c>
      <c r="H646" t="s">
        <v>135</v>
      </c>
      <c r="I646" t="s">
        <v>125</v>
      </c>
      <c r="J646" s="5" t="s">
        <v>126</v>
      </c>
      <c r="K646" s="22" t="s">
        <v>1449</v>
      </c>
      <c r="L646" s="22" t="s">
        <v>164</v>
      </c>
      <c r="M646" t="s">
        <v>30</v>
      </c>
      <c r="N646" t="s">
        <v>22</v>
      </c>
      <c r="O646">
        <v>0</v>
      </c>
    </row>
    <row r="647" spans="1:15" x14ac:dyDescent="0.2">
      <c r="A647" s="3" t="s">
        <v>810</v>
      </c>
      <c r="B647">
        <v>9</v>
      </c>
      <c r="C647" t="s">
        <v>13</v>
      </c>
      <c r="D647" s="4" t="s">
        <v>43</v>
      </c>
      <c r="E647" t="s">
        <v>49</v>
      </c>
      <c r="F647" t="s">
        <v>829</v>
      </c>
      <c r="G647" t="s">
        <v>17</v>
      </c>
      <c r="H647" t="s">
        <v>32</v>
      </c>
      <c r="I647" t="s">
        <v>125</v>
      </c>
      <c r="J647" s="5" t="s">
        <v>126</v>
      </c>
      <c r="K647" s="22" t="s">
        <v>1449</v>
      </c>
      <c r="L647" s="22" t="s">
        <v>164</v>
      </c>
      <c r="M647" t="s">
        <v>21</v>
      </c>
      <c r="N647" t="s">
        <v>29</v>
      </c>
      <c r="O647">
        <v>0</v>
      </c>
    </row>
    <row r="648" spans="1:15" x14ac:dyDescent="0.2">
      <c r="A648" s="3" t="s">
        <v>810</v>
      </c>
      <c r="B648">
        <v>9</v>
      </c>
      <c r="C648" t="s">
        <v>13</v>
      </c>
      <c r="D648" s="4" t="s">
        <v>43</v>
      </c>
      <c r="E648" t="s">
        <v>89</v>
      </c>
      <c r="F648" t="s">
        <v>831</v>
      </c>
      <c r="G648" t="s">
        <v>17</v>
      </c>
      <c r="H648" t="s">
        <v>124</v>
      </c>
      <c r="I648" t="s">
        <v>125</v>
      </c>
      <c r="J648" s="5" t="s">
        <v>126</v>
      </c>
      <c r="K648" s="22" t="s">
        <v>1449</v>
      </c>
      <c r="L648" s="22" t="s">
        <v>164</v>
      </c>
      <c r="M648" t="s">
        <v>28</v>
      </c>
      <c r="N648" t="s">
        <v>22</v>
      </c>
      <c r="O648">
        <v>3</v>
      </c>
    </row>
    <row r="649" spans="1:15" x14ac:dyDescent="0.2">
      <c r="A649" s="3" t="s">
        <v>810</v>
      </c>
      <c r="B649">
        <v>10</v>
      </c>
      <c r="C649" t="s">
        <v>13</v>
      </c>
      <c r="D649" s="4" t="s">
        <v>43</v>
      </c>
      <c r="E649" t="s">
        <v>97</v>
      </c>
      <c r="F649" t="s">
        <v>833</v>
      </c>
      <c r="G649" t="s">
        <v>17</v>
      </c>
      <c r="H649" t="s">
        <v>124</v>
      </c>
      <c r="I649" t="s">
        <v>125</v>
      </c>
      <c r="J649" s="5" t="s">
        <v>126</v>
      </c>
      <c r="K649" s="22" t="s">
        <v>1449</v>
      </c>
      <c r="L649" s="22" t="s">
        <v>164</v>
      </c>
      <c r="M649" t="s">
        <v>21</v>
      </c>
      <c r="N649" t="s">
        <v>29</v>
      </c>
      <c r="O649">
        <v>2</v>
      </c>
    </row>
    <row r="650" spans="1:15" x14ac:dyDescent="0.2">
      <c r="A650" s="3" t="s">
        <v>810</v>
      </c>
      <c r="B650">
        <v>10</v>
      </c>
      <c r="C650" t="s">
        <v>13</v>
      </c>
      <c r="D650" s="4" t="s">
        <v>43</v>
      </c>
      <c r="E650" t="s">
        <v>99</v>
      </c>
      <c r="F650" t="s">
        <v>834</v>
      </c>
      <c r="G650" t="s">
        <v>17</v>
      </c>
      <c r="H650" t="s">
        <v>124</v>
      </c>
      <c r="I650" t="s">
        <v>125</v>
      </c>
      <c r="J650" s="5" t="s">
        <v>126</v>
      </c>
      <c r="K650" s="22" t="s">
        <v>1449</v>
      </c>
      <c r="L650" s="22" t="s">
        <v>164</v>
      </c>
      <c r="M650" t="s">
        <v>28</v>
      </c>
      <c r="N650" t="s">
        <v>29</v>
      </c>
      <c r="O650">
        <v>0</v>
      </c>
    </row>
    <row r="651" spans="1:15" x14ac:dyDescent="0.2">
      <c r="A651" s="3" t="s">
        <v>810</v>
      </c>
      <c r="B651">
        <v>10</v>
      </c>
      <c r="C651" t="s">
        <v>13</v>
      </c>
      <c r="D651" s="4" t="s">
        <v>43</v>
      </c>
      <c r="E651" t="s">
        <v>48</v>
      </c>
      <c r="F651" t="s">
        <v>835</v>
      </c>
      <c r="G651" t="s">
        <v>17</v>
      </c>
      <c r="H651" t="s">
        <v>124</v>
      </c>
      <c r="I651" t="s">
        <v>125</v>
      </c>
      <c r="J651" s="5" t="s">
        <v>126</v>
      </c>
      <c r="K651" s="22" t="s">
        <v>1449</v>
      </c>
      <c r="L651" s="22" t="s">
        <v>164</v>
      </c>
      <c r="M651" t="s">
        <v>28</v>
      </c>
      <c r="N651" t="s">
        <v>29</v>
      </c>
      <c r="O651">
        <v>0</v>
      </c>
    </row>
    <row r="652" spans="1:15" x14ac:dyDescent="0.2">
      <c r="A652" s="3" t="s">
        <v>810</v>
      </c>
      <c r="B652">
        <v>10</v>
      </c>
      <c r="C652" t="s">
        <v>13</v>
      </c>
      <c r="D652" s="4" t="s">
        <v>43</v>
      </c>
      <c r="E652" t="s">
        <v>133</v>
      </c>
      <c r="F652" t="s">
        <v>836</v>
      </c>
      <c r="G652" t="s">
        <v>17</v>
      </c>
      <c r="H652" t="s">
        <v>124</v>
      </c>
      <c r="I652" t="s">
        <v>125</v>
      </c>
      <c r="J652" s="5" t="s">
        <v>126</v>
      </c>
      <c r="K652" s="22" t="s">
        <v>1449</v>
      </c>
      <c r="L652" s="22" t="s">
        <v>164</v>
      </c>
      <c r="M652" t="s">
        <v>28</v>
      </c>
      <c r="N652" t="s">
        <v>29</v>
      </c>
      <c r="O652">
        <v>0</v>
      </c>
    </row>
    <row r="653" spans="1:15" x14ac:dyDescent="0.2">
      <c r="A653" s="3" t="s">
        <v>810</v>
      </c>
      <c r="B653">
        <v>10</v>
      </c>
      <c r="C653" t="s">
        <v>13</v>
      </c>
      <c r="D653" s="4" t="s">
        <v>43</v>
      </c>
      <c r="E653" t="s">
        <v>138</v>
      </c>
      <c r="F653" t="s">
        <v>837</v>
      </c>
      <c r="G653" t="s">
        <v>17</v>
      </c>
      <c r="H653" t="s">
        <v>124</v>
      </c>
      <c r="I653" t="s">
        <v>125</v>
      </c>
      <c r="J653" s="5" t="s">
        <v>126</v>
      </c>
      <c r="K653" s="22" t="s">
        <v>1449</v>
      </c>
      <c r="L653" s="22" t="s">
        <v>164</v>
      </c>
      <c r="M653" t="s">
        <v>21</v>
      </c>
      <c r="N653" t="s">
        <v>29</v>
      </c>
      <c r="O653">
        <v>0</v>
      </c>
    </row>
    <row r="654" spans="1:15" x14ac:dyDescent="0.2">
      <c r="A654" s="3" t="s">
        <v>810</v>
      </c>
      <c r="B654">
        <v>16</v>
      </c>
      <c r="C654" t="s">
        <v>13</v>
      </c>
      <c r="D654" s="4" t="s">
        <v>43</v>
      </c>
      <c r="E654" t="s">
        <v>185</v>
      </c>
      <c r="F654" t="s">
        <v>839</v>
      </c>
      <c r="G654" t="s">
        <v>17</v>
      </c>
      <c r="H654" t="s">
        <v>124</v>
      </c>
      <c r="I654" t="s">
        <v>125</v>
      </c>
      <c r="J654" s="5" t="s">
        <v>126</v>
      </c>
      <c r="K654" s="22" t="s">
        <v>1449</v>
      </c>
      <c r="L654" s="22" t="s">
        <v>164</v>
      </c>
      <c r="M654" t="s">
        <v>28</v>
      </c>
      <c r="N654" t="s">
        <v>29</v>
      </c>
      <c r="O654">
        <v>1</v>
      </c>
    </row>
    <row r="655" spans="1:15" x14ac:dyDescent="0.2">
      <c r="A655" s="3" t="s">
        <v>810</v>
      </c>
      <c r="B655">
        <v>16</v>
      </c>
      <c r="C655" t="s">
        <v>13</v>
      </c>
      <c r="D655" s="4" t="s">
        <v>43</v>
      </c>
      <c r="E655" t="s">
        <v>194</v>
      </c>
      <c r="F655" t="s">
        <v>842</v>
      </c>
      <c r="G655" t="s">
        <v>17</v>
      </c>
      <c r="H655" t="s">
        <v>124</v>
      </c>
      <c r="I655" t="s">
        <v>125</v>
      </c>
      <c r="J655" s="5" t="s">
        <v>126</v>
      </c>
      <c r="K655" s="22" t="s">
        <v>1449</v>
      </c>
      <c r="L655" s="22" t="s">
        <v>164</v>
      </c>
      <c r="M655" t="s">
        <v>28</v>
      </c>
      <c r="N655" t="s">
        <v>29</v>
      </c>
      <c r="O655">
        <v>3</v>
      </c>
    </row>
    <row r="656" spans="1:15" x14ac:dyDescent="0.2">
      <c r="A656" s="3" t="s">
        <v>810</v>
      </c>
      <c r="B656">
        <v>16</v>
      </c>
      <c r="C656" t="s">
        <v>13</v>
      </c>
      <c r="D656" s="4" t="s">
        <v>43</v>
      </c>
      <c r="E656" t="s">
        <v>200</v>
      </c>
      <c r="F656" t="s">
        <v>843</v>
      </c>
      <c r="G656" t="s">
        <v>17</v>
      </c>
      <c r="H656" t="s">
        <v>124</v>
      </c>
      <c r="I656" t="s">
        <v>125</v>
      </c>
      <c r="J656" s="5" t="s">
        <v>126</v>
      </c>
      <c r="K656" s="22" t="s">
        <v>1449</v>
      </c>
      <c r="L656" s="22" t="s">
        <v>164</v>
      </c>
      <c r="M656" t="s">
        <v>21</v>
      </c>
      <c r="N656" t="s">
        <v>29</v>
      </c>
    </row>
    <row r="657" spans="1:15" x14ac:dyDescent="0.2">
      <c r="A657" s="3" t="s">
        <v>810</v>
      </c>
      <c r="B657">
        <v>18</v>
      </c>
      <c r="C657" t="s">
        <v>30</v>
      </c>
      <c r="D657" s="4" t="s">
        <v>30</v>
      </c>
      <c r="E657" t="s">
        <v>30</v>
      </c>
      <c r="F657" t="s">
        <v>30</v>
      </c>
      <c r="G657" t="s">
        <v>31</v>
      </c>
      <c r="H657" t="s">
        <v>32</v>
      </c>
      <c r="I657" t="s">
        <v>125</v>
      </c>
      <c r="J657" s="5" t="s">
        <v>126</v>
      </c>
      <c r="K657" s="22" t="s">
        <v>1449</v>
      </c>
      <c r="L657" s="22" t="s">
        <v>164</v>
      </c>
      <c r="M657" t="s">
        <v>30</v>
      </c>
      <c r="N657" t="s">
        <v>35</v>
      </c>
    </row>
    <row r="658" spans="1:15" x14ac:dyDescent="0.2">
      <c r="A658" s="3" t="s">
        <v>845</v>
      </c>
      <c r="B658">
        <v>8</v>
      </c>
      <c r="C658" t="s">
        <v>13</v>
      </c>
      <c r="D658" s="4" t="s">
        <v>43</v>
      </c>
      <c r="E658" t="s">
        <v>266</v>
      </c>
      <c r="F658" t="s">
        <v>849</v>
      </c>
      <c r="G658" t="s">
        <v>17</v>
      </c>
      <c r="H658" t="s">
        <v>32</v>
      </c>
      <c r="I658" t="s">
        <v>125</v>
      </c>
      <c r="J658" s="5" t="s">
        <v>126</v>
      </c>
      <c r="K658" s="22" t="s">
        <v>1449</v>
      </c>
      <c r="L658" s="22" t="s">
        <v>164</v>
      </c>
      <c r="M658" t="s">
        <v>28</v>
      </c>
      <c r="N658" t="s">
        <v>22</v>
      </c>
      <c r="O658">
        <v>1</v>
      </c>
    </row>
    <row r="659" spans="1:15" x14ac:dyDescent="0.2">
      <c r="A659" s="3" t="s">
        <v>845</v>
      </c>
      <c r="B659">
        <v>8</v>
      </c>
      <c r="C659" t="s">
        <v>13</v>
      </c>
      <c r="D659" s="4" t="s">
        <v>43</v>
      </c>
      <c r="E659" t="s">
        <v>279</v>
      </c>
      <c r="F659" t="s">
        <v>850</v>
      </c>
      <c r="G659" t="s">
        <v>17</v>
      </c>
      <c r="H659" t="s">
        <v>32</v>
      </c>
      <c r="I659" t="s">
        <v>125</v>
      </c>
      <c r="J659" s="5" t="s">
        <v>126</v>
      </c>
      <c r="K659" s="22" t="s">
        <v>1449</v>
      </c>
      <c r="L659" s="22" t="s">
        <v>164</v>
      </c>
      <c r="M659" t="s">
        <v>21</v>
      </c>
      <c r="N659" t="s">
        <v>22</v>
      </c>
      <c r="O659">
        <v>1</v>
      </c>
    </row>
    <row r="660" spans="1:15" x14ac:dyDescent="0.2">
      <c r="A660" s="3" t="s">
        <v>845</v>
      </c>
      <c r="B660">
        <v>8</v>
      </c>
      <c r="C660" t="s">
        <v>13</v>
      </c>
      <c r="D660" s="4" t="s">
        <v>43</v>
      </c>
      <c r="E660" t="s">
        <v>285</v>
      </c>
      <c r="F660" t="s">
        <v>851</v>
      </c>
      <c r="G660" t="s">
        <v>17</v>
      </c>
      <c r="H660" t="s">
        <v>40</v>
      </c>
      <c r="I660" t="s">
        <v>125</v>
      </c>
      <c r="J660" s="5" t="s">
        <v>126</v>
      </c>
      <c r="K660" s="22" t="s">
        <v>1449</v>
      </c>
      <c r="L660" s="22" t="s">
        <v>164</v>
      </c>
      <c r="M660" t="s">
        <v>28</v>
      </c>
      <c r="N660" t="s">
        <v>22</v>
      </c>
      <c r="O660">
        <v>0</v>
      </c>
    </row>
    <row r="661" spans="1:15" x14ac:dyDescent="0.2">
      <c r="A661" s="3" t="s">
        <v>845</v>
      </c>
      <c r="B661">
        <v>10</v>
      </c>
      <c r="C661" t="s">
        <v>13</v>
      </c>
      <c r="D661" s="4" t="s">
        <v>43</v>
      </c>
      <c r="E661" t="s">
        <v>89</v>
      </c>
      <c r="F661" t="s">
        <v>831</v>
      </c>
      <c r="G661" t="s">
        <v>164</v>
      </c>
      <c r="H661" t="s">
        <v>32</v>
      </c>
      <c r="I661" t="s">
        <v>125</v>
      </c>
      <c r="J661" s="5" t="s">
        <v>126</v>
      </c>
      <c r="K661" s="22" t="s">
        <v>1449</v>
      </c>
      <c r="L661" s="22" t="s">
        <v>164</v>
      </c>
      <c r="M661" t="s">
        <v>28</v>
      </c>
      <c r="N661" t="s">
        <v>22</v>
      </c>
      <c r="O661">
        <v>0</v>
      </c>
    </row>
    <row r="662" spans="1:15" x14ac:dyDescent="0.2">
      <c r="A662" s="3" t="s">
        <v>845</v>
      </c>
      <c r="B662">
        <v>11</v>
      </c>
      <c r="C662" t="s">
        <v>13</v>
      </c>
      <c r="D662" s="4" t="s">
        <v>43</v>
      </c>
      <c r="E662" t="s">
        <v>279</v>
      </c>
      <c r="F662" t="s">
        <v>850</v>
      </c>
      <c r="G662" t="s">
        <v>164</v>
      </c>
      <c r="H662" t="s">
        <v>124</v>
      </c>
      <c r="I662" t="s">
        <v>125</v>
      </c>
      <c r="J662" s="5" t="s">
        <v>126</v>
      </c>
      <c r="K662" s="22" t="s">
        <v>1449</v>
      </c>
      <c r="L662" s="22" t="s">
        <v>164</v>
      </c>
      <c r="M662" t="s">
        <v>21</v>
      </c>
      <c r="N662" t="s">
        <v>29</v>
      </c>
      <c r="O662">
        <v>0</v>
      </c>
    </row>
    <row r="663" spans="1:15" x14ac:dyDescent="0.2">
      <c r="A663" s="3" t="s">
        <v>845</v>
      </c>
      <c r="B663">
        <v>18</v>
      </c>
      <c r="C663" t="s">
        <v>30</v>
      </c>
      <c r="D663" s="4" t="s">
        <v>30</v>
      </c>
      <c r="E663" t="s">
        <v>30</v>
      </c>
      <c r="F663" t="s">
        <v>30</v>
      </c>
      <c r="G663" t="s">
        <v>31</v>
      </c>
      <c r="H663" t="s">
        <v>77</v>
      </c>
      <c r="I663" t="s">
        <v>125</v>
      </c>
      <c r="J663" s="5" t="s">
        <v>126</v>
      </c>
      <c r="K663" s="22" t="s">
        <v>1449</v>
      </c>
      <c r="L663" s="22" t="s">
        <v>164</v>
      </c>
      <c r="M663" t="s">
        <v>28</v>
      </c>
      <c r="N663" t="s">
        <v>35</v>
      </c>
    </row>
    <row r="664" spans="1:15" x14ac:dyDescent="0.2">
      <c r="A664" s="3" t="s">
        <v>845</v>
      </c>
      <c r="B664">
        <v>18</v>
      </c>
      <c r="C664" t="s">
        <v>30</v>
      </c>
      <c r="D664" s="4" t="s">
        <v>30</v>
      </c>
      <c r="E664" t="s">
        <v>30</v>
      </c>
      <c r="F664" t="s">
        <v>30</v>
      </c>
      <c r="G664" t="s">
        <v>31</v>
      </c>
      <c r="H664" t="s">
        <v>77</v>
      </c>
      <c r="I664" t="s">
        <v>125</v>
      </c>
      <c r="J664" s="5" t="s">
        <v>126</v>
      </c>
      <c r="K664" s="22" t="s">
        <v>1449</v>
      </c>
      <c r="L664" s="22" t="s">
        <v>164</v>
      </c>
      <c r="M664" t="s">
        <v>21</v>
      </c>
      <c r="N664" t="s">
        <v>35</v>
      </c>
    </row>
    <row r="665" spans="1:15" x14ac:dyDescent="0.2">
      <c r="A665" s="3" t="s">
        <v>905</v>
      </c>
      <c r="B665">
        <v>8</v>
      </c>
      <c r="C665" t="s">
        <v>13</v>
      </c>
      <c r="D665" s="4" t="s">
        <v>43</v>
      </c>
      <c r="E665" t="s">
        <v>172</v>
      </c>
      <c r="F665" t="s">
        <v>908</v>
      </c>
      <c r="G665" t="s">
        <v>17</v>
      </c>
      <c r="H665" t="s">
        <v>32</v>
      </c>
      <c r="I665" t="s">
        <v>125</v>
      </c>
      <c r="J665" s="5" t="s">
        <v>126</v>
      </c>
      <c r="K665" s="22" t="s">
        <v>1449</v>
      </c>
      <c r="L665" s="22" t="s">
        <v>164</v>
      </c>
      <c r="M665" t="s">
        <v>28</v>
      </c>
      <c r="N665" t="s">
        <v>22</v>
      </c>
    </row>
    <row r="666" spans="1:15" x14ac:dyDescent="0.2">
      <c r="A666" s="3" t="s">
        <v>905</v>
      </c>
      <c r="B666">
        <v>8</v>
      </c>
      <c r="C666" t="s">
        <v>13</v>
      </c>
      <c r="D666" s="4" t="s">
        <v>43</v>
      </c>
      <c r="E666" t="s">
        <v>177</v>
      </c>
      <c r="F666" t="s">
        <v>910</v>
      </c>
      <c r="G666" t="s">
        <v>17</v>
      </c>
      <c r="H666" t="s">
        <v>32</v>
      </c>
      <c r="I666" t="s">
        <v>125</v>
      </c>
      <c r="J666" s="5" t="s">
        <v>126</v>
      </c>
      <c r="K666" s="22" t="s">
        <v>1449</v>
      </c>
      <c r="L666" s="22" t="s">
        <v>164</v>
      </c>
      <c r="M666" t="s">
        <v>21</v>
      </c>
      <c r="N666" t="s">
        <v>29</v>
      </c>
      <c r="O666">
        <v>0</v>
      </c>
    </row>
    <row r="667" spans="1:15" x14ac:dyDescent="0.2">
      <c r="A667" s="3" t="s">
        <v>905</v>
      </c>
      <c r="B667">
        <v>8</v>
      </c>
      <c r="C667" t="s">
        <v>13</v>
      </c>
      <c r="D667" s="4" t="s">
        <v>43</v>
      </c>
      <c r="E667" t="s">
        <v>179</v>
      </c>
      <c r="F667" t="s">
        <v>911</v>
      </c>
      <c r="G667" t="s">
        <v>17</v>
      </c>
      <c r="H667" t="s">
        <v>32</v>
      </c>
      <c r="I667" t="s">
        <v>125</v>
      </c>
      <c r="J667" s="5" t="s">
        <v>126</v>
      </c>
      <c r="K667" s="22" t="s">
        <v>1449</v>
      </c>
      <c r="L667" s="22" t="s">
        <v>164</v>
      </c>
      <c r="M667" t="s">
        <v>28</v>
      </c>
      <c r="N667" t="s">
        <v>29</v>
      </c>
      <c r="O667">
        <v>0</v>
      </c>
    </row>
    <row r="668" spans="1:15" x14ac:dyDescent="0.2">
      <c r="A668" s="3" t="s">
        <v>905</v>
      </c>
      <c r="B668">
        <v>8</v>
      </c>
      <c r="C668" t="s">
        <v>13</v>
      </c>
      <c r="D668" s="4" t="s">
        <v>43</v>
      </c>
      <c r="E668" t="s">
        <v>187</v>
      </c>
      <c r="F668" t="s">
        <v>912</v>
      </c>
      <c r="G668" t="s">
        <v>17</v>
      </c>
      <c r="H668" t="s">
        <v>32</v>
      </c>
      <c r="I668" t="s">
        <v>125</v>
      </c>
      <c r="J668" s="5" t="s">
        <v>126</v>
      </c>
      <c r="K668" s="22" t="s">
        <v>1449</v>
      </c>
      <c r="L668" s="22" t="s">
        <v>164</v>
      </c>
      <c r="M668" t="s">
        <v>21</v>
      </c>
      <c r="N668" t="s">
        <v>29</v>
      </c>
      <c r="O668">
        <v>0</v>
      </c>
    </row>
    <row r="669" spans="1:15" x14ac:dyDescent="0.2">
      <c r="A669" s="3" t="s">
        <v>905</v>
      </c>
      <c r="B669">
        <v>8</v>
      </c>
      <c r="C669" t="s">
        <v>13</v>
      </c>
      <c r="D669" s="4" t="s">
        <v>43</v>
      </c>
      <c r="E669" t="s">
        <v>196</v>
      </c>
      <c r="F669" t="s">
        <v>913</v>
      </c>
      <c r="G669" t="s">
        <v>17</v>
      </c>
      <c r="H669" t="s">
        <v>32</v>
      </c>
      <c r="I669" t="s">
        <v>125</v>
      </c>
      <c r="J669" s="5" t="s">
        <v>126</v>
      </c>
      <c r="K669" s="22" t="s">
        <v>1449</v>
      </c>
      <c r="L669" s="22" t="s">
        <v>164</v>
      </c>
      <c r="M669" t="s">
        <v>28</v>
      </c>
      <c r="N669" t="s">
        <v>29</v>
      </c>
      <c r="O669">
        <v>0</v>
      </c>
    </row>
    <row r="670" spans="1:15" x14ac:dyDescent="0.2">
      <c r="A670" s="3" t="s">
        <v>905</v>
      </c>
      <c r="B670">
        <v>8</v>
      </c>
      <c r="C670" t="s">
        <v>13</v>
      </c>
      <c r="D670" s="4" t="s">
        <v>43</v>
      </c>
      <c r="E670" t="s">
        <v>204</v>
      </c>
      <c r="F670" t="s">
        <v>914</v>
      </c>
      <c r="G670" t="s">
        <v>17</v>
      </c>
      <c r="H670" t="s">
        <v>32</v>
      </c>
      <c r="I670" t="s">
        <v>125</v>
      </c>
      <c r="J670" s="5" t="s">
        <v>126</v>
      </c>
      <c r="K670" s="22" t="s">
        <v>1449</v>
      </c>
      <c r="L670" s="22" t="s">
        <v>164</v>
      </c>
      <c r="M670" t="s">
        <v>28</v>
      </c>
      <c r="N670" t="s">
        <v>29</v>
      </c>
      <c r="O670">
        <v>0</v>
      </c>
    </row>
    <row r="671" spans="1:15" x14ac:dyDescent="0.2">
      <c r="A671" s="3" t="s">
        <v>905</v>
      </c>
      <c r="B671">
        <v>8</v>
      </c>
      <c r="C671" t="s">
        <v>13</v>
      </c>
      <c r="D671" s="4" t="s">
        <v>306</v>
      </c>
      <c r="E671" t="s">
        <v>308</v>
      </c>
      <c r="F671" t="s">
        <v>808</v>
      </c>
      <c r="G671" t="s">
        <v>164</v>
      </c>
      <c r="H671" t="s">
        <v>32</v>
      </c>
      <c r="I671" t="s">
        <v>125</v>
      </c>
      <c r="J671" s="5" t="s">
        <v>126</v>
      </c>
      <c r="K671" s="22" t="s">
        <v>1449</v>
      </c>
      <c r="L671" s="22" t="s">
        <v>164</v>
      </c>
      <c r="M671" t="s">
        <v>28</v>
      </c>
      <c r="N671" t="s">
        <v>29</v>
      </c>
      <c r="O671">
        <v>0</v>
      </c>
    </row>
    <row r="672" spans="1:15" x14ac:dyDescent="0.2">
      <c r="A672" s="3" t="s">
        <v>905</v>
      </c>
      <c r="B672">
        <v>8</v>
      </c>
      <c r="C672" t="s">
        <v>13</v>
      </c>
      <c r="D672" s="4" t="s">
        <v>43</v>
      </c>
      <c r="E672" t="s">
        <v>206</v>
      </c>
      <c r="F672" t="s">
        <v>915</v>
      </c>
      <c r="G672" t="s">
        <v>17</v>
      </c>
      <c r="H672" t="s">
        <v>32</v>
      </c>
      <c r="I672" t="s">
        <v>125</v>
      </c>
      <c r="J672" s="5" t="s">
        <v>126</v>
      </c>
      <c r="K672" s="22" t="s">
        <v>1449</v>
      </c>
      <c r="L672" s="22" t="s">
        <v>164</v>
      </c>
      <c r="M672" t="s">
        <v>28</v>
      </c>
      <c r="N672" t="s">
        <v>35</v>
      </c>
    </row>
    <row r="673" spans="1:15" x14ac:dyDescent="0.2">
      <c r="A673" s="3" t="s">
        <v>905</v>
      </c>
      <c r="B673">
        <v>9</v>
      </c>
      <c r="C673" t="s">
        <v>13</v>
      </c>
      <c r="D673" s="4" t="s">
        <v>43</v>
      </c>
      <c r="E673" t="s">
        <v>476</v>
      </c>
      <c r="F673" t="s">
        <v>934</v>
      </c>
      <c r="G673" t="s">
        <v>17</v>
      </c>
      <c r="H673" t="s">
        <v>74</v>
      </c>
      <c r="I673" t="s">
        <v>125</v>
      </c>
      <c r="J673" s="5" t="s">
        <v>126</v>
      </c>
      <c r="K673" s="22" t="s">
        <v>1449</v>
      </c>
      <c r="L673" s="22" t="s">
        <v>164</v>
      </c>
      <c r="M673" t="s">
        <v>28</v>
      </c>
      <c r="N673" t="s">
        <v>29</v>
      </c>
      <c r="O673">
        <v>0</v>
      </c>
    </row>
    <row r="674" spans="1:15" x14ac:dyDescent="0.2">
      <c r="A674" s="3" t="s">
        <v>961</v>
      </c>
      <c r="B674">
        <v>8</v>
      </c>
      <c r="C674" t="s">
        <v>13</v>
      </c>
      <c r="D674" s="4" t="s">
        <v>43</v>
      </c>
      <c r="E674" t="s">
        <v>314</v>
      </c>
      <c r="F674" t="s">
        <v>974</v>
      </c>
      <c r="G674" t="s">
        <v>17</v>
      </c>
      <c r="H674" t="s">
        <v>132</v>
      </c>
      <c r="I674" t="s">
        <v>125</v>
      </c>
      <c r="J674" s="5" t="s">
        <v>126</v>
      </c>
      <c r="K674" s="22" t="s">
        <v>1449</v>
      </c>
      <c r="L674" s="22" t="s">
        <v>164</v>
      </c>
      <c r="M674" t="s">
        <v>21</v>
      </c>
      <c r="N674" t="s">
        <v>57</v>
      </c>
      <c r="O674">
        <v>3</v>
      </c>
    </row>
    <row r="675" spans="1:15" x14ac:dyDescent="0.2">
      <c r="A675" s="3" t="s">
        <v>961</v>
      </c>
      <c r="B675">
        <v>8</v>
      </c>
      <c r="C675" t="s">
        <v>13</v>
      </c>
      <c r="D675" s="4" t="s">
        <v>43</v>
      </c>
      <c r="E675" t="s">
        <v>318</v>
      </c>
      <c r="F675" t="s">
        <v>977</v>
      </c>
      <c r="G675" t="s">
        <v>17</v>
      </c>
      <c r="H675" t="s">
        <v>132</v>
      </c>
      <c r="I675" t="s">
        <v>125</v>
      </c>
      <c r="J675" s="5" t="s">
        <v>126</v>
      </c>
      <c r="K675" s="22" t="s">
        <v>1449</v>
      </c>
      <c r="L675" s="22" t="s">
        <v>164</v>
      </c>
      <c r="M675" t="s">
        <v>21</v>
      </c>
      <c r="N675" t="s">
        <v>57</v>
      </c>
      <c r="O675">
        <v>2</v>
      </c>
    </row>
    <row r="676" spans="1:15" x14ac:dyDescent="0.2">
      <c r="A676" s="3" t="s">
        <v>961</v>
      </c>
      <c r="B676">
        <v>8</v>
      </c>
      <c r="C676" t="s">
        <v>13</v>
      </c>
      <c r="D676" s="4" t="s">
        <v>43</v>
      </c>
      <c r="E676" t="s">
        <v>320</v>
      </c>
      <c r="F676" t="s">
        <v>978</v>
      </c>
      <c r="G676" t="s">
        <v>17</v>
      </c>
      <c r="H676" t="s">
        <v>25</v>
      </c>
      <c r="I676" t="s">
        <v>125</v>
      </c>
      <c r="J676" s="5" t="s">
        <v>126</v>
      </c>
      <c r="K676" s="22" t="s">
        <v>1449</v>
      </c>
      <c r="L676" s="22" t="s">
        <v>164</v>
      </c>
      <c r="M676" t="s">
        <v>21</v>
      </c>
      <c r="N676" t="s">
        <v>57</v>
      </c>
      <c r="O676">
        <v>0</v>
      </c>
    </row>
    <row r="677" spans="1:15" x14ac:dyDescent="0.2">
      <c r="A677" s="3" t="s">
        <v>961</v>
      </c>
      <c r="B677">
        <v>11</v>
      </c>
      <c r="C677" t="s">
        <v>13</v>
      </c>
      <c r="D677" s="4" t="s">
        <v>233</v>
      </c>
      <c r="E677" t="s">
        <v>266</v>
      </c>
      <c r="F677" t="s">
        <v>267</v>
      </c>
      <c r="G677" t="s">
        <v>164</v>
      </c>
      <c r="H677" t="s">
        <v>135</v>
      </c>
      <c r="I677" t="s">
        <v>125</v>
      </c>
      <c r="J677" s="5" t="s">
        <v>126</v>
      </c>
      <c r="K677" s="22" t="s">
        <v>1449</v>
      </c>
      <c r="L677" s="22" t="s">
        <v>164</v>
      </c>
      <c r="M677" t="s">
        <v>21</v>
      </c>
      <c r="N677" t="s">
        <v>57</v>
      </c>
      <c r="O677">
        <v>0</v>
      </c>
    </row>
    <row r="678" spans="1:15" x14ac:dyDescent="0.2">
      <c r="A678" s="3" t="s">
        <v>961</v>
      </c>
      <c r="B678">
        <v>11</v>
      </c>
      <c r="C678" t="s">
        <v>13</v>
      </c>
      <c r="D678" s="4" t="s">
        <v>277</v>
      </c>
      <c r="E678" t="s">
        <v>233</v>
      </c>
      <c r="F678" t="s">
        <v>990</v>
      </c>
      <c r="G678" t="s">
        <v>17</v>
      </c>
      <c r="H678" t="s">
        <v>135</v>
      </c>
      <c r="I678" t="s">
        <v>125</v>
      </c>
      <c r="J678" s="5" t="s">
        <v>126</v>
      </c>
      <c r="K678" s="22" t="s">
        <v>1449</v>
      </c>
      <c r="L678" s="22" t="s">
        <v>164</v>
      </c>
      <c r="M678" t="s">
        <v>21</v>
      </c>
      <c r="N678" t="s">
        <v>29</v>
      </c>
    </row>
    <row r="679" spans="1:15" x14ac:dyDescent="0.2">
      <c r="A679" s="3" t="s">
        <v>961</v>
      </c>
      <c r="B679">
        <v>11</v>
      </c>
      <c r="C679" t="s">
        <v>13</v>
      </c>
      <c r="D679" s="4" t="s">
        <v>277</v>
      </c>
      <c r="E679" t="s">
        <v>302</v>
      </c>
      <c r="F679" t="s">
        <v>991</v>
      </c>
      <c r="G679" t="s">
        <v>17</v>
      </c>
      <c r="H679" t="s">
        <v>135</v>
      </c>
      <c r="I679" t="s">
        <v>125</v>
      </c>
      <c r="J679" s="5" t="s">
        <v>126</v>
      </c>
      <c r="K679" s="22" t="s">
        <v>1449</v>
      </c>
      <c r="L679" s="22" t="s">
        <v>164</v>
      </c>
      <c r="M679" t="s">
        <v>28</v>
      </c>
      <c r="N679" t="s">
        <v>29</v>
      </c>
    </row>
    <row r="680" spans="1:15" x14ac:dyDescent="0.2">
      <c r="A680" s="3" t="s">
        <v>999</v>
      </c>
      <c r="B680">
        <v>8</v>
      </c>
      <c r="C680" t="s">
        <v>13</v>
      </c>
      <c r="D680" s="4" t="s">
        <v>277</v>
      </c>
      <c r="E680" t="s">
        <v>75</v>
      </c>
      <c r="F680" t="s">
        <v>1001</v>
      </c>
      <c r="G680" t="s">
        <v>17</v>
      </c>
      <c r="H680" t="s">
        <v>40</v>
      </c>
      <c r="I680" t="s">
        <v>125</v>
      </c>
      <c r="J680" s="5" t="s">
        <v>126</v>
      </c>
      <c r="K680" s="22" t="s">
        <v>1449</v>
      </c>
      <c r="L680" s="22" t="s">
        <v>164</v>
      </c>
      <c r="M680" t="s">
        <v>21</v>
      </c>
      <c r="N680" t="s">
        <v>57</v>
      </c>
      <c r="O680">
        <v>1</v>
      </c>
    </row>
    <row r="681" spans="1:15" x14ac:dyDescent="0.2">
      <c r="A681" s="3" t="s">
        <v>999</v>
      </c>
      <c r="B681">
        <v>8</v>
      </c>
      <c r="C681" t="s">
        <v>30</v>
      </c>
      <c r="D681" s="4" t="s">
        <v>30</v>
      </c>
      <c r="E681" t="s">
        <v>30</v>
      </c>
      <c r="F681" t="s">
        <v>30</v>
      </c>
      <c r="G681" t="s">
        <v>31</v>
      </c>
      <c r="H681" t="s">
        <v>40</v>
      </c>
      <c r="I681" t="s">
        <v>125</v>
      </c>
      <c r="J681" s="5" t="s">
        <v>126</v>
      </c>
      <c r="K681" s="22" t="s">
        <v>1449</v>
      </c>
      <c r="L681" s="22" t="s">
        <v>164</v>
      </c>
      <c r="M681" t="s">
        <v>30</v>
      </c>
      <c r="N681" t="s">
        <v>35</v>
      </c>
    </row>
    <row r="682" spans="1:15" x14ac:dyDescent="0.2">
      <c r="A682" s="3" t="s">
        <v>999</v>
      </c>
      <c r="B682">
        <v>8</v>
      </c>
      <c r="C682" t="s">
        <v>13</v>
      </c>
      <c r="D682" s="4" t="s">
        <v>277</v>
      </c>
      <c r="E682" t="s">
        <v>93</v>
      </c>
      <c r="F682" t="s">
        <v>1003</v>
      </c>
      <c r="G682" t="s">
        <v>17</v>
      </c>
      <c r="H682" t="s">
        <v>40</v>
      </c>
      <c r="I682" t="s">
        <v>125</v>
      </c>
      <c r="J682" s="5" t="s">
        <v>126</v>
      </c>
      <c r="K682" s="22" t="s">
        <v>1449</v>
      </c>
      <c r="L682" s="22" t="s">
        <v>164</v>
      </c>
      <c r="M682" t="s">
        <v>21</v>
      </c>
      <c r="N682" t="s">
        <v>57</v>
      </c>
      <c r="O682">
        <v>1</v>
      </c>
    </row>
    <row r="683" spans="1:15" x14ac:dyDescent="0.2">
      <c r="A683" s="3" t="s">
        <v>999</v>
      </c>
      <c r="B683">
        <v>8</v>
      </c>
      <c r="C683" t="s">
        <v>13</v>
      </c>
      <c r="D683" s="4" t="s">
        <v>277</v>
      </c>
      <c r="E683" t="s">
        <v>97</v>
      </c>
      <c r="F683" t="s">
        <v>1004</v>
      </c>
      <c r="G683" t="s">
        <v>17</v>
      </c>
      <c r="H683" t="s">
        <v>40</v>
      </c>
      <c r="I683" t="s">
        <v>125</v>
      </c>
      <c r="J683" s="5" t="s">
        <v>126</v>
      </c>
      <c r="K683" s="22" t="s">
        <v>1449</v>
      </c>
      <c r="L683" s="22" t="s">
        <v>164</v>
      </c>
      <c r="M683" t="s">
        <v>21</v>
      </c>
      <c r="N683" t="s">
        <v>29</v>
      </c>
      <c r="O683">
        <v>0</v>
      </c>
    </row>
    <row r="684" spans="1:15" x14ac:dyDescent="0.2">
      <c r="A684" s="3" t="s">
        <v>999</v>
      </c>
      <c r="B684">
        <v>8</v>
      </c>
      <c r="C684" t="s">
        <v>13</v>
      </c>
      <c r="D684" s="4" t="s">
        <v>277</v>
      </c>
      <c r="E684" t="s">
        <v>99</v>
      </c>
      <c r="F684" t="s">
        <v>1005</v>
      </c>
      <c r="G684" t="s">
        <v>17</v>
      </c>
      <c r="H684" t="s">
        <v>40</v>
      </c>
      <c r="I684" t="s">
        <v>125</v>
      </c>
      <c r="J684" s="5" t="s">
        <v>126</v>
      </c>
      <c r="K684" s="22" t="s">
        <v>1449</v>
      </c>
      <c r="L684" s="22" t="s">
        <v>164</v>
      </c>
      <c r="M684" t="s">
        <v>28</v>
      </c>
      <c r="N684" t="s">
        <v>29</v>
      </c>
      <c r="O684">
        <v>0</v>
      </c>
    </row>
    <row r="685" spans="1:15" x14ac:dyDescent="0.2">
      <c r="A685" s="3" t="s">
        <v>999</v>
      </c>
      <c r="B685">
        <v>11</v>
      </c>
      <c r="C685" t="s">
        <v>13</v>
      </c>
      <c r="D685" s="4" t="s">
        <v>308</v>
      </c>
      <c r="E685" t="s">
        <v>75</v>
      </c>
      <c r="F685" t="s">
        <v>571</v>
      </c>
      <c r="G685" t="s">
        <v>164</v>
      </c>
      <c r="H685" t="s">
        <v>74</v>
      </c>
      <c r="I685" t="s">
        <v>125</v>
      </c>
      <c r="J685" s="5" t="s">
        <v>126</v>
      </c>
      <c r="K685" s="22" t="s">
        <v>1449</v>
      </c>
      <c r="L685" s="22" t="s">
        <v>164</v>
      </c>
      <c r="M685" t="s">
        <v>28</v>
      </c>
      <c r="N685" t="s">
        <v>29</v>
      </c>
      <c r="O685">
        <v>0</v>
      </c>
    </row>
    <row r="686" spans="1:15" x14ac:dyDescent="0.2">
      <c r="A686" s="3" t="s">
        <v>999</v>
      </c>
      <c r="B686">
        <v>11</v>
      </c>
      <c r="C686" t="s">
        <v>30</v>
      </c>
      <c r="D686" s="4" t="s">
        <v>30</v>
      </c>
      <c r="E686" t="s">
        <v>30</v>
      </c>
      <c r="F686" t="s">
        <v>30</v>
      </c>
      <c r="G686" t="s">
        <v>31</v>
      </c>
      <c r="H686" t="s">
        <v>32</v>
      </c>
      <c r="I686" t="s">
        <v>125</v>
      </c>
      <c r="J686" s="5" t="s">
        <v>126</v>
      </c>
      <c r="K686" s="22" t="s">
        <v>1449</v>
      </c>
      <c r="L686" s="22" t="s">
        <v>164</v>
      </c>
      <c r="M686" t="s">
        <v>21</v>
      </c>
      <c r="N686" t="s">
        <v>29</v>
      </c>
      <c r="O686">
        <v>2</v>
      </c>
    </row>
    <row r="687" spans="1:15" x14ac:dyDescent="0.2">
      <c r="A687" s="3" t="s">
        <v>999</v>
      </c>
      <c r="B687">
        <v>17</v>
      </c>
      <c r="C687" t="s">
        <v>13</v>
      </c>
      <c r="D687" s="4" t="s">
        <v>277</v>
      </c>
      <c r="E687" t="s">
        <v>75</v>
      </c>
      <c r="F687" t="s">
        <v>1001</v>
      </c>
      <c r="G687" t="s">
        <v>164</v>
      </c>
      <c r="H687" t="s">
        <v>40</v>
      </c>
      <c r="I687" t="s">
        <v>125</v>
      </c>
      <c r="J687" s="5" t="s">
        <v>126</v>
      </c>
      <c r="K687" s="22" t="s">
        <v>1449</v>
      </c>
      <c r="L687" s="22" t="s">
        <v>164</v>
      </c>
      <c r="M687" t="s">
        <v>21</v>
      </c>
      <c r="N687" t="s">
        <v>35</v>
      </c>
      <c r="O687">
        <v>3</v>
      </c>
    </row>
    <row r="688" spans="1:15" x14ac:dyDescent="0.2">
      <c r="A688" s="3" t="s">
        <v>999</v>
      </c>
      <c r="B688">
        <v>17</v>
      </c>
      <c r="C688" t="s">
        <v>13</v>
      </c>
      <c r="D688" s="4" t="s">
        <v>277</v>
      </c>
      <c r="E688" t="s">
        <v>185</v>
      </c>
      <c r="F688" t="s">
        <v>1023</v>
      </c>
      <c r="G688" t="s">
        <v>17</v>
      </c>
      <c r="H688" t="s">
        <v>40</v>
      </c>
      <c r="I688" t="s">
        <v>125</v>
      </c>
      <c r="J688" s="5" t="s">
        <v>126</v>
      </c>
      <c r="K688" s="22" t="s">
        <v>1449</v>
      </c>
      <c r="L688" s="22" t="s">
        <v>164</v>
      </c>
      <c r="M688" t="s">
        <v>21</v>
      </c>
      <c r="N688" t="s">
        <v>57</v>
      </c>
      <c r="O688">
        <v>2</v>
      </c>
    </row>
    <row r="689" spans="1:17" x14ac:dyDescent="0.2">
      <c r="A689" s="3" t="s">
        <v>999</v>
      </c>
      <c r="B689">
        <v>17</v>
      </c>
      <c r="C689" t="s">
        <v>13</v>
      </c>
      <c r="D689" s="4" t="s">
        <v>43</v>
      </c>
      <c r="E689" t="s">
        <v>185</v>
      </c>
      <c r="F689" t="s">
        <v>839</v>
      </c>
      <c r="G689" t="s">
        <v>17</v>
      </c>
      <c r="H689" t="s">
        <v>40</v>
      </c>
      <c r="I689" t="s">
        <v>125</v>
      </c>
      <c r="J689" s="5" t="s">
        <v>126</v>
      </c>
      <c r="K689" s="22" t="s">
        <v>1449</v>
      </c>
      <c r="L689" s="22" t="s">
        <v>164</v>
      </c>
      <c r="M689" t="s">
        <v>28</v>
      </c>
      <c r="N689" t="s">
        <v>29</v>
      </c>
      <c r="O689">
        <v>2</v>
      </c>
    </row>
    <row r="690" spans="1:17" x14ac:dyDescent="0.2">
      <c r="A690" s="3" t="s">
        <v>999</v>
      </c>
      <c r="B690">
        <v>17</v>
      </c>
      <c r="C690" t="s">
        <v>13</v>
      </c>
      <c r="D690" s="4" t="s">
        <v>277</v>
      </c>
      <c r="E690" t="s">
        <v>194</v>
      </c>
      <c r="F690" t="s">
        <v>1024</v>
      </c>
      <c r="G690" t="s">
        <v>17</v>
      </c>
      <c r="H690" t="s">
        <v>18</v>
      </c>
      <c r="I690" t="s">
        <v>125</v>
      </c>
      <c r="J690" s="5" t="s">
        <v>126</v>
      </c>
      <c r="K690" s="22" t="s">
        <v>1449</v>
      </c>
      <c r="L690" s="22" t="s">
        <v>164</v>
      </c>
      <c r="M690" t="s">
        <v>21</v>
      </c>
      <c r="N690" t="s">
        <v>29</v>
      </c>
      <c r="O690">
        <v>1</v>
      </c>
    </row>
    <row r="691" spans="1:17" x14ac:dyDescent="0.2">
      <c r="A691" s="3" t="s">
        <v>999</v>
      </c>
      <c r="B691">
        <v>17</v>
      </c>
      <c r="C691" t="s">
        <v>13</v>
      </c>
      <c r="D691" s="4" t="s">
        <v>277</v>
      </c>
      <c r="E691" t="s">
        <v>200</v>
      </c>
      <c r="F691" t="s">
        <v>1027</v>
      </c>
      <c r="G691" t="s">
        <v>17</v>
      </c>
      <c r="H691" t="s">
        <v>18</v>
      </c>
      <c r="I691" t="s">
        <v>125</v>
      </c>
      <c r="J691" s="5" t="s">
        <v>126</v>
      </c>
      <c r="K691" s="22" t="s">
        <v>1449</v>
      </c>
      <c r="L691" s="22" t="s">
        <v>164</v>
      </c>
      <c r="M691" t="s">
        <v>21</v>
      </c>
      <c r="N691" t="s">
        <v>57</v>
      </c>
      <c r="O691">
        <v>1</v>
      </c>
    </row>
    <row r="692" spans="1:17" x14ac:dyDescent="0.2">
      <c r="A692" s="3" t="s">
        <v>1028</v>
      </c>
      <c r="B692">
        <v>8</v>
      </c>
      <c r="C692" t="s">
        <v>36</v>
      </c>
      <c r="D692" s="4" t="s">
        <v>43</v>
      </c>
      <c r="E692" t="s">
        <v>93</v>
      </c>
      <c r="F692" t="s">
        <v>1050</v>
      </c>
      <c r="G692" t="s">
        <v>17</v>
      </c>
      <c r="H692" t="s">
        <v>32</v>
      </c>
      <c r="I692" t="s">
        <v>125</v>
      </c>
      <c r="J692" s="5" t="s">
        <v>126</v>
      </c>
      <c r="K692" s="22" t="s">
        <v>1449</v>
      </c>
      <c r="L692" s="22" t="s">
        <v>164</v>
      </c>
      <c r="M692" t="s">
        <v>28</v>
      </c>
      <c r="N692" t="s">
        <v>29</v>
      </c>
      <c r="O692">
        <v>0</v>
      </c>
    </row>
    <row r="693" spans="1:17" x14ac:dyDescent="0.2">
      <c r="A693" s="3" t="s">
        <v>1028</v>
      </c>
      <c r="B693">
        <v>17</v>
      </c>
      <c r="C693" t="s">
        <v>13</v>
      </c>
      <c r="D693" s="4" t="s">
        <v>277</v>
      </c>
      <c r="E693" t="s">
        <v>103</v>
      </c>
      <c r="F693" t="s">
        <v>1083</v>
      </c>
      <c r="G693" t="s">
        <v>17</v>
      </c>
      <c r="H693" t="s">
        <v>18</v>
      </c>
      <c r="I693" t="s">
        <v>125</v>
      </c>
      <c r="J693" s="5" t="s">
        <v>126</v>
      </c>
      <c r="K693" s="22" t="s">
        <v>1449</v>
      </c>
      <c r="L693" s="22" t="s">
        <v>164</v>
      </c>
      <c r="M693" t="s">
        <v>21</v>
      </c>
      <c r="N693" t="s">
        <v>57</v>
      </c>
      <c r="P693" s="19"/>
    </row>
    <row r="694" spans="1:17" x14ac:dyDescent="0.2">
      <c r="A694" s="3" t="s">
        <v>1028</v>
      </c>
      <c r="B694">
        <v>17</v>
      </c>
      <c r="C694" t="s">
        <v>13</v>
      </c>
      <c r="D694" s="4" t="s">
        <v>277</v>
      </c>
      <c r="E694" t="s">
        <v>110</v>
      </c>
      <c r="F694" t="s">
        <v>1084</v>
      </c>
      <c r="G694" t="s">
        <v>17</v>
      </c>
      <c r="H694" t="s">
        <v>74</v>
      </c>
      <c r="I694" t="s">
        <v>125</v>
      </c>
      <c r="J694" s="5" t="s">
        <v>126</v>
      </c>
      <c r="K694" s="22" t="s">
        <v>1449</v>
      </c>
      <c r="L694" s="22" t="s">
        <v>164</v>
      </c>
      <c r="M694" t="s">
        <v>28</v>
      </c>
      <c r="N694" t="s">
        <v>29</v>
      </c>
    </row>
    <row r="695" spans="1:17" x14ac:dyDescent="0.2">
      <c r="A695" s="3" t="s">
        <v>1028</v>
      </c>
      <c r="B695">
        <v>18</v>
      </c>
      <c r="C695" t="s">
        <v>13</v>
      </c>
      <c r="D695" s="4" t="s">
        <v>277</v>
      </c>
      <c r="E695" t="s">
        <v>122</v>
      </c>
      <c r="F695" t="s">
        <v>1088</v>
      </c>
      <c r="G695" t="s">
        <v>17</v>
      </c>
      <c r="H695" t="s">
        <v>132</v>
      </c>
      <c r="I695" t="s">
        <v>125</v>
      </c>
      <c r="J695" s="5" t="s">
        <v>126</v>
      </c>
      <c r="K695" s="22" t="s">
        <v>1449</v>
      </c>
      <c r="L695" s="22" t="s">
        <v>164</v>
      </c>
      <c r="M695" t="s">
        <v>30</v>
      </c>
      <c r="N695" t="s">
        <v>35</v>
      </c>
      <c r="P695" s="19"/>
    </row>
    <row r="696" spans="1:17" x14ac:dyDescent="0.2">
      <c r="A696" s="3" t="s">
        <v>1028</v>
      </c>
      <c r="B696">
        <v>18</v>
      </c>
      <c r="C696" t="s">
        <v>13</v>
      </c>
      <c r="D696" s="4" t="s">
        <v>277</v>
      </c>
      <c r="E696" t="s">
        <v>136</v>
      </c>
      <c r="F696" t="s">
        <v>1089</v>
      </c>
      <c r="G696" t="s">
        <v>17</v>
      </c>
      <c r="H696" t="s">
        <v>132</v>
      </c>
      <c r="I696" t="s">
        <v>125</v>
      </c>
      <c r="J696" s="5" t="s">
        <v>126</v>
      </c>
      <c r="K696" s="22" t="s">
        <v>1449</v>
      </c>
      <c r="L696" s="22" t="s">
        <v>164</v>
      </c>
      <c r="M696" t="s">
        <v>30</v>
      </c>
      <c r="N696" t="s">
        <v>35</v>
      </c>
      <c r="P696" s="19" t="s">
        <v>1455</v>
      </c>
    </row>
    <row r="697" spans="1:17" x14ac:dyDescent="0.2">
      <c r="A697" s="3" t="s">
        <v>1028</v>
      </c>
      <c r="B697">
        <v>18</v>
      </c>
      <c r="C697" t="s">
        <v>13</v>
      </c>
      <c r="D697" s="4" t="s">
        <v>14</v>
      </c>
      <c r="E697" t="s">
        <v>190</v>
      </c>
      <c r="F697" t="s">
        <v>1094</v>
      </c>
      <c r="G697" t="s">
        <v>164</v>
      </c>
      <c r="H697" t="s">
        <v>132</v>
      </c>
      <c r="I697" t="s">
        <v>125</v>
      </c>
      <c r="J697" s="5" t="s">
        <v>126</v>
      </c>
      <c r="K697" s="22" t="s">
        <v>1449</v>
      </c>
      <c r="L697" s="22" t="s">
        <v>164</v>
      </c>
      <c r="M697" t="s">
        <v>30</v>
      </c>
      <c r="N697" t="s">
        <v>35</v>
      </c>
      <c r="P697" t="s">
        <v>57</v>
      </c>
      <c r="Q697">
        <f>COUNTIF(N$251:N$700,P697)</f>
        <v>152</v>
      </c>
    </row>
    <row r="698" spans="1:17" x14ac:dyDescent="0.2">
      <c r="A698" s="3" t="s">
        <v>1028</v>
      </c>
      <c r="B698">
        <v>18</v>
      </c>
      <c r="C698" t="s">
        <v>13</v>
      </c>
      <c r="D698" s="4" t="s">
        <v>277</v>
      </c>
      <c r="E698" t="s">
        <v>140</v>
      </c>
      <c r="F698" t="s">
        <v>1095</v>
      </c>
      <c r="G698" t="s">
        <v>17</v>
      </c>
      <c r="H698" t="s">
        <v>132</v>
      </c>
      <c r="I698" t="s">
        <v>125</v>
      </c>
      <c r="J698" s="5" t="s">
        <v>126</v>
      </c>
      <c r="K698" s="22" t="s">
        <v>1449</v>
      </c>
      <c r="L698" s="22" t="s">
        <v>164</v>
      </c>
      <c r="M698" t="s">
        <v>30</v>
      </c>
      <c r="N698" t="s">
        <v>35</v>
      </c>
      <c r="P698" t="s">
        <v>29</v>
      </c>
      <c r="Q698">
        <f t="shared" ref="Q698:Q700" si="1">COUNTIF(N$251:N$700,P698)</f>
        <v>180</v>
      </c>
    </row>
    <row r="699" spans="1:17" x14ac:dyDescent="0.2">
      <c r="A699" s="3" t="s">
        <v>1028</v>
      </c>
      <c r="B699">
        <v>18</v>
      </c>
      <c r="C699" t="s">
        <v>13</v>
      </c>
      <c r="D699" s="4" t="s">
        <v>277</v>
      </c>
      <c r="E699" t="s">
        <v>143</v>
      </c>
      <c r="F699" t="s">
        <v>1096</v>
      </c>
      <c r="G699" t="s">
        <v>17</v>
      </c>
      <c r="H699" t="s">
        <v>132</v>
      </c>
      <c r="I699" t="s">
        <v>125</v>
      </c>
      <c r="J699" s="5" t="s">
        <v>126</v>
      </c>
      <c r="K699" s="22" t="s">
        <v>1449</v>
      </c>
      <c r="L699" s="22" t="s">
        <v>164</v>
      </c>
      <c r="M699" t="s">
        <v>30</v>
      </c>
      <c r="N699" t="s">
        <v>35</v>
      </c>
      <c r="P699" t="s">
        <v>22</v>
      </c>
      <c r="Q699">
        <f t="shared" si="1"/>
        <v>23</v>
      </c>
    </row>
    <row r="700" spans="1:17" x14ac:dyDescent="0.2">
      <c r="A700" s="3" t="s">
        <v>1028</v>
      </c>
      <c r="B700">
        <v>18</v>
      </c>
      <c r="C700" t="s">
        <v>13</v>
      </c>
      <c r="D700" s="4" t="s">
        <v>277</v>
      </c>
      <c r="E700" t="s">
        <v>145</v>
      </c>
      <c r="F700" t="s">
        <v>1098</v>
      </c>
      <c r="G700" t="s">
        <v>17</v>
      </c>
      <c r="H700" t="s">
        <v>32</v>
      </c>
      <c r="I700" t="s">
        <v>125</v>
      </c>
      <c r="J700" s="5" t="s">
        <v>126</v>
      </c>
      <c r="K700" s="22" t="s">
        <v>1449</v>
      </c>
      <c r="L700" s="22" t="s">
        <v>164</v>
      </c>
      <c r="M700" t="s">
        <v>30</v>
      </c>
      <c r="N700" t="s">
        <v>35</v>
      </c>
      <c r="P700" t="s">
        <v>35</v>
      </c>
      <c r="Q700">
        <f t="shared" si="1"/>
        <v>95</v>
      </c>
    </row>
    <row r="701" spans="1:17" x14ac:dyDescent="0.2">
      <c r="A701" s="3" t="s">
        <v>232</v>
      </c>
      <c r="B701">
        <v>19</v>
      </c>
      <c r="C701" s="6" t="s">
        <v>47</v>
      </c>
      <c r="D701" s="7">
        <v>0</v>
      </c>
      <c r="E701" s="5">
        <v>25</v>
      </c>
      <c r="F701" s="8" t="s">
        <v>340</v>
      </c>
      <c r="G701" s="6" t="s">
        <v>17</v>
      </c>
      <c r="H701" s="6" t="s">
        <v>74</v>
      </c>
      <c r="I701" s="6" t="s">
        <v>341</v>
      </c>
      <c r="J701" s="5" t="s">
        <v>342</v>
      </c>
      <c r="K701" s="22" t="s">
        <v>1449</v>
      </c>
      <c r="L701" s="22" t="s">
        <v>1451</v>
      </c>
      <c r="N701" s="6" t="s">
        <v>35</v>
      </c>
    </row>
    <row r="702" spans="1:17" x14ac:dyDescent="0.2">
      <c r="A702" s="3" t="s">
        <v>346</v>
      </c>
      <c r="B702">
        <v>9</v>
      </c>
      <c r="C702" t="s">
        <v>13</v>
      </c>
      <c r="D702" s="4" t="s">
        <v>310</v>
      </c>
      <c r="E702" t="s">
        <v>38</v>
      </c>
      <c r="F702" t="s">
        <v>385</v>
      </c>
      <c r="G702" t="s">
        <v>17</v>
      </c>
      <c r="H702" t="s">
        <v>124</v>
      </c>
      <c r="I702" t="s">
        <v>386</v>
      </c>
      <c r="J702" s="5" t="s">
        <v>387</v>
      </c>
      <c r="K702" s="22" t="s">
        <v>1449</v>
      </c>
      <c r="L702" s="22" t="s">
        <v>1451</v>
      </c>
      <c r="M702" t="s">
        <v>28</v>
      </c>
      <c r="N702" t="s">
        <v>29</v>
      </c>
    </row>
    <row r="703" spans="1:17" x14ac:dyDescent="0.2">
      <c r="A703" s="3" t="s">
        <v>758</v>
      </c>
      <c r="B703">
        <v>7</v>
      </c>
      <c r="C703" t="s">
        <v>30</v>
      </c>
      <c r="D703" s="4" t="s">
        <v>30</v>
      </c>
      <c r="E703" t="s">
        <v>30</v>
      </c>
      <c r="F703" t="s">
        <v>30</v>
      </c>
      <c r="G703" t="s">
        <v>31</v>
      </c>
      <c r="H703" t="s">
        <v>40</v>
      </c>
      <c r="I703" t="s">
        <v>764</v>
      </c>
      <c r="J703" s="5" t="s">
        <v>765</v>
      </c>
      <c r="K703" s="22" t="s">
        <v>1449</v>
      </c>
      <c r="L703" s="22" t="s">
        <v>1448</v>
      </c>
      <c r="M703" t="s">
        <v>21</v>
      </c>
      <c r="N703" t="s">
        <v>35</v>
      </c>
    </row>
    <row r="704" spans="1:17" x14ac:dyDescent="0.2">
      <c r="A704" s="3" t="s">
        <v>758</v>
      </c>
      <c r="B704">
        <v>7</v>
      </c>
      <c r="C704" t="s">
        <v>30</v>
      </c>
      <c r="D704" s="4" t="s">
        <v>30</v>
      </c>
      <c r="E704" t="s">
        <v>30</v>
      </c>
      <c r="F704" t="s">
        <v>30</v>
      </c>
      <c r="G704" t="s">
        <v>31</v>
      </c>
      <c r="H704" t="s">
        <v>32</v>
      </c>
      <c r="I704" t="s">
        <v>764</v>
      </c>
      <c r="J704" s="5" t="s">
        <v>765</v>
      </c>
      <c r="K704" s="22" t="s">
        <v>1449</v>
      </c>
      <c r="L704" s="22" t="s">
        <v>1448</v>
      </c>
      <c r="M704" t="s">
        <v>21</v>
      </c>
      <c r="N704" t="s">
        <v>35</v>
      </c>
    </row>
    <row r="705" spans="1:15" x14ac:dyDescent="0.2">
      <c r="A705" s="3" t="s">
        <v>758</v>
      </c>
      <c r="B705">
        <v>7</v>
      </c>
      <c r="C705" t="s">
        <v>30</v>
      </c>
      <c r="D705" s="4" t="s">
        <v>30</v>
      </c>
      <c r="E705" t="s">
        <v>30</v>
      </c>
      <c r="F705" t="s">
        <v>30</v>
      </c>
      <c r="G705" t="s">
        <v>31</v>
      </c>
      <c r="H705" t="s">
        <v>40</v>
      </c>
      <c r="I705" t="s">
        <v>764</v>
      </c>
      <c r="J705" s="5" t="s">
        <v>765</v>
      </c>
      <c r="K705" s="22" t="s">
        <v>1449</v>
      </c>
      <c r="L705" s="22" t="s">
        <v>1448</v>
      </c>
      <c r="M705" t="s">
        <v>21</v>
      </c>
      <c r="N705" t="s">
        <v>35</v>
      </c>
    </row>
    <row r="706" spans="1:15" x14ac:dyDescent="0.2">
      <c r="A706" s="3" t="s">
        <v>758</v>
      </c>
      <c r="B706">
        <v>8</v>
      </c>
      <c r="C706" t="s">
        <v>30</v>
      </c>
      <c r="D706" s="4" t="s">
        <v>30</v>
      </c>
      <c r="E706" t="s">
        <v>30</v>
      </c>
      <c r="F706" t="s">
        <v>30</v>
      </c>
      <c r="G706" t="s">
        <v>31</v>
      </c>
      <c r="H706" t="s">
        <v>32</v>
      </c>
      <c r="I706" t="s">
        <v>764</v>
      </c>
      <c r="J706" s="5" t="s">
        <v>765</v>
      </c>
      <c r="K706" s="22" t="s">
        <v>1449</v>
      </c>
      <c r="L706" s="22" t="s">
        <v>1448</v>
      </c>
      <c r="M706" t="s">
        <v>21</v>
      </c>
      <c r="N706" t="s">
        <v>35</v>
      </c>
    </row>
    <row r="707" spans="1:15" x14ac:dyDescent="0.2">
      <c r="A707" s="3" t="s">
        <v>758</v>
      </c>
      <c r="B707">
        <v>8</v>
      </c>
      <c r="C707" t="s">
        <v>30</v>
      </c>
      <c r="D707" s="4" t="s">
        <v>30</v>
      </c>
      <c r="E707" t="s">
        <v>30</v>
      </c>
      <c r="F707" t="s">
        <v>30</v>
      </c>
      <c r="G707" t="s">
        <v>31</v>
      </c>
      <c r="H707" t="s">
        <v>32</v>
      </c>
      <c r="I707" t="s">
        <v>764</v>
      </c>
      <c r="J707" s="5" t="s">
        <v>765</v>
      </c>
      <c r="K707" s="22" t="s">
        <v>1449</v>
      </c>
      <c r="L707" s="22" t="s">
        <v>1448</v>
      </c>
      <c r="M707" t="s">
        <v>21</v>
      </c>
      <c r="N707" t="s">
        <v>35</v>
      </c>
    </row>
    <row r="708" spans="1:15" x14ac:dyDescent="0.2">
      <c r="A708" s="3" t="s">
        <v>758</v>
      </c>
      <c r="B708">
        <v>8</v>
      </c>
      <c r="C708" t="s">
        <v>30</v>
      </c>
      <c r="D708" s="4" t="s">
        <v>30</v>
      </c>
      <c r="E708" t="s">
        <v>30</v>
      </c>
      <c r="F708" t="s">
        <v>30</v>
      </c>
      <c r="G708" t="s">
        <v>31</v>
      </c>
      <c r="H708" t="s">
        <v>32</v>
      </c>
      <c r="I708" t="s">
        <v>764</v>
      </c>
      <c r="J708" s="5" t="s">
        <v>765</v>
      </c>
      <c r="K708" s="22" t="s">
        <v>1449</v>
      </c>
      <c r="L708" s="22" t="s">
        <v>1448</v>
      </c>
      <c r="M708" t="s">
        <v>28</v>
      </c>
      <c r="N708" t="s">
        <v>35</v>
      </c>
    </row>
    <row r="709" spans="1:15" x14ac:dyDescent="0.2">
      <c r="A709" s="3" t="s">
        <v>758</v>
      </c>
      <c r="B709">
        <v>8</v>
      </c>
      <c r="C709" t="s">
        <v>30</v>
      </c>
      <c r="D709" s="4" t="s">
        <v>30</v>
      </c>
      <c r="E709" t="s">
        <v>30</v>
      </c>
      <c r="F709" t="s">
        <v>30</v>
      </c>
      <c r="G709" t="s">
        <v>31</v>
      </c>
      <c r="H709" t="s">
        <v>32</v>
      </c>
      <c r="I709" t="s">
        <v>764</v>
      </c>
      <c r="J709" s="5" t="s">
        <v>765</v>
      </c>
      <c r="K709" s="22" t="s">
        <v>1449</v>
      </c>
      <c r="L709" s="22" t="s">
        <v>1448</v>
      </c>
      <c r="M709" t="s">
        <v>28</v>
      </c>
      <c r="N709" t="s">
        <v>35</v>
      </c>
    </row>
    <row r="710" spans="1:15" x14ac:dyDescent="0.2">
      <c r="A710" s="3" t="s">
        <v>810</v>
      </c>
      <c r="B710">
        <v>7</v>
      </c>
      <c r="C710" t="s">
        <v>30</v>
      </c>
      <c r="D710" s="4" t="s">
        <v>30</v>
      </c>
      <c r="E710" t="s">
        <v>30</v>
      </c>
      <c r="F710" t="s">
        <v>30</v>
      </c>
      <c r="G710" t="s">
        <v>31</v>
      </c>
      <c r="H710" t="s">
        <v>74</v>
      </c>
      <c r="I710" t="s">
        <v>764</v>
      </c>
      <c r="J710" s="5" t="s">
        <v>765</v>
      </c>
      <c r="K710" s="22" t="s">
        <v>1449</v>
      </c>
      <c r="L710" s="22" t="s">
        <v>1448</v>
      </c>
      <c r="M710" t="s">
        <v>30</v>
      </c>
      <c r="N710" t="s">
        <v>35</v>
      </c>
    </row>
    <row r="711" spans="1:15" x14ac:dyDescent="0.2">
      <c r="A711" s="3" t="s">
        <v>810</v>
      </c>
      <c r="B711">
        <v>7</v>
      </c>
      <c r="C711" t="s">
        <v>30</v>
      </c>
      <c r="D711" s="4" t="s">
        <v>30</v>
      </c>
      <c r="E711" t="s">
        <v>30</v>
      </c>
      <c r="F711" t="s">
        <v>30</v>
      </c>
      <c r="G711" t="s">
        <v>31</v>
      </c>
      <c r="H711" t="s">
        <v>74</v>
      </c>
      <c r="I711" t="s">
        <v>764</v>
      </c>
      <c r="J711" s="5" t="s">
        <v>765</v>
      </c>
      <c r="K711" s="22" t="s">
        <v>1449</v>
      </c>
      <c r="L711" s="22" t="s">
        <v>1448</v>
      </c>
      <c r="M711" t="s">
        <v>30</v>
      </c>
      <c r="N711" t="s">
        <v>35</v>
      </c>
    </row>
    <row r="712" spans="1:15" x14ac:dyDescent="0.2">
      <c r="A712" s="3" t="s">
        <v>810</v>
      </c>
      <c r="B712">
        <v>7</v>
      </c>
      <c r="C712" t="s">
        <v>30</v>
      </c>
      <c r="D712" s="4" t="s">
        <v>30</v>
      </c>
      <c r="E712" t="s">
        <v>30</v>
      </c>
      <c r="F712" t="s">
        <v>30</v>
      </c>
      <c r="G712" t="s">
        <v>31</v>
      </c>
      <c r="H712" t="s">
        <v>132</v>
      </c>
      <c r="I712" t="s">
        <v>764</v>
      </c>
      <c r="J712" s="5" t="s">
        <v>765</v>
      </c>
      <c r="K712" s="22" t="s">
        <v>1449</v>
      </c>
      <c r="L712" s="22" t="s">
        <v>1448</v>
      </c>
      <c r="M712" t="s">
        <v>30</v>
      </c>
      <c r="N712" t="s">
        <v>35</v>
      </c>
    </row>
    <row r="713" spans="1:15" x14ac:dyDescent="0.2">
      <c r="A713" s="3" t="s">
        <v>810</v>
      </c>
      <c r="B713">
        <v>16</v>
      </c>
      <c r="C713" t="s">
        <v>30</v>
      </c>
      <c r="D713" s="4" t="s">
        <v>30</v>
      </c>
      <c r="E713" t="s">
        <v>30</v>
      </c>
      <c r="F713" t="s">
        <v>30</v>
      </c>
      <c r="G713" t="s">
        <v>31</v>
      </c>
      <c r="H713" t="s">
        <v>32</v>
      </c>
      <c r="I713" t="s">
        <v>764</v>
      </c>
      <c r="J713" s="5" t="s">
        <v>765</v>
      </c>
      <c r="K713" s="22" t="s">
        <v>1449</v>
      </c>
      <c r="L713" s="22" t="s">
        <v>1448</v>
      </c>
      <c r="M713" t="s">
        <v>28</v>
      </c>
      <c r="N713" t="s">
        <v>35</v>
      </c>
    </row>
    <row r="714" spans="1:15" x14ac:dyDescent="0.2">
      <c r="A714" s="3" t="s">
        <v>232</v>
      </c>
      <c r="B714">
        <v>8</v>
      </c>
      <c r="C714" t="s">
        <v>13</v>
      </c>
      <c r="D714" s="4" t="s">
        <v>233</v>
      </c>
      <c r="E714" t="s">
        <v>253</v>
      </c>
      <c r="F714" t="s">
        <v>254</v>
      </c>
      <c r="G714" t="s">
        <v>17</v>
      </c>
      <c r="H714" t="s">
        <v>25</v>
      </c>
      <c r="I714" t="s">
        <v>255</v>
      </c>
      <c r="J714" s="5" t="s">
        <v>256</v>
      </c>
      <c r="K714" s="22" t="s">
        <v>1449</v>
      </c>
      <c r="L714" s="22" t="s">
        <v>1448</v>
      </c>
      <c r="M714" t="s">
        <v>28</v>
      </c>
      <c r="N714" t="s">
        <v>57</v>
      </c>
      <c r="O714">
        <v>2</v>
      </c>
    </row>
    <row r="715" spans="1:15" x14ac:dyDescent="0.2">
      <c r="A715" s="3" t="s">
        <v>672</v>
      </c>
      <c r="B715">
        <v>10</v>
      </c>
      <c r="C715" t="s">
        <v>13</v>
      </c>
      <c r="D715" s="4" t="s">
        <v>306</v>
      </c>
      <c r="E715" t="s">
        <v>89</v>
      </c>
      <c r="F715" t="s">
        <v>703</v>
      </c>
      <c r="G715" t="s">
        <v>17</v>
      </c>
      <c r="H715" t="s">
        <v>25</v>
      </c>
      <c r="I715" t="s">
        <v>255</v>
      </c>
      <c r="J715" s="5" t="s">
        <v>256</v>
      </c>
      <c r="K715" s="22" t="s">
        <v>1449</v>
      </c>
      <c r="L715" s="22" t="s">
        <v>1448</v>
      </c>
      <c r="M715" t="s">
        <v>28</v>
      </c>
      <c r="N715" t="s">
        <v>29</v>
      </c>
      <c r="O715">
        <v>3</v>
      </c>
    </row>
    <row r="716" spans="1:15" x14ac:dyDescent="0.2">
      <c r="A716" s="3" t="s">
        <v>758</v>
      </c>
      <c r="B716">
        <v>7</v>
      </c>
      <c r="C716" t="s">
        <v>13</v>
      </c>
      <c r="D716" s="4" t="s">
        <v>306</v>
      </c>
      <c r="E716" t="s">
        <v>145</v>
      </c>
      <c r="F716" t="s">
        <v>759</v>
      </c>
      <c r="G716" t="s">
        <v>17</v>
      </c>
      <c r="H716" t="s">
        <v>32</v>
      </c>
      <c r="I716" t="s">
        <v>255</v>
      </c>
      <c r="J716" s="5" t="s">
        <v>256</v>
      </c>
      <c r="K716" s="22" t="s">
        <v>1449</v>
      </c>
      <c r="L716" s="22" t="s">
        <v>1448</v>
      </c>
      <c r="M716" t="s">
        <v>21</v>
      </c>
      <c r="N716" t="s">
        <v>29</v>
      </c>
      <c r="O716">
        <v>0</v>
      </c>
    </row>
    <row r="717" spans="1:15" x14ac:dyDescent="0.2">
      <c r="A717" s="3" t="s">
        <v>758</v>
      </c>
      <c r="B717">
        <v>8</v>
      </c>
      <c r="C717" t="s">
        <v>13</v>
      </c>
      <c r="D717" s="4" t="s">
        <v>306</v>
      </c>
      <c r="E717" t="s">
        <v>179</v>
      </c>
      <c r="F717" t="s">
        <v>780</v>
      </c>
      <c r="G717" t="s">
        <v>17</v>
      </c>
      <c r="H717" t="s">
        <v>124</v>
      </c>
      <c r="I717" t="s">
        <v>255</v>
      </c>
      <c r="J717" s="5" t="s">
        <v>256</v>
      </c>
      <c r="K717" s="22" t="s">
        <v>1449</v>
      </c>
      <c r="L717" s="22" t="s">
        <v>1448</v>
      </c>
      <c r="M717" t="s">
        <v>21</v>
      </c>
      <c r="N717" t="s">
        <v>29</v>
      </c>
      <c r="O717">
        <v>0</v>
      </c>
    </row>
    <row r="718" spans="1:15" x14ac:dyDescent="0.2">
      <c r="A718" s="3" t="s">
        <v>758</v>
      </c>
      <c r="B718">
        <v>8</v>
      </c>
      <c r="C718" t="s">
        <v>13</v>
      </c>
      <c r="D718" s="4" t="s">
        <v>306</v>
      </c>
      <c r="E718" t="s">
        <v>480</v>
      </c>
      <c r="F718" t="s">
        <v>799</v>
      </c>
      <c r="G718" t="s">
        <v>17</v>
      </c>
      <c r="H718" t="s">
        <v>135</v>
      </c>
      <c r="I718" t="s">
        <v>255</v>
      </c>
      <c r="J718" s="5" t="s">
        <v>256</v>
      </c>
      <c r="K718" s="22" t="s">
        <v>1449</v>
      </c>
      <c r="L718" s="22" t="s">
        <v>1448</v>
      </c>
      <c r="M718" t="s">
        <v>28</v>
      </c>
      <c r="N718" t="s">
        <v>57</v>
      </c>
      <c r="O718">
        <v>0</v>
      </c>
    </row>
    <row r="719" spans="1:15" x14ac:dyDescent="0.2">
      <c r="A719" s="3" t="s">
        <v>758</v>
      </c>
      <c r="B719">
        <v>8</v>
      </c>
      <c r="C719" t="s">
        <v>13</v>
      </c>
      <c r="D719" s="4" t="s">
        <v>306</v>
      </c>
      <c r="E719" t="s">
        <v>295</v>
      </c>
      <c r="F719" t="s">
        <v>800</v>
      </c>
      <c r="G719" t="s">
        <v>17</v>
      </c>
      <c r="H719" t="s">
        <v>135</v>
      </c>
      <c r="I719" t="s">
        <v>255</v>
      </c>
      <c r="J719" s="5" t="s">
        <v>256</v>
      </c>
      <c r="K719" s="22" t="s">
        <v>1449</v>
      </c>
      <c r="L719" s="22" t="s">
        <v>1448</v>
      </c>
      <c r="M719" t="s">
        <v>28</v>
      </c>
      <c r="N719" t="s">
        <v>57</v>
      </c>
      <c r="O719">
        <v>0</v>
      </c>
    </row>
    <row r="720" spans="1:15" x14ac:dyDescent="0.2">
      <c r="A720" s="3" t="s">
        <v>758</v>
      </c>
      <c r="B720">
        <v>10</v>
      </c>
      <c r="C720" t="s">
        <v>30</v>
      </c>
      <c r="D720" s="4" t="s">
        <v>30</v>
      </c>
      <c r="E720" t="s">
        <v>30</v>
      </c>
      <c r="F720" t="s">
        <v>30</v>
      </c>
      <c r="G720" t="s">
        <v>31</v>
      </c>
      <c r="H720" t="s">
        <v>124</v>
      </c>
      <c r="I720" t="s">
        <v>255</v>
      </c>
      <c r="J720" s="5" t="s">
        <v>256</v>
      </c>
      <c r="K720" s="22" t="s">
        <v>1449</v>
      </c>
      <c r="L720" s="22" t="s">
        <v>1448</v>
      </c>
      <c r="M720" t="s">
        <v>21</v>
      </c>
      <c r="N720" t="s">
        <v>35</v>
      </c>
    </row>
    <row r="721" spans="1:17" x14ac:dyDescent="0.2">
      <c r="A721" s="3" t="s">
        <v>810</v>
      </c>
      <c r="B721">
        <v>7</v>
      </c>
      <c r="C721" t="s">
        <v>13</v>
      </c>
      <c r="D721" s="4" t="s">
        <v>306</v>
      </c>
      <c r="E721" t="s">
        <v>179</v>
      </c>
      <c r="F721" t="s">
        <v>780</v>
      </c>
      <c r="G721" t="s">
        <v>164</v>
      </c>
      <c r="H721" t="s">
        <v>124</v>
      </c>
      <c r="I721" t="s">
        <v>255</v>
      </c>
      <c r="J721" s="5" t="s">
        <v>256</v>
      </c>
      <c r="K721" s="22" t="s">
        <v>1449</v>
      </c>
      <c r="L721" s="22" t="s">
        <v>1448</v>
      </c>
      <c r="M721" t="s">
        <v>21</v>
      </c>
      <c r="N721" t="s">
        <v>29</v>
      </c>
      <c r="O721">
        <v>0</v>
      </c>
    </row>
    <row r="722" spans="1:17" x14ac:dyDescent="0.2">
      <c r="A722" s="3" t="s">
        <v>845</v>
      </c>
      <c r="B722">
        <v>8</v>
      </c>
      <c r="C722" t="s">
        <v>13</v>
      </c>
      <c r="D722" s="4" t="s">
        <v>43</v>
      </c>
      <c r="E722" t="s">
        <v>43</v>
      </c>
      <c r="F722" t="s">
        <v>857</v>
      </c>
      <c r="G722" t="s">
        <v>17</v>
      </c>
      <c r="H722" t="s">
        <v>132</v>
      </c>
      <c r="I722" t="s">
        <v>255</v>
      </c>
      <c r="J722" s="5" t="s">
        <v>256</v>
      </c>
      <c r="K722" s="22" t="s">
        <v>1449</v>
      </c>
      <c r="L722" s="22" t="s">
        <v>1448</v>
      </c>
      <c r="M722" t="s">
        <v>21</v>
      </c>
      <c r="N722" t="s">
        <v>29</v>
      </c>
      <c r="O722">
        <v>0</v>
      </c>
    </row>
    <row r="723" spans="1:17" x14ac:dyDescent="0.2">
      <c r="A723" s="3" t="s">
        <v>845</v>
      </c>
      <c r="B723">
        <v>8</v>
      </c>
      <c r="C723" t="s">
        <v>13</v>
      </c>
      <c r="D723" s="4" t="s">
        <v>306</v>
      </c>
      <c r="E723" t="s">
        <v>179</v>
      </c>
      <c r="F723" t="s">
        <v>780</v>
      </c>
      <c r="G723" t="s">
        <v>164</v>
      </c>
      <c r="H723" t="s">
        <v>135</v>
      </c>
      <c r="I723" t="s">
        <v>255</v>
      </c>
      <c r="J723" s="5" t="s">
        <v>256</v>
      </c>
      <c r="K723" s="22" t="s">
        <v>1449</v>
      </c>
      <c r="L723" s="22" t="s">
        <v>1448</v>
      </c>
      <c r="M723" t="s">
        <v>21</v>
      </c>
      <c r="N723" t="s">
        <v>22</v>
      </c>
      <c r="O723">
        <v>0</v>
      </c>
    </row>
    <row r="724" spans="1:17" x14ac:dyDescent="0.2">
      <c r="A724" s="3" t="s">
        <v>845</v>
      </c>
      <c r="B724">
        <v>10</v>
      </c>
      <c r="C724" t="s">
        <v>13</v>
      </c>
      <c r="D724" s="4" t="s">
        <v>306</v>
      </c>
      <c r="E724" t="s">
        <v>145</v>
      </c>
      <c r="F724" t="s">
        <v>759</v>
      </c>
      <c r="G724" t="s">
        <v>164</v>
      </c>
      <c r="H724" t="s">
        <v>40</v>
      </c>
      <c r="I724" t="s">
        <v>255</v>
      </c>
      <c r="J724" s="5" t="s">
        <v>256</v>
      </c>
      <c r="K724" s="22" t="s">
        <v>1449</v>
      </c>
      <c r="L724" s="22" t="s">
        <v>1448</v>
      </c>
      <c r="M724" t="s">
        <v>21</v>
      </c>
      <c r="N724" t="s">
        <v>29</v>
      </c>
      <c r="O724">
        <v>0</v>
      </c>
    </row>
    <row r="725" spans="1:17" x14ac:dyDescent="0.2">
      <c r="A725" s="3" t="s">
        <v>845</v>
      </c>
      <c r="B725">
        <v>16</v>
      </c>
      <c r="C725" t="s">
        <v>13</v>
      </c>
      <c r="D725" s="4" t="s">
        <v>43</v>
      </c>
      <c r="E725" t="s">
        <v>82</v>
      </c>
      <c r="F725" t="s">
        <v>895</v>
      </c>
      <c r="G725" t="s">
        <v>17</v>
      </c>
      <c r="H725" t="s">
        <v>40</v>
      </c>
      <c r="I725" t="s">
        <v>255</v>
      </c>
      <c r="J725" s="5" t="s">
        <v>256</v>
      </c>
      <c r="K725" s="22" t="s">
        <v>1449</v>
      </c>
      <c r="L725" s="22" t="s">
        <v>1448</v>
      </c>
      <c r="M725" t="s">
        <v>21</v>
      </c>
      <c r="N725" t="s">
        <v>29</v>
      </c>
      <c r="O725">
        <v>1</v>
      </c>
      <c r="P725" s="19" t="s">
        <v>256</v>
      </c>
    </row>
    <row r="726" spans="1:17" x14ac:dyDescent="0.2">
      <c r="A726" s="3" t="s">
        <v>905</v>
      </c>
      <c r="B726">
        <v>17</v>
      </c>
      <c r="C726" t="s">
        <v>13</v>
      </c>
      <c r="D726" s="4" t="s">
        <v>43</v>
      </c>
      <c r="E726" t="s">
        <v>14</v>
      </c>
      <c r="F726" t="s">
        <v>955</v>
      </c>
      <c r="G726" t="s">
        <v>17</v>
      </c>
      <c r="H726" t="s">
        <v>18</v>
      </c>
      <c r="I726" t="s">
        <v>255</v>
      </c>
      <c r="J726" s="5" t="s">
        <v>256</v>
      </c>
      <c r="K726" s="22" t="s">
        <v>1449</v>
      </c>
      <c r="L726" s="22" t="s">
        <v>1448</v>
      </c>
      <c r="M726" t="s">
        <v>28</v>
      </c>
      <c r="N726" t="s">
        <v>57</v>
      </c>
      <c r="O726">
        <v>0</v>
      </c>
      <c r="P726" t="s">
        <v>21</v>
      </c>
      <c r="Q726">
        <f>COUNTIF(M$714:M$727,P726)</f>
        <v>9</v>
      </c>
    </row>
    <row r="727" spans="1:17" x14ac:dyDescent="0.2">
      <c r="A727" s="3" t="s">
        <v>961</v>
      </c>
      <c r="B727">
        <v>18</v>
      </c>
      <c r="C727" t="s">
        <v>13</v>
      </c>
      <c r="D727" s="4" t="s">
        <v>277</v>
      </c>
      <c r="E727" t="s">
        <v>190</v>
      </c>
      <c r="F727" t="s">
        <v>996</v>
      </c>
      <c r="G727" t="s">
        <v>17</v>
      </c>
      <c r="H727" t="s">
        <v>25</v>
      </c>
      <c r="I727" t="s">
        <v>255</v>
      </c>
      <c r="J727" s="5" t="s">
        <v>256</v>
      </c>
      <c r="K727" s="22" t="s">
        <v>1449</v>
      </c>
      <c r="L727" s="22" t="s">
        <v>1448</v>
      </c>
      <c r="M727" t="s">
        <v>21</v>
      </c>
      <c r="N727" t="s">
        <v>57</v>
      </c>
      <c r="O727">
        <v>0</v>
      </c>
      <c r="P727" t="s">
        <v>28</v>
      </c>
      <c r="Q727">
        <f>COUNTIF(M$714:M$727,P727)</f>
        <v>5</v>
      </c>
    </row>
    <row r="728" spans="1:17" x14ac:dyDescent="0.2">
      <c r="A728" s="3" t="s">
        <v>12</v>
      </c>
      <c r="B728">
        <v>10</v>
      </c>
      <c r="C728" t="s">
        <v>47</v>
      </c>
      <c r="D728" s="4" t="s">
        <v>48</v>
      </c>
      <c r="E728" t="s">
        <v>93</v>
      </c>
      <c r="F728" t="s">
        <v>94</v>
      </c>
      <c r="G728" t="s">
        <v>17</v>
      </c>
      <c r="H728" t="s">
        <v>32</v>
      </c>
      <c r="I728" t="s">
        <v>95</v>
      </c>
      <c r="J728" s="5" t="s">
        <v>96</v>
      </c>
      <c r="K728" s="22" t="s">
        <v>1449</v>
      </c>
      <c r="L728" s="22" t="s">
        <v>1448</v>
      </c>
      <c r="M728" t="s">
        <v>30</v>
      </c>
      <c r="N728" t="s">
        <v>29</v>
      </c>
      <c r="O728">
        <v>0</v>
      </c>
    </row>
    <row r="729" spans="1:17" x14ac:dyDescent="0.2">
      <c r="A729" s="3" t="s">
        <v>12</v>
      </c>
      <c r="B729">
        <v>10</v>
      </c>
      <c r="C729" t="s">
        <v>47</v>
      </c>
      <c r="D729" s="4" t="s">
        <v>48</v>
      </c>
      <c r="E729" t="s">
        <v>97</v>
      </c>
      <c r="F729" t="s">
        <v>98</v>
      </c>
      <c r="G729" t="s">
        <v>17</v>
      </c>
      <c r="H729" t="s">
        <v>32</v>
      </c>
      <c r="I729" t="s">
        <v>95</v>
      </c>
      <c r="J729" s="5" t="s">
        <v>96</v>
      </c>
      <c r="K729" s="22" t="s">
        <v>1449</v>
      </c>
      <c r="L729" s="22" t="s">
        <v>1448</v>
      </c>
      <c r="M729" t="s">
        <v>30</v>
      </c>
      <c r="N729" t="s">
        <v>29</v>
      </c>
      <c r="O729">
        <v>0</v>
      </c>
    </row>
    <row r="730" spans="1:17" x14ac:dyDescent="0.2">
      <c r="A730" s="3" t="s">
        <v>999</v>
      </c>
      <c r="B730">
        <v>17</v>
      </c>
      <c r="C730" t="s">
        <v>36</v>
      </c>
      <c r="D730" s="4" t="s">
        <v>476</v>
      </c>
      <c r="E730" t="s">
        <v>322</v>
      </c>
      <c r="F730" t="s">
        <v>1020</v>
      </c>
      <c r="G730" t="s">
        <v>17</v>
      </c>
      <c r="H730" t="s">
        <v>40</v>
      </c>
      <c r="I730" t="s">
        <v>95</v>
      </c>
      <c r="J730" s="5" t="s">
        <v>96</v>
      </c>
      <c r="K730" s="22" t="s">
        <v>1449</v>
      </c>
      <c r="L730" s="22" t="s">
        <v>1448</v>
      </c>
      <c r="M730" t="s">
        <v>30</v>
      </c>
      <c r="N730" t="s">
        <v>57</v>
      </c>
      <c r="O730">
        <v>1</v>
      </c>
    </row>
    <row r="731" spans="1:17" x14ac:dyDescent="0.2">
      <c r="A731" s="3" t="s">
        <v>999</v>
      </c>
      <c r="B731">
        <v>17</v>
      </c>
      <c r="C731" t="s">
        <v>36</v>
      </c>
      <c r="D731" s="4" t="s">
        <v>476</v>
      </c>
      <c r="E731" t="s">
        <v>324</v>
      </c>
      <c r="F731" t="s">
        <v>1021</v>
      </c>
      <c r="G731" t="s">
        <v>17</v>
      </c>
      <c r="H731" t="s">
        <v>40</v>
      </c>
      <c r="I731" t="s">
        <v>95</v>
      </c>
      <c r="J731" s="5" t="s">
        <v>96</v>
      </c>
      <c r="K731" s="22" t="s">
        <v>1449</v>
      </c>
      <c r="L731" s="22" t="s">
        <v>1448</v>
      </c>
      <c r="M731" t="s">
        <v>30</v>
      </c>
      <c r="N731" t="s">
        <v>29</v>
      </c>
      <c r="O731">
        <v>1</v>
      </c>
    </row>
    <row r="732" spans="1:17" x14ac:dyDescent="0.2">
      <c r="A732" s="3" t="s">
        <v>610</v>
      </c>
      <c r="B732">
        <v>7</v>
      </c>
      <c r="C732" t="s">
        <v>13</v>
      </c>
      <c r="D732" s="4" t="s">
        <v>206</v>
      </c>
      <c r="E732" t="s">
        <v>179</v>
      </c>
      <c r="F732" t="s">
        <v>629</v>
      </c>
      <c r="G732" t="s">
        <v>17</v>
      </c>
      <c r="H732" t="s">
        <v>124</v>
      </c>
      <c r="I732" t="s">
        <v>630</v>
      </c>
      <c r="J732" t="s">
        <v>631</v>
      </c>
      <c r="K732" s="22" t="s">
        <v>1449</v>
      </c>
      <c r="L732" s="22" t="s">
        <v>1448</v>
      </c>
      <c r="M732" t="s">
        <v>30</v>
      </c>
      <c r="N732" t="s">
        <v>29</v>
      </c>
      <c r="O732">
        <v>0</v>
      </c>
    </row>
    <row r="733" spans="1:17" x14ac:dyDescent="0.2">
      <c r="A733" s="3" t="s">
        <v>12</v>
      </c>
      <c r="B733">
        <v>9</v>
      </c>
      <c r="C733" t="s">
        <v>47</v>
      </c>
      <c r="D733" s="4" t="s">
        <v>48</v>
      </c>
      <c r="E733" t="s">
        <v>75</v>
      </c>
      <c r="F733" t="s">
        <v>76</v>
      </c>
      <c r="G733" t="s">
        <v>17</v>
      </c>
      <c r="H733" t="s">
        <v>77</v>
      </c>
      <c r="I733" t="s">
        <v>78</v>
      </c>
      <c r="J733" s="5" t="s">
        <v>79</v>
      </c>
      <c r="K733" s="22" t="s">
        <v>1449</v>
      </c>
      <c r="L733" s="22" t="s">
        <v>1448</v>
      </c>
      <c r="M733" t="s">
        <v>30</v>
      </c>
      <c r="N733" t="s">
        <v>29</v>
      </c>
      <c r="O733">
        <v>2</v>
      </c>
    </row>
    <row r="734" spans="1:17" x14ac:dyDescent="0.2">
      <c r="A734" s="3" t="s">
        <v>12</v>
      </c>
      <c r="B734">
        <v>16</v>
      </c>
      <c r="C734" t="s">
        <v>30</v>
      </c>
      <c r="D734" s="4" t="s">
        <v>30</v>
      </c>
      <c r="E734" t="s">
        <v>30</v>
      </c>
      <c r="F734" t="s">
        <v>30</v>
      </c>
      <c r="G734" t="s">
        <v>31</v>
      </c>
      <c r="H734" t="s">
        <v>77</v>
      </c>
      <c r="I734" t="s">
        <v>78</v>
      </c>
      <c r="J734" s="5" t="s">
        <v>79</v>
      </c>
      <c r="K734" s="22" t="s">
        <v>1449</v>
      </c>
      <c r="L734" s="22" t="s">
        <v>1448</v>
      </c>
      <c r="M734" t="s">
        <v>30</v>
      </c>
      <c r="N734" t="s">
        <v>35</v>
      </c>
    </row>
    <row r="735" spans="1:17" x14ac:dyDescent="0.2">
      <c r="A735" s="3" t="s">
        <v>711</v>
      </c>
      <c r="B735">
        <v>18</v>
      </c>
      <c r="C735" t="s">
        <v>47</v>
      </c>
      <c r="D735" s="4" t="s">
        <v>48</v>
      </c>
      <c r="E735" t="s">
        <v>453</v>
      </c>
      <c r="F735" t="s">
        <v>754</v>
      </c>
      <c r="G735" t="s">
        <v>17</v>
      </c>
      <c r="H735" t="s">
        <v>32</v>
      </c>
      <c r="I735" t="s">
        <v>78</v>
      </c>
      <c r="J735" s="5" t="s">
        <v>79</v>
      </c>
      <c r="K735" s="22" t="s">
        <v>1449</v>
      </c>
      <c r="L735" s="22" t="s">
        <v>1448</v>
      </c>
      <c r="M735" t="s">
        <v>21</v>
      </c>
      <c r="N735" t="s">
        <v>35</v>
      </c>
    </row>
    <row r="736" spans="1:17" x14ac:dyDescent="0.2">
      <c r="A736" s="3" t="s">
        <v>711</v>
      </c>
      <c r="B736">
        <v>18</v>
      </c>
      <c r="C736" t="s">
        <v>47</v>
      </c>
      <c r="D736" s="4" t="s">
        <v>48</v>
      </c>
      <c r="E736" t="s">
        <v>458</v>
      </c>
      <c r="F736" t="s">
        <v>755</v>
      </c>
      <c r="G736" t="s">
        <v>17</v>
      </c>
      <c r="H736" t="s">
        <v>25</v>
      </c>
      <c r="I736" t="s">
        <v>78</v>
      </c>
      <c r="J736" s="5" t="s">
        <v>79</v>
      </c>
      <c r="K736" s="22" t="s">
        <v>1449</v>
      </c>
      <c r="L736" s="22" t="s">
        <v>1448</v>
      </c>
      <c r="M736" t="s">
        <v>28</v>
      </c>
      <c r="N736" t="s">
        <v>35</v>
      </c>
    </row>
    <row r="737" spans="1:15" x14ac:dyDescent="0.2">
      <c r="A737" s="3" t="s">
        <v>810</v>
      </c>
      <c r="B737">
        <v>7</v>
      </c>
      <c r="C737" t="s">
        <v>47</v>
      </c>
      <c r="D737" s="4" t="s">
        <v>48</v>
      </c>
      <c r="E737" t="s">
        <v>478</v>
      </c>
      <c r="F737" t="s">
        <v>816</v>
      </c>
      <c r="G737" t="s">
        <v>17</v>
      </c>
      <c r="H737" t="s">
        <v>135</v>
      </c>
      <c r="I737" t="s">
        <v>78</v>
      </c>
      <c r="J737" s="5" t="s">
        <v>79</v>
      </c>
      <c r="K737" s="22" t="s">
        <v>1449</v>
      </c>
      <c r="L737" s="22" t="s">
        <v>1448</v>
      </c>
      <c r="M737" t="s">
        <v>28</v>
      </c>
      <c r="N737" t="s">
        <v>57</v>
      </c>
      <c r="O737">
        <v>0</v>
      </c>
    </row>
    <row r="738" spans="1:15" x14ac:dyDescent="0.2">
      <c r="A738" s="3" t="s">
        <v>845</v>
      </c>
      <c r="B738">
        <v>16</v>
      </c>
      <c r="C738" t="s">
        <v>47</v>
      </c>
      <c r="D738" s="4" t="s">
        <v>48</v>
      </c>
      <c r="E738" t="s">
        <v>281</v>
      </c>
      <c r="F738" t="s">
        <v>892</v>
      </c>
      <c r="G738" t="s">
        <v>17</v>
      </c>
      <c r="H738" t="s">
        <v>32</v>
      </c>
      <c r="I738" t="s">
        <v>78</v>
      </c>
      <c r="J738" s="5" t="s">
        <v>79</v>
      </c>
      <c r="K738" s="22" t="s">
        <v>1449</v>
      </c>
      <c r="L738" s="22" t="s">
        <v>1448</v>
      </c>
      <c r="M738" t="s">
        <v>28</v>
      </c>
      <c r="N738" t="s">
        <v>57</v>
      </c>
      <c r="O738">
        <v>1</v>
      </c>
    </row>
    <row r="739" spans="1:15" x14ac:dyDescent="0.2">
      <c r="A739" s="3" t="s">
        <v>810</v>
      </c>
      <c r="B739">
        <v>7</v>
      </c>
      <c r="C739" t="s">
        <v>47</v>
      </c>
      <c r="D739" s="4" t="s">
        <v>48</v>
      </c>
      <c r="E739" t="s">
        <v>480</v>
      </c>
      <c r="F739" t="s">
        <v>819</v>
      </c>
      <c r="G739" t="s">
        <v>17</v>
      </c>
      <c r="H739" t="s">
        <v>135</v>
      </c>
      <c r="I739" t="s">
        <v>820</v>
      </c>
      <c r="J739" s="5" t="s">
        <v>821</v>
      </c>
      <c r="K739" s="22" t="s">
        <v>1449</v>
      </c>
      <c r="L739" s="22" t="s">
        <v>1448</v>
      </c>
      <c r="M739" t="s">
        <v>28</v>
      </c>
      <c r="N739" t="s">
        <v>57</v>
      </c>
      <c r="O739">
        <v>2</v>
      </c>
    </row>
    <row r="740" spans="1:15" x14ac:dyDescent="0.2">
      <c r="A740" s="3" t="s">
        <v>845</v>
      </c>
      <c r="B740">
        <v>16</v>
      </c>
      <c r="C740" t="s">
        <v>36</v>
      </c>
      <c r="D740" s="4" t="s">
        <v>476</v>
      </c>
      <c r="E740" t="s">
        <v>153</v>
      </c>
      <c r="F740" t="s">
        <v>893</v>
      </c>
      <c r="G740" t="s">
        <v>17</v>
      </c>
      <c r="H740" t="s">
        <v>32</v>
      </c>
      <c r="I740" t="s">
        <v>820</v>
      </c>
      <c r="J740" s="5" t="s">
        <v>821</v>
      </c>
      <c r="K740" s="22" t="s">
        <v>1449</v>
      </c>
      <c r="L740" s="22" t="s">
        <v>1448</v>
      </c>
      <c r="M740" t="s">
        <v>28</v>
      </c>
      <c r="N740" t="s">
        <v>29</v>
      </c>
      <c r="O740">
        <v>3</v>
      </c>
    </row>
    <row r="741" spans="1:15" x14ac:dyDescent="0.2">
      <c r="A741" s="3" t="s">
        <v>905</v>
      </c>
      <c r="B741">
        <v>9</v>
      </c>
      <c r="C741" t="s">
        <v>47</v>
      </c>
      <c r="D741" s="4" t="s">
        <v>48</v>
      </c>
      <c r="E741" t="s">
        <v>306</v>
      </c>
      <c r="F741" t="s">
        <v>931</v>
      </c>
      <c r="G741" t="s">
        <v>17</v>
      </c>
      <c r="H741" t="s">
        <v>74</v>
      </c>
      <c r="I741" t="s">
        <v>820</v>
      </c>
      <c r="J741" s="5" t="s">
        <v>821</v>
      </c>
      <c r="K741" s="22" t="s">
        <v>1449</v>
      </c>
      <c r="L741" s="22" t="s">
        <v>1448</v>
      </c>
      <c r="M741" t="s">
        <v>21</v>
      </c>
      <c r="N741" t="s">
        <v>57</v>
      </c>
      <c r="O741">
        <v>2</v>
      </c>
    </row>
    <row r="742" spans="1:15" x14ac:dyDescent="0.2">
      <c r="A742" s="3" t="s">
        <v>905</v>
      </c>
      <c r="B742">
        <v>9</v>
      </c>
      <c r="C742" t="s">
        <v>47</v>
      </c>
      <c r="D742" s="4" t="s">
        <v>99</v>
      </c>
      <c r="E742" t="s">
        <v>190</v>
      </c>
      <c r="F742" t="s">
        <v>932</v>
      </c>
      <c r="G742" t="s">
        <v>164</v>
      </c>
      <c r="H742" t="s">
        <v>74</v>
      </c>
      <c r="I742" t="s">
        <v>820</v>
      </c>
      <c r="J742" s="5" t="s">
        <v>821</v>
      </c>
      <c r="K742" s="22" t="s">
        <v>1449</v>
      </c>
      <c r="L742" s="22" t="s">
        <v>1448</v>
      </c>
      <c r="M742" t="s">
        <v>28</v>
      </c>
      <c r="N742" t="s">
        <v>29</v>
      </c>
      <c r="O742">
        <v>0</v>
      </c>
    </row>
    <row r="743" spans="1:15" x14ac:dyDescent="0.2">
      <c r="A743" s="3" t="s">
        <v>12</v>
      </c>
      <c r="B743">
        <v>18</v>
      </c>
      <c r="C743" t="s">
        <v>13</v>
      </c>
      <c r="D743" s="4" t="s">
        <v>14</v>
      </c>
      <c r="E743" t="s">
        <v>166</v>
      </c>
      <c r="F743" t="s">
        <v>167</v>
      </c>
      <c r="G743" t="s">
        <v>17</v>
      </c>
      <c r="H743" t="s">
        <v>132</v>
      </c>
      <c r="I743" t="s">
        <v>168</v>
      </c>
      <c r="J743" t="s">
        <v>169</v>
      </c>
      <c r="K743" s="22" t="s">
        <v>1449</v>
      </c>
      <c r="L743" s="22" t="s">
        <v>1448</v>
      </c>
      <c r="M743" t="s">
        <v>30</v>
      </c>
      <c r="N743" t="s">
        <v>35</v>
      </c>
    </row>
    <row r="744" spans="1:15" x14ac:dyDescent="0.2">
      <c r="A744" s="3" t="s">
        <v>199</v>
      </c>
      <c r="B744">
        <v>9</v>
      </c>
      <c r="C744" t="s">
        <v>13</v>
      </c>
      <c r="D744" s="4" t="s">
        <v>14</v>
      </c>
      <c r="E744" t="s">
        <v>214</v>
      </c>
      <c r="F744" t="s">
        <v>215</v>
      </c>
      <c r="G744" t="s">
        <v>17</v>
      </c>
      <c r="H744" t="s">
        <v>135</v>
      </c>
      <c r="I744" t="s">
        <v>168</v>
      </c>
      <c r="J744" t="s">
        <v>169</v>
      </c>
      <c r="K744" s="22" t="s">
        <v>1449</v>
      </c>
      <c r="L744" s="22" t="s">
        <v>1448</v>
      </c>
      <c r="M744" t="s">
        <v>30</v>
      </c>
      <c r="N744" t="s">
        <v>29</v>
      </c>
      <c r="O744">
        <v>4</v>
      </c>
    </row>
    <row r="745" spans="1:15" x14ac:dyDescent="0.2">
      <c r="A745" s="3" t="s">
        <v>845</v>
      </c>
      <c r="B745">
        <v>9</v>
      </c>
      <c r="C745" t="s">
        <v>13</v>
      </c>
      <c r="D745" s="4" t="s">
        <v>43</v>
      </c>
      <c r="E745" t="s">
        <v>130</v>
      </c>
      <c r="F745" t="s">
        <v>876</v>
      </c>
      <c r="G745" t="s">
        <v>17</v>
      </c>
      <c r="H745" t="s">
        <v>25</v>
      </c>
      <c r="I745" t="s">
        <v>168</v>
      </c>
      <c r="J745" t="s">
        <v>169</v>
      </c>
      <c r="K745" s="22" t="s">
        <v>1449</v>
      </c>
      <c r="L745" s="22" t="s">
        <v>1448</v>
      </c>
      <c r="M745" t="s">
        <v>21</v>
      </c>
      <c r="N745" t="s">
        <v>57</v>
      </c>
      <c r="O745">
        <v>0</v>
      </c>
    </row>
    <row r="746" spans="1:15" x14ac:dyDescent="0.2">
      <c r="A746" s="3" t="s">
        <v>845</v>
      </c>
      <c r="B746">
        <v>16</v>
      </c>
      <c r="C746" t="s">
        <v>13</v>
      </c>
      <c r="D746" s="4" t="s">
        <v>43</v>
      </c>
      <c r="E746" t="s">
        <v>103</v>
      </c>
      <c r="F746" t="s">
        <v>896</v>
      </c>
      <c r="G746" t="s">
        <v>17</v>
      </c>
      <c r="H746" t="s">
        <v>32</v>
      </c>
      <c r="I746" t="s">
        <v>168</v>
      </c>
      <c r="J746" t="s">
        <v>169</v>
      </c>
      <c r="K746" s="22" t="s">
        <v>1449</v>
      </c>
      <c r="L746" s="22" t="s">
        <v>1448</v>
      </c>
      <c r="M746" t="s">
        <v>30</v>
      </c>
      <c r="N746" t="s">
        <v>29</v>
      </c>
      <c r="O746">
        <v>0</v>
      </c>
    </row>
    <row r="747" spans="1:15" x14ac:dyDescent="0.2">
      <c r="A747" s="3" t="s">
        <v>845</v>
      </c>
      <c r="B747">
        <v>18</v>
      </c>
      <c r="C747" t="s">
        <v>30</v>
      </c>
      <c r="D747" s="4" t="s">
        <v>30</v>
      </c>
      <c r="E747" t="s">
        <v>30</v>
      </c>
      <c r="F747" t="s">
        <v>30</v>
      </c>
      <c r="G747" t="s">
        <v>31</v>
      </c>
      <c r="H747" t="s">
        <v>135</v>
      </c>
      <c r="I747" t="s">
        <v>168</v>
      </c>
      <c r="J747" t="s">
        <v>169</v>
      </c>
      <c r="K747" s="22" t="s">
        <v>1449</v>
      </c>
      <c r="L747" s="22" t="s">
        <v>1448</v>
      </c>
      <c r="M747" t="s">
        <v>30</v>
      </c>
      <c r="N747" t="s">
        <v>35</v>
      </c>
    </row>
    <row r="748" spans="1:15" x14ac:dyDescent="0.2">
      <c r="A748" s="3" t="s">
        <v>905</v>
      </c>
      <c r="B748">
        <v>17</v>
      </c>
      <c r="C748" t="s">
        <v>13</v>
      </c>
      <c r="D748" s="4" t="s">
        <v>43</v>
      </c>
      <c r="E748" t="s">
        <v>306</v>
      </c>
      <c r="F748" t="s">
        <v>957</v>
      </c>
      <c r="G748" t="s">
        <v>17</v>
      </c>
      <c r="H748" t="s">
        <v>40</v>
      </c>
      <c r="I748" t="s">
        <v>168</v>
      </c>
      <c r="J748" t="s">
        <v>169</v>
      </c>
      <c r="K748" s="22" t="s">
        <v>1449</v>
      </c>
      <c r="L748" s="22" t="s">
        <v>1448</v>
      </c>
      <c r="M748" t="s">
        <v>30</v>
      </c>
      <c r="N748" t="s">
        <v>29</v>
      </c>
      <c r="O748">
        <v>0</v>
      </c>
    </row>
    <row r="749" spans="1:15" x14ac:dyDescent="0.2">
      <c r="A749" s="3" t="s">
        <v>1028</v>
      </c>
      <c r="B749">
        <v>11</v>
      </c>
      <c r="C749" t="s">
        <v>13</v>
      </c>
      <c r="D749" s="4" t="s">
        <v>277</v>
      </c>
      <c r="E749" t="s">
        <v>58</v>
      </c>
      <c r="F749" t="s">
        <v>1069</v>
      </c>
      <c r="G749" t="s">
        <v>17</v>
      </c>
      <c r="H749" t="s">
        <v>211</v>
      </c>
      <c r="I749" t="s">
        <v>168</v>
      </c>
      <c r="J749" t="s">
        <v>169</v>
      </c>
      <c r="K749" s="22" t="s">
        <v>1449</v>
      </c>
      <c r="L749" s="22" t="s">
        <v>1448</v>
      </c>
      <c r="M749" t="s">
        <v>30</v>
      </c>
      <c r="N749" t="s">
        <v>29</v>
      </c>
      <c r="O749">
        <v>0</v>
      </c>
    </row>
    <row r="750" spans="1:15" x14ac:dyDescent="0.2">
      <c r="A750" s="3" t="s">
        <v>1028</v>
      </c>
      <c r="B750">
        <v>17</v>
      </c>
      <c r="C750" t="s">
        <v>13</v>
      </c>
      <c r="D750" s="4" t="s">
        <v>277</v>
      </c>
      <c r="E750" t="s">
        <v>70</v>
      </c>
      <c r="F750" t="s">
        <v>1075</v>
      </c>
      <c r="G750" t="s">
        <v>17</v>
      </c>
      <c r="H750" t="s">
        <v>135</v>
      </c>
      <c r="I750" t="s">
        <v>168</v>
      </c>
      <c r="J750" t="s">
        <v>169</v>
      </c>
      <c r="K750" s="22" t="s">
        <v>1449</v>
      </c>
      <c r="L750" s="22" t="s">
        <v>1448</v>
      </c>
      <c r="M750" t="s">
        <v>30</v>
      </c>
      <c r="N750" t="s">
        <v>29</v>
      </c>
      <c r="O750">
        <v>1</v>
      </c>
    </row>
    <row r="751" spans="1:15" x14ac:dyDescent="0.2">
      <c r="A751" s="3" t="s">
        <v>1028</v>
      </c>
      <c r="B751">
        <v>17</v>
      </c>
      <c r="C751" t="s">
        <v>13</v>
      </c>
      <c r="D751" s="4" t="s">
        <v>14</v>
      </c>
      <c r="E751" t="s">
        <v>214</v>
      </c>
      <c r="F751" t="s">
        <v>215</v>
      </c>
      <c r="G751" t="s">
        <v>164</v>
      </c>
      <c r="H751" t="s">
        <v>135</v>
      </c>
      <c r="I751" t="s">
        <v>168</v>
      </c>
      <c r="J751" t="s">
        <v>169</v>
      </c>
      <c r="K751" s="22" t="s">
        <v>1449</v>
      </c>
      <c r="L751" s="22" t="s">
        <v>1448</v>
      </c>
      <c r="M751" t="s">
        <v>30</v>
      </c>
      <c r="N751" t="s">
        <v>57</v>
      </c>
      <c r="O751">
        <v>2</v>
      </c>
    </row>
    <row r="752" spans="1:15" x14ac:dyDescent="0.2">
      <c r="A752" s="3" t="s">
        <v>12</v>
      </c>
      <c r="B752">
        <v>7</v>
      </c>
      <c r="C752" t="s">
        <v>13</v>
      </c>
      <c r="D752" s="4" t="s">
        <v>14</v>
      </c>
      <c r="E752" t="s">
        <v>23</v>
      </c>
      <c r="F752" t="s">
        <v>24</v>
      </c>
      <c r="G752" t="s">
        <v>17</v>
      </c>
      <c r="H752" t="s">
        <v>25</v>
      </c>
      <c r="I752" t="s">
        <v>26</v>
      </c>
      <c r="J752" t="s">
        <v>27</v>
      </c>
      <c r="K752" s="22" t="s">
        <v>1449</v>
      </c>
      <c r="L752" s="22" t="s">
        <v>1448</v>
      </c>
      <c r="M752" t="s">
        <v>28</v>
      </c>
      <c r="N752" t="s">
        <v>29</v>
      </c>
      <c r="O752">
        <v>0</v>
      </c>
    </row>
    <row r="753" spans="1:15" x14ac:dyDescent="0.2">
      <c r="A753" s="3" t="s">
        <v>12</v>
      </c>
      <c r="B753">
        <v>8</v>
      </c>
      <c r="C753" t="s">
        <v>13</v>
      </c>
      <c r="D753" s="4" t="s">
        <v>14</v>
      </c>
      <c r="E753" t="s">
        <v>70</v>
      </c>
      <c r="F753" t="s">
        <v>71</v>
      </c>
      <c r="G753" t="s">
        <v>17</v>
      </c>
      <c r="H753" t="s">
        <v>18</v>
      </c>
      <c r="I753" t="s">
        <v>26</v>
      </c>
      <c r="J753" t="s">
        <v>27</v>
      </c>
      <c r="K753" s="22" t="s">
        <v>1449</v>
      </c>
      <c r="L753" s="22" t="s">
        <v>1448</v>
      </c>
      <c r="M753" t="s">
        <v>28</v>
      </c>
      <c r="N753" t="s">
        <v>57</v>
      </c>
      <c r="O753">
        <v>0</v>
      </c>
    </row>
    <row r="754" spans="1:15" x14ac:dyDescent="0.2">
      <c r="A754" s="3" t="s">
        <v>12</v>
      </c>
      <c r="B754">
        <v>11</v>
      </c>
      <c r="C754" t="s">
        <v>13</v>
      </c>
      <c r="D754" s="4" t="s">
        <v>14</v>
      </c>
      <c r="E754" t="s">
        <v>110</v>
      </c>
      <c r="F754" t="s">
        <v>111</v>
      </c>
      <c r="G754" t="s">
        <v>17</v>
      </c>
      <c r="H754" t="s">
        <v>18</v>
      </c>
      <c r="I754" t="s">
        <v>26</v>
      </c>
      <c r="J754" t="s">
        <v>27</v>
      </c>
      <c r="K754" s="22" t="s">
        <v>1449</v>
      </c>
      <c r="L754" s="22" t="s">
        <v>1448</v>
      </c>
      <c r="M754" t="s">
        <v>28</v>
      </c>
      <c r="N754" t="s">
        <v>29</v>
      </c>
      <c r="O754">
        <v>0</v>
      </c>
    </row>
    <row r="755" spans="1:15" x14ac:dyDescent="0.2">
      <c r="A755" s="3" t="s">
        <v>12</v>
      </c>
      <c r="B755">
        <v>17</v>
      </c>
      <c r="C755" t="s">
        <v>13</v>
      </c>
      <c r="D755" s="4" t="s">
        <v>14</v>
      </c>
      <c r="E755" t="s">
        <v>136</v>
      </c>
      <c r="F755" t="s">
        <v>137</v>
      </c>
      <c r="G755" t="s">
        <v>17</v>
      </c>
      <c r="H755" t="s">
        <v>25</v>
      </c>
      <c r="I755" t="s">
        <v>26</v>
      </c>
      <c r="J755" t="s">
        <v>27</v>
      </c>
      <c r="K755" s="22" t="s">
        <v>1449</v>
      </c>
      <c r="L755" s="22" t="s">
        <v>1448</v>
      </c>
      <c r="M755" t="s">
        <v>28</v>
      </c>
      <c r="N755" t="s">
        <v>57</v>
      </c>
      <c r="O755">
        <v>0</v>
      </c>
    </row>
    <row r="756" spans="1:15" x14ac:dyDescent="0.2">
      <c r="A756" s="3" t="s">
        <v>12</v>
      </c>
      <c r="B756">
        <v>18</v>
      </c>
      <c r="C756" t="s">
        <v>13</v>
      </c>
      <c r="D756" s="4" t="s">
        <v>14</v>
      </c>
      <c r="E756" t="s">
        <v>138</v>
      </c>
      <c r="F756" t="s">
        <v>163</v>
      </c>
      <c r="G756" t="s">
        <v>164</v>
      </c>
      <c r="H756" t="s">
        <v>132</v>
      </c>
      <c r="I756" t="s">
        <v>26</v>
      </c>
      <c r="J756" t="s">
        <v>27</v>
      </c>
      <c r="K756" s="22" t="s">
        <v>1449</v>
      </c>
      <c r="L756" s="22" t="s">
        <v>1448</v>
      </c>
      <c r="M756" t="s">
        <v>21</v>
      </c>
      <c r="N756" t="s">
        <v>35</v>
      </c>
    </row>
    <row r="757" spans="1:15" x14ac:dyDescent="0.2">
      <c r="A757" s="3" t="s">
        <v>12</v>
      </c>
      <c r="B757">
        <v>18</v>
      </c>
      <c r="C757" t="s">
        <v>13</v>
      </c>
      <c r="D757" s="4" t="s">
        <v>14</v>
      </c>
      <c r="E757" t="s">
        <v>170</v>
      </c>
      <c r="F757" t="s">
        <v>171</v>
      </c>
      <c r="G757" t="s">
        <v>17</v>
      </c>
      <c r="H757" t="s">
        <v>135</v>
      </c>
      <c r="I757" t="s">
        <v>26</v>
      </c>
      <c r="J757" t="s">
        <v>27</v>
      </c>
      <c r="K757" s="22" t="s">
        <v>1449</v>
      </c>
      <c r="L757" s="22" t="s">
        <v>1448</v>
      </c>
      <c r="M757" t="s">
        <v>21</v>
      </c>
      <c r="N757" t="s">
        <v>35</v>
      </c>
    </row>
    <row r="758" spans="1:15" x14ac:dyDescent="0.2">
      <c r="A758" s="3" t="s">
        <v>12</v>
      </c>
      <c r="B758">
        <v>18</v>
      </c>
      <c r="C758" t="s">
        <v>13</v>
      </c>
      <c r="D758" s="4" t="s">
        <v>14</v>
      </c>
      <c r="E758" t="s">
        <v>97</v>
      </c>
      <c r="F758" t="s">
        <v>176</v>
      </c>
      <c r="G758" t="s">
        <v>164</v>
      </c>
      <c r="H758" t="s">
        <v>135</v>
      </c>
      <c r="I758" t="s">
        <v>26</v>
      </c>
      <c r="J758" t="s">
        <v>27</v>
      </c>
      <c r="K758" s="22" t="s">
        <v>1449</v>
      </c>
      <c r="L758" s="22" t="s">
        <v>1448</v>
      </c>
      <c r="M758" t="s">
        <v>28</v>
      </c>
      <c r="N758" t="s">
        <v>35</v>
      </c>
    </row>
    <row r="759" spans="1:15" x14ac:dyDescent="0.2">
      <c r="A759" s="3" t="s">
        <v>199</v>
      </c>
      <c r="B759">
        <v>10</v>
      </c>
      <c r="C759" t="s">
        <v>13</v>
      </c>
      <c r="D759" s="4" t="s">
        <v>14</v>
      </c>
      <c r="E759" t="s">
        <v>222</v>
      </c>
      <c r="F759" t="s">
        <v>223</v>
      </c>
      <c r="G759" t="s">
        <v>17</v>
      </c>
      <c r="H759" t="s">
        <v>25</v>
      </c>
      <c r="I759" t="s">
        <v>26</v>
      </c>
      <c r="J759" t="s">
        <v>27</v>
      </c>
      <c r="K759" s="22" t="s">
        <v>1449</v>
      </c>
      <c r="L759" s="22" t="s">
        <v>1448</v>
      </c>
      <c r="M759" t="s">
        <v>21</v>
      </c>
      <c r="N759" t="s">
        <v>29</v>
      </c>
      <c r="O759">
        <v>0</v>
      </c>
    </row>
    <row r="760" spans="1:15" x14ac:dyDescent="0.2">
      <c r="A760" s="3" t="s">
        <v>711</v>
      </c>
      <c r="B760">
        <v>16</v>
      </c>
      <c r="C760" t="s">
        <v>13</v>
      </c>
      <c r="D760" s="4" t="s">
        <v>306</v>
      </c>
      <c r="E760" t="s">
        <v>285</v>
      </c>
      <c r="F760" t="s">
        <v>712</v>
      </c>
      <c r="G760" t="s">
        <v>17</v>
      </c>
      <c r="H760" t="s">
        <v>124</v>
      </c>
      <c r="I760" t="s">
        <v>26</v>
      </c>
      <c r="J760" t="s">
        <v>27</v>
      </c>
      <c r="K760" s="22" t="s">
        <v>1449</v>
      </c>
      <c r="L760" s="22" t="s">
        <v>1448</v>
      </c>
      <c r="M760" t="s">
        <v>21</v>
      </c>
      <c r="N760" t="s">
        <v>57</v>
      </c>
      <c r="O760">
        <v>3</v>
      </c>
    </row>
    <row r="761" spans="1:15" x14ac:dyDescent="0.2">
      <c r="A761" s="3" t="s">
        <v>711</v>
      </c>
      <c r="B761">
        <v>18</v>
      </c>
      <c r="C761" t="s">
        <v>13</v>
      </c>
      <c r="D761" s="4" t="s">
        <v>306</v>
      </c>
      <c r="E761" t="s">
        <v>82</v>
      </c>
      <c r="F761" t="s">
        <v>743</v>
      </c>
      <c r="G761" t="s">
        <v>17</v>
      </c>
      <c r="H761" t="s">
        <v>132</v>
      </c>
      <c r="I761" t="s">
        <v>26</v>
      </c>
      <c r="J761" t="s">
        <v>27</v>
      </c>
      <c r="K761" s="22" t="s">
        <v>1449</v>
      </c>
      <c r="L761" s="22" t="s">
        <v>1448</v>
      </c>
      <c r="M761" t="s">
        <v>21</v>
      </c>
      <c r="N761" t="s">
        <v>35</v>
      </c>
    </row>
    <row r="762" spans="1:15" x14ac:dyDescent="0.2">
      <c r="A762" s="3" t="s">
        <v>758</v>
      </c>
      <c r="B762">
        <v>8</v>
      </c>
      <c r="C762" t="s">
        <v>13</v>
      </c>
      <c r="D762" s="4" t="s">
        <v>306</v>
      </c>
      <c r="E762" t="s">
        <v>478</v>
      </c>
      <c r="F762" t="s">
        <v>798</v>
      </c>
      <c r="G762" t="s">
        <v>17</v>
      </c>
      <c r="H762" t="s">
        <v>40</v>
      </c>
      <c r="I762" t="s">
        <v>26</v>
      </c>
      <c r="J762" t="s">
        <v>27</v>
      </c>
      <c r="K762" s="22" t="s">
        <v>1449</v>
      </c>
      <c r="L762" s="22" t="s">
        <v>1448</v>
      </c>
      <c r="M762" t="s">
        <v>30</v>
      </c>
      <c r="N762" t="s">
        <v>29</v>
      </c>
      <c r="O762">
        <v>1</v>
      </c>
    </row>
    <row r="763" spans="1:15" x14ac:dyDescent="0.2">
      <c r="A763" s="3" t="s">
        <v>845</v>
      </c>
      <c r="B763">
        <v>8</v>
      </c>
      <c r="C763" t="s">
        <v>13</v>
      </c>
      <c r="D763" s="4" t="s">
        <v>43</v>
      </c>
      <c r="E763" t="s">
        <v>64</v>
      </c>
      <c r="F763" t="s">
        <v>863</v>
      </c>
      <c r="G763" t="s">
        <v>17</v>
      </c>
      <c r="H763" t="s">
        <v>135</v>
      </c>
      <c r="I763" t="s">
        <v>26</v>
      </c>
      <c r="J763" t="s">
        <v>27</v>
      </c>
      <c r="K763" s="22" t="s">
        <v>1449</v>
      </c>
      <c r="L763" s="22" t="s">
        <v>1448</v>
      </c>
      <c r="M763" t="s">
        <v>28</v>
      </c>
      <c r="N763" t="s">
        <v>29</v>
      </c>
      <c r="O763">
        <v>2</v>
      </c>
    </row>
    <row r="764" spans="1:15" x14ac:dyDescent="0.2">
      <c r="A764" s="3" t="s">
        <v>845</v>
      </c>
      <c r="B764">
        <v>9</v>
      </c>
      <c r="C764" t="s">
        <v>13</v>
      </c>
      <c r="D764" s="4" t="s">
        <v>43</v>
      </c>
      <c r="E764" t="s">
        <v>119</v>
      </c>
      <c r="F764" t="s">
        <v>869</v>
      </c>
      <c r="G764" t="s">
        <v>17</v>
      </c>
      <c r="H764" t="s">
        <v>32</v>
      </c>
      <c r="I764" t="s">
        <v>26</v>
      </c>
      <c r="J764" t="s">
        <v>27</v>
      </c>
      <c r="K764" s="22" t="s">
        <v>1449</v>
      </c>
      <c r="L764" s="22" t="s">
        <v>1448</v>
      </c>
      <c r="M764" t="s">
        <v>21</v>
      </c>
      <c r="N764" t="s">
        <v>29</v>
      </c>
      <c r="O764">
        <v>0</v>
      </c>
    </row>
    <row r="765" spans="1:15" x14ac:dyDescent="0.2">
      <c r="A765" s="3" t="s">
        <v>845</v>
      </c>
      <c r="B765">
        <v>10</v>
      </c>
      <c r="C765" t="s">
        <v>13</v>
      </c>
      <c r="D765" s="4" t="s">
        <v>43</v>
      </c>
      <c r="E765" t="s">
        <v>64</v>
      </c>
      <c r="F765" t="s">
        <v>863</v>
      </c>
      <c r="G765" t="s">
        <v>164</v>
      </c>
      <c r="H765" t="s">
        <v>32</v>
      </c>
      <c r="I765" t="s">
        <v>26</v>
      </c>
      <c r="J765" t="s">
        <v>27</v>
      </c>
      <c r="K765" s="22" t="s">
        <v>1449</v>
      </c>
      <c r="L765" s="22" t="s">
        <v>1448</v>
      </c>
      <c r="M765" t="s">
        <v>28</v>
      </c>
      <c r="N765" t="s">
        <v>29</v>
      </c>
      <c r="O765">
        <v>2</v>
      </c>
    </row>
    <row r="766" spans="1:15" x14ac:dyDescent="0.2">
      <c r="A766" s="3" t="s">
        <v>961</v>
      </c>
      <c r="B766">
        <v>9</v>
      </c>
      <c r="C766" t="s">
        <v>13</v>
      </c>
      <c r="D766" s="4" t="s">
        <v>43</v>
      </c>
      <c r="E766" t="s">
        <v>322</v>
      </c>
      <c r="F766" t="s">
        <v>980</v>
      </c>
      <c r="G766" t="s">
        <v>17</v>
      </c>
      <c r="H766" t="s">
        <v>211</v>
      </c>
      <c r="I766" t="s">
        <v>26</v>
      </c>
      <c r="J766" t="s">
        <v>27</v>
      </c>
      <c r="K766" s="22" t="s">
        <v>1449</v>
      </c>
      <c r="L766" s="22" t="s">
        <v>1448</v>
      </c>
      <c r="M766" t="s">
        <v>28</v>
      </c>
      <c r="N766" t="s">
        <v>57</v>
      </c>
      <c r="O766">
        <v>0</v>
      </c>
    </row>
    <row r="767" spans="1:15" x14ac:dyDescent="0.2">
      <c r="A767" s="3" t="s">
        <v>961</v>
      </c>
      <c r="B767">
        <v>9</v>
      </c>
      <c r="C767" t="s">
        <v>13</v>
      </c>
      <c r="D767" s="4" t="s">
        <v>43</v>
      </c>
      <c r="E767" t="s">
        <v>324</v>
      </c>
      <c r="F767" t="s">
        <v>981</v>
      </c>
      <c r="G767" t="s">
        <v>17</v>
      </c>
      <c r="H767" t="s">
        <v>132</v>
      </c>
      <c r="I767" t="s">
        <v>26</v>
      </c>
      <c r="J767" t="s">
        <v>27</v>
      </c>
      <c r="K767" s="22" t="s">
        <v>1449</v>
      </c>
      <c r="L767" s="22" t="s">
        <v>1448</v>
      </c>
      <c r="M767" t="s">
        <v>28</v>
      </c>
      <c r="N767" t="s">
        <v>29</v>
      </c>
      <c r="O767">
        <v>0</v>
      </c>
    </row>
    <row r="768" spans="1:15" x14ac:dyDescent="0.2">
      <c r="A768" s="3" t="s">
        <v>1028</v>
      </c>
      <c r="B768">
        <v>8</v>
      </c>
      <c r="C768" t="s">
        <v>13</v>
      </c>
      <c r="D768" s="4" t="s">
        <v>14</v>
      </c>
      <c r="E768" t="s">
        <v>478</v>
      </c>
      <c r="F768" t="s">
        <v>1030</v>
      </c>
      <c r="G768" t="s">
        <v>164</v>
      </c>
      <c r="H768" t="s">
        <v>18</v>
      </c>
      <c r="I768" t="s">
        <v>26</v>
      </c>
      <c r="J768" t="s">
        <v>27</v>
      </c>
      <c r="K768" s="22" t="s">
        <v>1449</v>
      </c>
      <c r="L768" s="22" t="s">
        <v>1448</v>
      </c>
      <c r="M768" t="s">
        <v>28</v>
      </c>
      <c r="N768" t="s">
        <v>57</v>
      </c>
      <c r="O768">
        <v>2</v>
      </c>
    </row>
    <row r="769" spans="1:15" x14ac:dyDescent="0.2">
      <c r="A769" s="3" t="s">
        <v>1028</v>
      </c>
      <c r="B769">
        <v>8</v>
      </c>
      <c r="C769" t="s">
        <v>13</v>
      </c>
      <c r="D769" s="4" t="s">
        <v>277</v>
      </c>
      <c r="E769" t="s">
        <v>225</v>
      </c>
      <c r="F769" t="s">
        <v>1036</v>
      </c>
      <c r="G769" t="s">
        <v>17</v>
      </c>
      <c r="H769" t="s">
        <v>135</v>
      </c>
      <c r="I769" t="s">
        <v>26</v>
      </c>
      <c r="J769" t="s">
        <v>27</v>
      </c>
      <c r="K769" s="22" t="s">
        <v>1449</v>
      </c>
      <c r="L769" s="22" t="s">
        <v>1448</v>
      </c>
      <c r="M769" t="s">
        <v>28</v>
      </c>
      <c r="N769" t="s">
        <v>29</v>
      </c>
    </row>
    <row r="770" spans="1:15" x14ac:dyDescent="0.2">
      <c r="A770" s="3" t="s">
        <v>1028</v>
      </c>
      <c r="B770">
        <v>17</v>
      </c>
      <c r="C770" t="s">
        <v>13</v>
      </c>
      <c r="D770" s="4" t="s">
        <v>277</v>
      </c>
      <c r="E770" t="s">
        <v>82</v>
      </c>
      <c r="F770" t="s">
        <v>1082</v>
      </c>
      <c r="G770" t="s">
        <v>17</v>
      </c>
      <c r="H770" t="s">
        <v>135</v>
      </c>
      <c r="I770" t="s">
        <v>26</v>
      </c>
      <c r="J770" t="s">
        <v>27</v>
      </c>
      <c r="K770" s="22" t="s">
        <v>1449</v>
      </c>
      <c r="L770" s="22" t="s">
        <v>1448</v>
      </c>
      <c r="M770" t="s">
        <v>28</v>
      </c>
      <c r="N770" t="s">
        <v>57</v>
      </c>
      <c r="O770">
        <v>2</v>
      </c>
    </row>
    <row r="771" spans="1:15" x14ac:dyDescent="0.2">
      <c r="A771" s="3" t="s">
        <v>1028</v>
      </c>
      <c r="B771">
        <v>18</v>
      </c>
      <c r="C771" t="s">
        <v>13</v>
      </c>
      <c r="D771" s="4" t="s">
        <v>298</v>
      </c>
      <c r="E771" t="s">
        <v>170</v>
      </c>
      <c r="F771" t="s">
        <v>1099</v>
      </c>
      <c r="G771" t="s">
        <v>164</v>
      </c>
      <c r="H771" t="s">
        <v>18</v>
      </c>
      <c r="I771" t="s">
        <v>26</v>
      </c>
      <c r="J771" t="s">
        <v>27</v>
      </c>
      <c r="K771" s="22" t="s">
        <v>1449</v>
      </c>
      <c r="L771" s="22" t="s">
        <v>1448</v>
      </c>
      <c r="M771" t="s">
        <v>30</v>
      </c>
      <c r="N771" t="s">
        <v>35</v>
      </c>
    </row>
    <row r="772" spans="1:15" x14ac:dyDescent="0.2">
      <c r="A772" s="3" t="s">
        <v>12</v>
      </c>
      <c r="B772">
        <v>8</v>
      </c>
      <c r="C772" t="s">
        <v>13</v>
      </c>
      <c r="D772" s="4" t="s">
        <v>14</v>
      </c>
      <c r="E772" t="s">
        <v>66</v>
      </c>
      <c r="F772" t="s">
        <v>67</v>
      </c>
      <c r="G772" t="s">
        <v>17</v>
      </c>
      <c r="H772" t="s">
        <v>18</v>
      </c>
      <c r="I772" t="s">
        <v>68</v>
      </c>
      <c r="J772" s="5" t="s">
        <v>69</v>
      </c>
      <c r="K772" s="22" t="s">
        <v>1449</v>
      </c>
      <c r="L772" s="22" t="s">
        <v>1448</v>
      </c>
      <c r="M772" t="s">
        <v>30</v>
      </c>
      <c r="N772" t="s">
        <v>29</v>
      </c>
      <c r="O772">
        <v>0</v>
      </c>
    </row>
    <row r="773" spans="1:15" x14ac:dyDescent="0.2">
      <c r="A773" s="3" t="s">
        <v>12</v>
      </c>
      <c r="B773">
        <v>11</v>
      </c>
      <c r="C773" t="s">
        <v>36</v>
      </c>
      <c r="D773" s="4" t="s">
        <v>37</v>
      </c>
      <c r="E773" t="s">
        <v>112</v>
      </c>
      <c r="F773" t="s">
        <v>113</v>
      </c>
      <c r="G773" t="s">
        <v>17</v>
      </c>
      <c r="H773" t="s">
        <v>32</v>
      </c>
      <c r="I773" t="s">
        <v>68</v>
      </c>
      <c r="J773" s="5" t="s">
        <v>69</v>
      </c>
      <c r="K773" s="22" t="s">
        <v>1449</v>
      </c>
      <c r="L773" s="22" t="s">
        <v>1448</v>
      </c>
      <c r="M773" t="s">
        <v>30</v>
      </c>
      <c r="N773" t="s">
        <v>29</v>
      </c>
      <c r="O773">
        <v>0</v>
      </c>
    </row>
    <row r="774" spans="1:15" x14ac:dyDescent="0.2">
      <c r="A774" s="3" t="s">
        <v>12</v>
      </c>
      <c r="B774">
        <v>19</v>
      </c>
      <c r="C774" t="s">
        <v>36</v>
      </c>
      <c r="D774" s="4" t="s">
        <v>37</v>
      </c>
      <c r="E774" t="s">
        <v>62</v>
      </c>
      <c r="F774" t="s">
        <v>198</v>
      </c>
      <c r="G774" t="s">
        <v>17</v>
      </c>
      <c r="H774" t="s">
        <v>32</v>
      </c>
      <c r="I774" t="s">
        <v>68</v>
      </c>
      <c r="J774" s="5" t="s">
        <v>69</v>
      </c>
      <c r="K774" s="22" t="s">
        <v>1449</v>
      </c>
      <c r="L774" s="22" t="s">
        <v>1448</v>
      </c>
      <c r="M774" t="s">
        <v>30</v>
      </c>
      <c r="N774" t="s">
        <v>35</v>
      </c>
    </row>
    <row r="775" spans="1:15" x14ac:dyDescent="0.2">
      <c r="A775" s="3" t="s">
        <v>199</v>
      </c>
      <c r="B775">
        <v>10</v>
      </c>
      <c r="C775" t="s">
        <v>36</v>
      </c>
      <c r="D775" s="4" t="s">
        <v>37</v>
      </c>
      <c r="E775" t="s">
        <v>82</v>
      </c>
      <c r="F775" t="s">
        <v>221</v>
      </c>
      <c r="G775" t="s">
        <v>17</v>
      </c>
      <c r="H775" t="s">
        <v>25</v>
      </c>
      <c r="I775" t="s">
        <v>68</v>
      </c>
      <c r="J775" s="5" t="s">
        <v>69</v>
      </c>
      <c r="K775" s="22" t="s">
        <v>1449</v>
      </c>
      <c r="L775" s="22" t="s">
        <v>1448</v>
      </c>
      <c r="M775" t="s">
        <v>21</v>
      </c>
      <c r="N775" t="s">
        <v>57</v>
      </c>
      <c r="O775">
        <v>0</v>
      </c>
    </row>
    <row r="776" spans="1:15" x14ac:dyDescent="0.2">
      <c r="A776" s="3" t="s">
        <v>232</v>
      </c>
      <c r="B776">
        <v>10</v>
      </c>
      <c r="C776" t="s">
        <v>36</v>
      </c>
      <c r="D776" s="4" t="s">
        <v>37</v>
      </c>
      <c r="E776" t="s">
        <v>145</v>
      </c>
      <c r="F776" t="s">
        <v>287</v>
      </c>
      <c r="G776" t="s">
        <v>17</v>
      </c>
      <c r="H776" t="s">
        <v>32</v>
      </c>
      <c r="I776" t="s">
        <v>68</v>
      </c>
      <c r="J776" s="5" t="s">
        <v>69</v>
      </c>
      <c r="K776" s="22" t="s">
        <v>1449</v>
      </c>
      <c r="L776" s="22" t="s">
        <v>1448</v>
      </c>
      <c r="M776" t="s">
        <v>30</v>
      </c>
      <c r="N776" t="s">
        <v>29</v>
      </c>
      <c r="O776">
        <v>5</v>
      </c>
    </row>
    <row r="777" spans="1:15" x14ac:dyDescent="0.2">
      <c r="A777" s="3" t="s">
        <v>232</v>
      </c>
      <c r="B777">
        <v>10</v>
      </c>
      <c r="C777" t="s">
        <v>36</v>
      </c>
      <c r="D777" s="4" t="s">
        <v>37</v>
      </c>
      <c r="E777" t="s">
        <v>147</v>
      </c>
      <c r="F777" t="s">
        <v>290</v>
      </c>
      <c r="G777" t="s">
        <v>17</v>
      </c>
      <c r="H777" t="s">
        <v>132</v>
      </c>
      <c r="I777" t="s">
        <v>68</v>
      </c>
      <c r="J777" s="5" t="s">
        <v>69</v>
      </c>
      <c r="K777" s="22" t="s">
        <v>1449</v>
      </c>
      <c r="L777" s="22" t="s">
        <v>1448</v>
      </c>
      <c r="M777" t="s">
        <v>30</v>
      </c>
      <c r="N777" t="s">
        <v>57</v>
      </c>
      <c r="O777">
        <v>6</v>
      </c>
    </row>
    <row r="778" spans="1:15" x14ac:dyDescent="0.2">
      <c r="A778" s="3" t="s">
        <v>232</v>
      </c>
      <c r="B778">
        <v>18</v>
      </c>
      <c r="C778" t="s">
        <v>36</v>
      </c>
      <c r="D778" s="4" t="s">
        <v>37</v>
      </c>
      <c r="E778" t="s">
        <v>62</v>
      </c>
      <c r="F778" t="s">
        <v>198</v>
      </c>
      <c r="G778" t="s">
        <v>17</v>
      </c>
      <c r="H778" t="s">
        <v>40</v>
      </c>
      <c r="I778" t="s">
        <v>68</v>
      </c>
      <c r="J778" s="5" t="s">
        <v>69</v>
      </c>
      <c r="K778" s="22" t="s">
        <v>1449</v>
      </c>
      <c r="L778" s="22" t="s">
        <v>1448</v>
      </c>
      <c r="M778" t="s">
        <v>30</v>
      </c>
      <c r="N778" t="s">
        <v>29</v>
      </c>
      <c r="O778">
        <v>6</v>
      </c>
    </row>
    <row r="779" spans="1:15" x14ac:dyDescent="0.2">
      <c r="A779" s="3" t="s">
        <v>232</v>
      </c>
      <c r="B779">
        <v>19</v>
      </c>
      <c r="C779" t="s">
        <v>36</v>
      </c>
      <c r="D779" s="4" t="s">
        <v>37</v>
      </c>
      <c r="E779" t="s">
        <v>149</v>
      </c>
      <c r="F779" t="s">
        <v>331</v>
      </c>
      <c r="G779" t="s">
        <v>17</v>
      </c>
      <c r="H779" t="s">
        <v>132</v>
      </c>
      <c r="I779" t="s">
        <v>68</v>
      </c>
      <c r="J779" s="5" t="s">
        <v>69</v>
      </c>
      <c r="K779" s="22" t="s">
        <v>1449</v>
      </c>
      <c r="L779" s="22" t="s">
        <v>1448</v>
      </c>
      <c r="M779" t="s">
        <v>30</v>
      </c>
      <c r="N779" t="s">
        <v>57</v>
      </c>
      <c r="O779">
        <v>5</v>
      </c>
    </row>
    <row r="780" spans="1:15" x14ac:dyDescent="0.2">
      <c r="A780" s="3" t="s">
        <v>810</v>
      </c>
      <c r="B780">
        <v>8</v>
      </c>
      <c r="C780" t="s">
        <v>36</v>
      </c>
      <c r="D780" s="4" t="s">
        <v>476</v>
      </c>
      <c r="E780" t="s">
        <v>130</v>
      </c>
      <c r="F780" t="s">
        <v>823</v>
      </c>
      <c r="G780" t="s">
        <v>17</v>
      </c>
      <c r="H780" t="s">
        <v>32</v>
      </c>
      <c r="I780" t="s">
        <v>68</v>
      </c>
      <c r="J780" s="5" t="s">
        <v>69</v>
      </c>
      <c r="K780" s="22" t="s">
        <v>1449</v>
      </c>
      <c r="L780" s="22" t="s">
        <v>1448</v>
      </c>
      <c r="M780" t="s">
        <v>30</v>
      </c>
      <c r="N780" t="s">
        <v>29</v>
      </c>
      <c r="O780">
        <v>0</v>
      </c>
    </row>
    <row r="781" spans="1:15" x14ac:dyDescent="0.2">
      <c r="A781" s="3" t="s">
        <v>810</v>
      </c>
      <c r="B781">
        <v>8</v>
      </c>
      <c r="C781" t="s">
        <v>36</v>
      </c>
      <c r="D781" s="4" t="s">
        <v>476</v>
      </c>
      <c r="E781" t="s">
        <v>23</v>
      </c>
      <c r="F781" t="s">
        <v>826</v>
      </c>
      <c r="G781" t="s">
        <v>17</v>
      </c>
      <c r="H781" t="s">
        <v>132</v>
      </c>
      <c r="I781" t="s">
        <v>68</v>
      </c>
      <c r="J781" s="5" t="s">
        <v>69</v>
      </c>
      <c r="K781" s="22" t="s">
        <v>1449</v>
      </c>
      <c r="L781" s="22" t="s">
        <v>1448</v>
      </c>
      <c r="M781" t="s">
        <v>30</v>
      </c>
      <c r="N781" t="s">
        <v>29</v>
      </c>
      <c r="O781">
        <v>0</v>
      </c>
    </row>
    <row r="782" spans="1:15" x14ac:dyDescent="0.2">
      <c r="A782" s="3" t="s">
        <v>810</v>
      </c>
      <c r="B782">
        <v>16</v>
      </c>
      <c r="C782" t="s">
        <v>36</v>
      </c>
      <c r="D782" s="4" t="s">
        <v>476</v>
      </c>
      <c r="E782" t="s">
        <v>66</v>
      </c>
      <c r="F782" t="s">
        <v>844</v>
      </c>
      <c r="G782" t="s">
        <v>17</v>
      </c>
      <c r="H782" t="s">
        <v>32</v>
      </c>
      <c r="I782" t="s">
        <v>68</v>
      </c>
      <c r="J782" s="5" t="s">
        <v>69</v>
      </c>
      <c r="K782" s="22" t="s">
        <v>1449</v>
      </c>
      <c r="L782" s="22" t="s">
        <v>1448</v>
      </c>
      <c r="M782" t="s">
        <v>30</v>
      </c>
      <c r="N782" t="s">
        <v>29</v>
      </c>
      <c r="O782">
        <v>2</v>
      </c>
    </row>
    <row r="783" spans="1:15" x14ac:dyDescent="0.2">
      <c r="A783" s="3" t="s">
        <v>810</v>
      </c>
      <c r="B783">
        <v>18</v>
      </c>
      <c r="C783" t="s">
        <v>30</v>
      </c>
      <c r="D783" s="4" t="s">
        <v>30</v>
      </c>
      <c r="E783" t="s">
        <v>30</v>
      </c>
      <c r="F783" t="s">
        <v>30</v>
      </c>
      <c r="G783" t="s">
        <v>31</v>
      </c>
      <c r="H783" t="s">
        <v>40</v>
      </c>
      <c r="I783" t="s">
        <v>68</v>
      </c>
      <c r="J783" s="5" t="s">
        <v>69</v>
      </c>
      <c r="K783" s="22" t="s">
        <v>1449</v>
      </c>
      <c r="L783" s="22" t="s">
        <v>1448</v>
      </c>
      <c r="M783" t="s">
        <v>30</v>
      </c>
      <c r="N783" t="s">
        <v>35</v>
      </c>
    </row>
    <row r="784" spans="1:15" x14ac:dyDescent="0.2">
      <c r="A784" s="3" t="s">
        <v>810</v>
      </c>
      <c r="B784">
        <v>18</v>
      </c>
      <c r="C784" t="s">
        <v>30</v>
      </c>
      <c r="D784" s="4" t="s">
        <v>30</v>
      </c>
      <c r="E784" t="s">
        <v>30</v>
      </c>
      <c r="F784" t="s">
        <v>30</v>
      </c>
      <c r="G784" t="s">
        <v>31</v>
      </c>
      <c r="H784" t="s">
        <v>25</v>
      </c>
      <c r="I784" t="s">
        <v>68</v>
      </c>
      <c r="J784" s="5" t="s">
        <v>69</v>
      </c>
      <c r="K784" s="22" t="s">
        <v>1449</v>
      </c>
      <c r="L784" s="22" t="s">
        <v>1448</v>
      </c>
      <c r="M784" t="s">
        <v>30</v>
      </c>
      <c r="N784" t="s">
        <v>35</v>
      </c>
    </row>
    <row r="785" spans="1:15" x14ac:dyDescent="0.2">
      <c r="A785" s="3" t="s">
        <v>845</v>
      </c>
      <c r="B785">
        <v>8</v>
      </c>
      <c r="C785" t="s">
        <v>36</v>
      </c>
      <c r="D785" s="4" t="s">
        <v>476</v>
      </c>
      <c r="E785" t="s">
        <v>110</v>
      </c>
      <c r="F785" t="s">
        <v>855</v>
      </c>
      <c r="G785" t="s">
        <v>17</v>
      </c>
      <c r="H785" t="s">
        <v>18</v>
      </c>
      <c r="I785" t="s">
        <v>68</v>
      </c>
      <c r="J785" s="5" t="s">
        <v>69</v>
      </c>
      <c r="K785" s="22" t="s">
        <v>1449</v>
      </c>
      <c r="L785" s="22" t="s">
        <v>1448</v>
      </c>
      <c r="M785" t="s">
        <v>30</v>
      </c>
      <c r="N785" t="s">
        <v>29</v>
      </c>
      <c r="O785">
        <v>0</v>
      </c>
    </row>
    <row r="786" spans="1:15" x14ac:dyDescent="0.2">
      <c r="A786" s="3" t="s">
        <v>845</v>
      </c>
      <c r="B786">
        <v>8</v>
      </c>
      <c r="C786" t="s">
        <v>36</v>
      </c>
      <c r="D786" s="4" t="s">
        <v>476</v>
      </c>
      <c r="E786" t="s">
        <v>136</v>
      </c>
      <c r="F786" t="s">
        <v>856</v>
      </c>
      <c r="G786" t="s">
        <v>17</v>
      </c>
      <c r="H786" t="s">
        <v>132</v>
      </c>
      <c r="I786" t="s">
        <v>68</v>
      </c>
      <c r="J786" s="5" t="s">
        <v>69</v>
      </c>
      <c r="K786" s="22" t="s">
        <v>1449</v>
      </c>
      <c r="L786" s="22" t="s">
        <v>1448</v>
      </c>
      <c r="M786" t="s">
        <v>30</v>
      </c>
      <c r="N786" t="s">
        <v>29</v>
      </c>
      <c r="O786">
        <v>1</v>
      </c>
    </row>
    <row r="787" spans="1:15" x14ac:dyDescent="0.2">
      <c r="A787" s="3" t="s">
        <v>845</v>
      </c>
      <c r="B787">
        <v>9</v>
      </c>
      <c r="C787" t="s">
        <v>36</v>
      </c>
      <c r="D787" s="4" t="s">
        <v>476</v>
      </c>
      <c r="E787" t="s">
        <v>143</v>
      </c>
      <c r="F787" t="s">
        <v>867</v>
      </c>
      <c r="G787" t="s">
        <v>17</v>
      </c>
      <c r="H787" t="s">
        <v>132</v>
      </c>
      <c r="I787" t="s">
        <v>68</v>
      </c>
      <c r="J787" s="5" t="s">
        <v>69</v>
      </c>
      <c r="K787" s="22" t="s">
        <v>1449</v>
      </c>
      <c r="L787" s="22" t="s">
        <v>1448</v>
      </c>
      <c r="M787" t="s">
        <v>30</v>
      </c>
      <c r="N787" t="s">
        <v>29</v>
      </c>
      <c r="O787">
        <v>0</v>
      </c>
    </row>
    <row r="788" spans="1:15" x14ac:dyDescent="0.2">
      <c r="A788" s="3" t="s">
        <v>845</v>
      </c>
      <c r="B788">
        <v>11</v>
      </c>
      <c r="C788" t="s">
        <v>36</v>
      </c>
      <c r="D788" s="4" t="s">
        <v>476</v>
      </c>
      <c r="E788" t="s">
        <v>151</v>
      </c>
      <c r="F788" t="s">
        <v>885</v>
      </c>
      <c r="G788" t="s">
        <v>17</v>
      </c>
      <c r="H788" t="s">
        <v>124</v>
      </c>
      <c r="I788" t="s">
        <v>68</v>
      </c>
      <c r="J788" s="5" t="s">
        <v>69</v>
      </c>
      <c r="K788" s="22" t="s">
        <v>1449</v>
      </c>
      <c r="L788" s="22" t="s">
        <v>1448</v>
      </c>
      <c r="M788" t="s">
        <v>30</v>
      </c>
      <c r="N788" t="s">
        <v>57</v>
      </c>
    </row>
    <row r="789" spans="1:15" x14ac:dyDescent="0.2">
      <c r="A789" s="3" t="s">
        <v>845</v>
      </c>
      <c r="B789">
        <v>16</v>
      </c>
      <c r="C789" t="s">
        <v>30</v>
      </c>
      <c r="D789" s="4" t="s">
        <v>30</v>
      </c>
      <c r="E789" t="s">
        <v>30</v>
      </c>
      <c r="F789" t="s">
        <v>30</v>
      </c>
      <c r="G789" t="s">
        <v>31</v>
      </c>
      <c r="H789" t="s">
        <v>135</v>
      </c>
      <c r="I789" t="s">
        <v>68</v>
      </c>
      <c r="J789" s="5" t="s">
        <v>69</v>
      </c>
      <c r="K789" s="22" t="s">
        <v>1449</v>
      </c>
      <c r="L789" s="22" t="s">
        <v>1448</v>
      </c>
      <c r="M789" t="s">
        <v>30</v>
      </c>
      <c r="N789" t="s">
        <v>35</v>
      </c>
    </row>
    <row r="790" spans="1:15" x14ac:dyDescent="0.2">
      <c r="A790" s="3" t="s">
        <v>845</v>
      </c>
      <c r="B790">
        <v>18</v>
      </c>
      <c r="C790" t="s">
        <v>36</v>
      </c>
      <c r="D790" s="4" t="s">
        <v>476</v>
      </c>
      <c r="E790" t="s">
        <v>159</v>
      </c>
      <c r="F790" t="s">
        <v>902</v>
      </c>
      <c r="G790" t="s">
        <v>17</v>
      </c>
      <c r="H790" t="s">
        <v>32</v>
      </c>
      <c r="I790" t="s">
        <v>68</v>
      </c>
      <c r="J790" s="5" t="s">
        <v>69</v>
      </c>
      <c r="K790" s="22" t="s">
        <v>1449</v>
      </c>
      <c r="L790" s="22" t="s">
        <v>1448</v>
      </c>
      <c r="M790" t="s">
        <v>30</v>
      </c>
      <c r="N790" t="s">
        <v>35</v>
      </c>
    </row>
    <row r="791" spans="1:15" x14ac:dyDescent="0.2">
      <c r="A791" s="3" t="s">
        <v>845</v>
      </c>
      <c r="B791">
        <v>18</v>
      </c>
      <c r="C791" t="s">
        <v>30</v>
      </c>
      <c r="D791" s="4" t="s">
        <v>30</v>
      </c>
      <c r="E791" t="s">
        <v>30</v>
      </c>
      <c r="F791" t="s">
        <v>30</v>
      </c>
      <c r="G791" t="s">
        <v>31</v>
      </c>
      <c r="H791" t="s">
        <v>124</v>
      </c>
      <c r="I791" t="s">
        <v>68</v>
      </c>
      <c r="J791" s="5" t="s">
        <v>69</v>
      </c>
      <c r="K791" s="22" t="s">
        <v>1449</v>
      </c>
      <c r="L791" s="22" t="s">
        <v>1448</v>
      </c>
      <c r="M791" t="s">
        <v>30</v>
      </c>
      <c r="N791" t="s">
        <v>35</v>
      </c>
    </row>
    <row r="792" spans="1:15" x14ac:dyDescent="0.2">
      <c r="A792" s="3" t="s">
        <v>845</v>
      </c>
      <c r="B792">
        <v>18</v>
      </c>
      <c r="C792" t="s">
        <v>30</v>
      </c>
      <c r="D792" s="4" t="s">
        <v>30</v>
      </c>
      <c r="E792" t="s">
        <v>30</v>
      </c>
      <c r="F792" t="s">
        <v>30</v>
      </c>
      <c r="G792" t="s">
        <v>31</v>
      </c>
      <c r="H792" t="s">
        <v>132</v>
      </c>
      <c r="I792" t="s">
        <v>68</v>
      </c>
      <c r="J792" s="5" t="s">
        <v>69</v>
      </c>
      <c r="K792" s="22" t="s">
        <v>1449</v>
      </c>
      <c r="L792" s="22" t="s">
        <v>1448</v>
      </c>
      <c r="M792" t="s">
        <v>30</v>
      </c>
      <c r="N792" t="s">
        <v>35</v>
      </c>
    </row>
    <row r="793" spans="1:15" x14ac:dyDescent="0.2">
      <c r="A793" s="3" t="s">
        <v>845</v>
      </c>
      <c r="B793">
        <v>18</v>
      </c>
      <c r="C793" t="s">
        <v>30</v>
      </c>
      <c r="D793" s="4" t="s">
        <v>30</v>
      </c>
      <c r="E793" t="s">
        <v>30</v>
      </c>
      <c r="F793" t="s">
        <v>30</v>
      </c>
      <c r="G793" t="s">
        <v>31</v>
      </c>
      <c r="H793" t="s">
        <v>132</v>
      </c>
      <c r="I793" t="s">
        <v>68</v>
      </c>
      <c r="J793" s="5" t="s">
        <v>69</v>
      </c>
      <c r="K793" s="22" t="s">
        <v>1449</v>
      </c>
      <c r="L793" s="22" t="s">
        <v>1448</v>
      </c>
      <c r="M793" t="s">
        <v>30</v>
      </c>
      <c r="N793" t="s">
        <v>35</v>
      </c>
    </row>
    <row r="794" spans="1:15" x14ac:dyDescent="0.2">
      <c r="A794" s="3" t="s">
        <v>845</v>
      </c>
      <c r="B794">
        <v>18</v>
      </c>
      <c r="C794" t="s">
        <v>30</v>
      </c>
      <c r="D794" s="4" t="s">
        <v>30</v>
      </c>
      <c r="E794" t="s">
        <v>30</v>
      </c>
      <c r="F794" t="s">
        <v>30</v>
      </c>
      <c r="G794" t="s">
        <v>31</v>
      </c>
      <c r="H794" t="s">
        <v>25</v>
      </c>
      <c r="I794" t="s">
        <v>68</v>
      </c>
      <c r="J794" s="5" t="s">
        <v>69</v>
      </c>
      <c r="K794" s="22" t="s">
        <v>1449</v>
      </c>
      <c r="L794" s="22" t="s">
        <v>1448</v>
      </c>
      <c r="M794" t="s">
        <v>30</v>
      </c>
      <c r="N794" t="s">
        <v>35</v>
      </c>
    </row>
    <row r="795" spans="1:15" x14ac:dyDescent="0.2">
      <c r="A795" s="3" t="s">
        <v>905</v>
      </c>
      <c r="B795">
        <v>8</v>
      </c>
      <c r="C795" t="s">
        <v>36</v>
      </c>
      <c r="D795" s="4" t="s">
        <v>476</v>
      </c>
      <c r="E795" t="s">
        <v>214</v>
      </c>
      <c r="F795" t="s">
        <v>909</v>
      </c>
      <c r="G795" t="s">
        <v>17</v>
      </c>
      <c r="H795" t="s">
        <v>32</v>
      </c>
      <c r="I795" t="s">
        <v>68</v>
      </c>
      <c r="J795" s="5" t="s">
        <v>69</v>
      </c>
      <c r="K795" s="22" t="s">
        <v>1449</v>
      </c>
      <c r="L795" s="22" t="s">
        <v>1448</v>
      </c>
      <c r="M795" t="s">
        <v>30</v>
      </c>
      <c r="N795" t="s">
        <v>57</v>
      </c>
      <c r="O795">
        <v>0</v>
      </c>
    </row>
    <row r="796" spans="1:15" x14ac:dyDescent="0.2">
      <c r="A796" s="3" t="s">
        <v>905</v>
      </c>
      <c r="B796">
        <v>8</v>
      </c>
      <c r="C796" t="s">
        <v>36</v>
      </c>
      <c r="D796" s="4" t="s">
        <v>476</v>
      </c>
      <c r="E796" t="s">
        <v>222</v>
      </c>
      <c r="F796" t="s">
        <v>916</v>
      </c>
      <c r="G796" t="s">
        <v>17</v>
      </c>
      <c r="H796" t="s">
        <v>40</v>
      </c>
      <c r="I796" t="s">
        <v>68</v>
      </c>
      <c r="J796" s="5" t="s">
        <v>69</v>
      </c>
      <c r="K796" s="22" t="s">
        <v>1449</v>
      </c>
      <c r="L796" s="22" t="s">
        <v>1448</v>
      </c>
      <c r="M796" t="s">
        <v>30</v>
      </c>
      <c r="N796" t="s">
        <v>29</v>
      </c>
      <c r="O796">
        <v>0</v>
      </c>
    </row>
    <row r="797" spans="1:15" x14ac:dyDescent="0.2">
      <c r="A797" s="3" t="s">
        <v>905</v>
      </c>
      <c r="B797">
        <v>9</v>
      </c>
      <c r="C797" t="s">
        <v>30</v>
      </c>
      <c r="D797" s="4" t="s">
        <v>30</v>
      </c>
      <c r="E797" t="s">
        <v>30</v>
      </c>
      <c r="F797" t="s">
        <v>30</v>
      </c>
      <c r="G797" t="s">
        <v>31</v>
      </c>
      <c r="H797" t="s">
        <v>132</v>
      </c>
      <c r="I797" t="s">
        <v>68</v>
      </c>
      <c r="J797" s="5" t="s">
        <v>69</v>
      </c>
      <c r="K797" s="22" t="s">
        <v>1449</v>
      </c>
      <c r="L797" s="22" t="s">
        <v>1448</v>
      </c>
      <c r="M797" t="s">
        <v>30</v>
      </c>
      <c r="N797" t="s">
        <v>35</v>
      </c>
    </row>
    <row r="798" spans="1:15" x14ac:dyDescent="0.2">
      <c r="A798" s="3" t="s">
        <v>905</v>
      </c>
      <c r="B798">
        <v>9</v>
      </c>
      <c r="C798" t="s">
        <v>36</v>
      </c>
      <c r="D798" s="4" t="s">
        <v>476</v>
      </c>
      <c r="E798" t="s">
        <v>476</v>
      </c>
      <c r="F798" t="s">
        <v>947</v>
      </c>
      <c r="G798" t="s">
        <v>17</v>
      </c>
      <c r="H798" t="s">
        <v>32</v>
      </c>
      <c r="I798" t="s">
        <v>68</v>
      </c>
      <c r="J798" s="5" t="s">
        <v>69</v>
      </c>
      <c r="K798" s="22" t="s">
        <v>1449</v>
      </c>
      <c r="L798" s="22" t="s">
        <v>1448</v>
      </c>
      <c r="M798" t="s">
        <v>30</v>
      </c>
      <c r="N798" t="s">
        <v>29</v>
      </c>
      <c r="O798">
        <v>0</v>
      </c>
    </row>
    <row r="799" spans="1:15" x14ac:dyDescent="0.2">
      <c r="A799" s="3" t="s">
        <v>905</v>
      </c>
      <c r="B799">
        <v>10</v>
      </c>
      <c r="C799" t="s">
        <v>13</v>
      </c>
      <c r="D799" s="4" t="s">
        <v>476</v>
      </c>
      <c r="E799" t="s">
        <v>478</v>
      </c>
      <c r="F799" t="s">
        <v>951</v>
      </c>
      <c r="G799" t="s">
        <v>17</v>
      </c>
      <c r="H799" t="s">
        <v>32</v>
      </c>
      <c r="I799" t="s">
        <v>68</v>
      </c>
      <c r="J799" s="5" t="s">
        <v>69</v>
      </c>
      <c r="K799" s="22" t="s">
        <v>1449</v>
      </c>
      <c r="L799" s="22" t="s">
        <v>1448</v>
      </c>
      <c r="M799" t="s">
        <v>30</v>
      </c>
      <c r="N799" t="s">
        <v>35</v>
      </c>
    </row>
    <row r="800" spans="1:15" x14ac:dyDescent="0.2">
      <c r="A800" s="3" t="s">
        <v>905</v>
      </c>
      <c r="B800">
        <v>17</v>
      </c>
      <c r="C800" t="s">
        <v>30</v>
      </c>
      <c r="D800" s="4" t="s">
        <v>30</v>
      </c>
      <c r="E800" t="s">
        <v>30</v>
      </c>
      <c r="F800" t="s">
        <v>30</v>
      </c>
      <c r="G800" t="s">
        <v>31</v>
      </c>
      <c r="H800" t="s">
        <v>74</v>
      </c>
      <c r="I800" t="s">
        <v>68</v>
      </c>
      <c r="J800" s="5" t="s">
        <v>69</v>
      </c>
      <c r="K800" s="22" t="s">
        <v>1449</v>
      </c>
      <c r="L800" s="22" t="s">
        <v>1448</v>
      </c>
      <c r="M800" t="s">
        <v>30</v>
      </c>
      <c r="N800" t="s">
        <v>35</v>
      </c>
    </row>
    <row r="801" spans="1:15" x14ac:dyDescent="0.2">
      <c r="A801" s="3" t="s">
        <v>905</v>
      </c>
      <c r="B801">
        <v>17</v>
      </c>
      <c r="C801" t="s">
        <v>36</v>
      </c>
      <c r="D801" s="4" t="s">
        <v>476</v>
      </c>
      <c r="E801" t="s">
        <v>143</v>
      </c>
      <c r="F801" t="s">
        <v>867</v>
      </c>
      <c r="G801" t="s">
        <v>31</v>
      </c>
      <c r="H801" t="s">
        <v>132</v>
      </c>
      <c r="I801" t="s">
        <v>68</v>
      </c>
      <c r="J801" s="5" t="s">
        <v>69</v>
      </c>
      <c r="K801" s="22" t="s">
        <v>1449</v>
      </c>
      <c r="L801" s="22" t="s">
        <v>1448</v>
      </c>
      <c r="M801" t="s">
        <v>30</v>
      </c>
      <c r="N801" t="s">
        <v>35</v>
      </c>
    </row>
    <row r="802" spans="1:15" x14ac:dyDescent="0.2">
      <c r="A802" s="3" t="s">
        <v>961</v>
      </c>
      <c r="B802">
        <v>8</v>
      </c>
      <c r="C802" t="s">
        <v>36</v>
      </c>
      <c r="D802" s="4" t="s">
        <v>476</v>
      </c>
      <c r="E802" t="s">
        <v>281</v>
      </c>
      <c r="F802" t="s">
        <v>967</v>
      </c>
      <c r="G802" t="s">
        <v>17</v>
      </c>
      <c r="H802" t="s">
        <v>132</v>
      </c>
      <c r="I802" t="s">
        <v>68</v>
      </c>
      <c r="J802" s="5" t="s">
        <v>69</v>
      </c>
      <c r="K802" s="22" t="s">
        <v>1449</v>
      </c>
      <c r="L802" s="22" t="s">
        <v>1448</v>
      </c>
      <c r="M802" t="s">
        <v>30</v>
      </c>
      <c r="N802" t="s">
        <v>29</v>
      </c>
      <c r="O802">
        <v>0</v>
      </c>
    </row>
    <row r="803" spans="1:15" x14ac:dyDescent="0.2">
      <c r="A803" s="3" t="s">
        <v>961</v>
      </c>
      <c r="B803">
        <v>9</v>
      </c>
      <c r="C803" t="s">
        <v>36</v>
      </c>
      <c r="D803" s="4" t="s">
        <v>476</v>
      </c>
      <c r="E803" t="s">
        <v>291</v>
      </c>
      <c r="F803" t="s">
        <v>979</v>
      </c>
      <c r="G803" t="s">
        <v>17</v>
      </c>
      <c r="H803" t="s">
        <v>25</v>
      </c>
      <c r="I803" t="s">
        <v>68</v>
      </c>
      <c r="J803" s="5" t="s">
        <v>69</v>
      </c>
      <c r="K803" s="22" t="s">
        <v>1449</v>
      </c>
      <c r="L803" s="22" t="s">
        <v>1448</v>
      </c>
      <c r="M803" t="s">
        <v>30</v>
      </c>
      <c r="N803" t="s">
        <v>57</v>
      </c>
      <c r="O803">
        <v>0</v>
      </c>
    </row>
    <row r="804" spans="1:15" x14ac:dyDescent="0.2">
      <c r="A804" s="3" t="s">
        <v>961</v>
      </c>
      <c r="B804">
        <v>18</v>
      </c>
      <c r="C804" t="s">
        <v>36</v>
      </c>
      <c r="D804" s="4" t="s">
        <v>476</v>
      </c>
      <c r="E804" t="s">
        <v>310</v>
      </c>
      <c r="F804" t="s">
        <v>995</v>
      </c>
      <c r="G804" t="s">
        <v>17</v>
      </c>
      <c r="H804" t="s">
        <v>132</v>
      </c>
      <c r="I804" t="s">
        <v>68</v>
      </c>
      <c r="J804" s="5" t="s">
        <v>69</v>
      </c>
      <c r="K804" s="22" t="s">
        <v>1449</v>
      </c>
      <c r="L804" s="22" t="s">
        <v>1448</v>
      </c>
      <c r="M804" t="s">
        <v>30</v>
      </c>
      <c r="N804" t="s">
        <v>57</v>
      </c>
      <c r="O804">
        <v>0</v>
      </c>
    </row>
    <row r="805" spans="1:15" x14ac:dyDescent="0.2">
      <c r="A805" s="3" t="s">
        <v>999</v>
      </c>
      <c r="B805">
        <v>8</v>
      </c>
      <c r="C805" t="s">
        <v>36</v>
      </c>
      <c r="D805" s="4" t="s">
        <v>476</v>
      </c>
      <c r="E805" t="s">
        <v>312</v>
      </c>
      <c r="F805" t="s">
        <v>1000</v>
      </c>
      <c r="G805" t="s">
        <v>17</v>
      </c>
      <c r="H805" t="s">
        <v>32</v>
      </c>
      <c r="I805" t="s">
        <v>68</v>
      </c>
      <c r="J805" s="5" t="s">
        <v>69</v>
      </c>
      <c r="K805" s="22" t="s">
        <v>1449</v>
      </c>
      <c r="L805" s="22" t="s">
        <v>1448</v>
      </c>
      <c r="M805" t="s">
        <v>30</v>
      </c>
      <c r="N805" t="s">
        <v>29</v>
      </c>
      <c r="O805">
        <v>0</v>
      </c>
    </row>
    <row r="806" spans="1:15" x14ac:dyDescent="0.2">
      <c r="A806" s="3" t="s">
        <v>999</v>
      </c>
      <c r="B806">
        <v>9</v>
      </c>
      <c r="C806" t="s">
        <v>36</v>
      </c>
      <c r="D806" s="4" t="s">
        <v>476</v>
      </c>
      <c r="E806" t="s">
        <v>314</v>
      </c>
      <c r="F806" t="s">
        <v>1010</v>
      </c>
      <c r="G806" t="s">
        <v>17</v>
      </c>
      <c r="H806" t="s">
        <v>40</v>
      </c>
      <c r="I806" t="s">
        <v>68</v>
      </c>
      <c r="J806" s="5" t="s">
        <v>69</v>
      </c>
      <c r="K806" s="22" t="s">
        <v>1449</v>
      </c>
      <c r="L806" s="22" t="s">
        <v>1448</v>
      </c>
      <c r="M806" t="s">
        <v>30</v>
      </c>
      <c r="N806" t="s">
        <v>29</v>
      </c>
      <c r="O806">
        <v>2</v>
      </c>
    </row>
    <row r="807" spans="1:15" x14ac:dyDescent="0.2">
      <c r="A807" s="3" t="s">
        <v>999</v>
      </c>
      <c r="B807">
        <v>11</v>
      </c>
      <c r="C807" t="s">
        <v>36</v>
      </c>
      <c r="D807" s="4" t="s">
        <v>476</v>
      </c>
      <c r="E807" t="s">
        <v>316</v>
      </c>
      <c r="F807" t="s">
        <v>1014</v>
      </c>
      <c r="G807" t="s">
        <v>17</v>
      </c>
      <c r="H807" t="s">
        <v>40</v>
      </c>
      <c r="I807" t="s">
        <v>68</v>
      </c>
      <c r="J807" s="5" t="s">
        <v>69</v>
      </c>
      <c r="K807" s="22" t="s">
        <v>1449</v>
      </c>
      <c r="L807" s="22" t="s">
        <v>1448</v>
      </c>
      <c r="M807" t="s">
        <v>30</v>
      </c>
      <c r="N807" t="s">
        <v>29</v>
      </c>
      <c r="O807">
        <v>2</v>
      </c>
    </row>
    <row r="808" spans="1:15" x14ac:dyDescent="0.2">
      <c r="A808" s="3" t="s">
        <v>999</v>
      </c>
      <c r="B808">
        <v>17</v>
      </c>
      <c r="C808" t="s">
        <v>36</v>
      </c>
      <c r="D808" s="4" t="s">
        <v>476</v>
      </c>
      <c r="E808" t="s">
        <v>328</v>
      </c>
      <c r="F808" t="s">
        <v>1025</v>
      </c>
      <c r="G808" t="s">
        <v>17</v>
      </c>
      <c r="H808" t="s">
        <v>18</v>
      </c>
      <c r="I808" t="s">
        <v>68</v>
      </c>
      <c r="J808" s="5" t="s">
        <v>69</v>
      </c>
      <c r="K808" s="22" t="s">
        <v>1449</v>
      </c>
      <c r="L808" s="22" t="s">
        <v>1448</v>
      </c>
      <c r="M808" t="s">
        <v>30</v>
      </c>
      <c r="N808" t="s">
        <v>29</v>
      </c>
      <c r="O808">
        <v>2</v>
      </c>
    </row>
    <row r="809" spans="1:15" x14ac:dyDescent="0.2">
      <c r="A809" s="3" t="s">
        <v>999</v>
      </c>
      <c r="B809">
        <v>17</v>
      </c>
      <c r="C809" t="s">
        <v>36</v>
      </c>
      <c r="D809" s="4" t="s">
        <v>476</v>
      </c>
      <c r="E809" t="s">
        <v>504</v>
      </c>
      <c r="F809" t="s">
        <v>1026</v>
      </c>
      <c r="G809" t="s">
        <v>17</v>
      </c>
      <c r="H809" t="s">
        <v>18</v>
      </c>
      <c r="I809" t="s">
        <v>68</v>
      </c>
      <c r="J809" s="5" t="s">
        <v>69</v>
      </c>
      <c r="K809" s="22" t="s">
        <v>1449</v>
      </c>
      <c r="L809" s="22" t="s">
        <v>1448</v>
      </c>
      <c r="M809" t="s">
        <v>30</v>
      </c>
      <c r="N809" t="s">
        <v>35</v>
      </c>
    </row>
    <row r="810" spans="1:15" x14ac:dyDescent="0.2">
      <c r="A810" s="3" t="s">
        <v>1028</v>
      </c>
      <c r="B810">
        <v>9</v>
      </c>
      <c r="C810" t="s">
        <v>36</v>
      </c>
      <c r="D810" s="4" t="s">
        <v>476</v>
      </c>
      <c r="E810" t="s">
        <v>281</v>
      </c>
      <c r="F810" t="s">
        <v>967</v>
      </c>
      <c r="G810" t="s">
        <v>164</v>
      </c>
      <c r="H810" t="s">
        <v>135</v>
      </c>
      <c r="I810" t="s">
        <v>68</v>
      </c>
      <c r="J810" s="5" t="s">
        <v>69</v>
      </c>
      <c r="K810" s="22" t="s">
        <v>1449</v>
      </c>
      <c r="L810" s="22" t="s">
        <v>1448</v>
      </c>
      <c r="M810" t="s">
        <v>30</v>
      </c>
      <c r="N810" t="s">
        <v>57</v>
      </c>
      <c r="O810">
        <v>0</v>
      </c>
    </row>
    <row r="811" spans="1:15" x14ac:dyDescent="0.2">
      <c r="A811" s="3" t="s">
        <v>1028</v>
      </c>
      <c r="B811">
        <v>17</v>
      </c>
      <c r="C811" t="s">
        <v>36</v>
      </c>
      <c r="D811" s="4" t="s">
        <v>43</v>
      </c>
      <c r="E811" t="s">
        <v>185</v>
      </c>
      <c r="F811" t="s">
        <v>1079</v>
      </c>
      <c r="G811" t="s">
        <v>17</v>
      </c>
      <c r="H811" t="s">
        <v>18</v>
      </c>
      <c r="I811" t="s">
        <v>68</v>
      </c>
      <c r="J811" s="5" t="s">
        <v>69</v>
      </c>
      <c r="K811" s="22" t="s">
        <v>1449</v>
      </c>
      <c r="L811" s="22" t="s">
        <v>1448</v>
      </c>
      <c r="M811" t="s">
        <v>28</v>
      </c>
      <c r="N811" t="s">
        <v>29</v>
      </c>
    </row>
    <row r="812" spans="1:15" x14ac:dyDescent="0.2">
      <c r="A812" s="3" t="s">
        <v>1028</v>
      </c>
      <c r="B812">
        <v>18</v>
      </c>
      <c r="C812" t="s">
        <v>36</v>
      </c>
      <c r="D812" s="4" t="s">
        <v>43</v>
      </c>
      <c r="E812" t="s">
        <v>194</v>
      </c>
      <c r="F812" t="s">
        <v>1085</v>
      </c>
      <c r="G812" t="s">
        <v>17</v>
      </c>
      <c r="H812" t="s">
        <v>132</v>
      </c>
      <c r="I812" t="s">
        <v>68</v>
      </c>
      <c r="J812" s="5" t="s">
        <v>69</v>
      </c>
      <c r="K812" s="22" t="s">
        <v>1449</v>
      </c>
      <c r="L812" s="22" t="s">
        <v>1448</v>
      </c>
      <c r="M812" t="s">
        <v>30</v>
      </c>
      <c r="N812" t="s">
        <v>35</v>
      </c>
    </row>
    <row r="813" spans="1:15" x14ac:dyDescent="0.2">
      <c r="A813" s="3" t="s">
        <v>1028</v>
      </c>
      <c r="B813">
        <v>18</v>
      </c>
      <c r="C813" t="s">
        <v>36</v>
      </c>
      <c r="D813" s="4" t="s">
        <v>43</v>
      </c>
      <c r="E813" t="s">
        <v>200</v>
      </c>
      <c r="F813" t="s">
        <v>1086</v>
      </c>
      <c r="G813" t="s">
        <v>17</v>
      </c>
      <c r="H813" t="s">
        <v>132</v>
      </c>
      <c r="I813" t="s">
        <v>68</v>
      </c>
      <c r="J813" s="5" t="s">
        <v>69</v>
      </c>
      <c r="K813" s="22" t="s">
        <v>1449</v>
      </c>
      <c r="L813" s="22" t="s">
        <v>1448</v>
      </c>
      <c r="M813" t="s">
        <v>30</v>
      </c>
      <c r="N813" t="s">
        <v>35</v>
      </c>
    </row>
    <row r="814" spans="1:15" x14ac:dyDescent="0.2">
      <c r="A814" s="3" t="s">
        <v>1028</v>
      </c>
      <c r="B814">
        <v>18</v>
      </c>
      <c r="C814" t="s">
        <v>36</v>
      </c>
      <c r="D814" s="4" t="s">
        <v>43</v>
      </c>
      <c r="E814" t="s">
        <v>263</v>
      </c>
      <c r="F814" t="s">
        <v>1100</v>
      </c>
      <c r="G814" t="s">
        <v>17</v>
      </c>
      <c r="H814" t="s">
        <v>74</v>
      </c>
      <c r="I814" t="s">
        <v>68</v>
      </c>
      <c r="J814" s="5" t="s">
        <v>69</v>
      </c>
      <c r="K814" s="22" t="s">
        <v>1449</v>
      </c>
      <c r="L814" s="22" t="s">
        <v>1448</v>
      </c>
      <c r="M814" t="s">
        <v>30</v>
      </c>
      <c r="N814" t="s">
        <v>35</v>
      </c>
    </row>
    <row r="815" spans="1:15" x14ac:dyDescent="0.2">
      <c r="A815" s="3" t="s">
        <v>437</v>
      </c>
      <c r="B815">
        <v>18</v>
      </c>
      <c r="C815" t="s">
        <v>47</v>
      </c>
      <c r="D815" s="4" t="s">
        <v>48</v>
      </c>
      <c r="E815" t="s">
        <v>72</v>
      </c>
      <c r="F815" t="s">
        <v>519</v>
      </c>
      <c r="G815" t="s">
        <v>17</v>
      </c>
      <c r="H815" t="s">
        <v>132</v>
      </c>
      <c r="I815" t="s">
        <v>520</v>
      </c>
      <c r="J815" s="5" t="s">
        <v>521</v>
      </c>
      <c r="K815" s="22" t="s">
        <v>1449</v>
      </c>
      <c r="L815" s="22" t="s">
        <v>1448</v>
      </c>
      <c r="M815" t="s">
        <v>30</v>
      </c>
      <c r="N815" t="s">
        <v>57</v>
      </c>
      <c r="O815">
        <v>0</v>
      </c>
    </row>
    <row r="816" spans="1:15" x14ac:dyDescent="0.2">
      <c r="A816" s="3" t="s">
        <v>12</v>
      </c>
      <c r="B816">
        <v>10</v>
      </c>
      <c r="C816" t="s">
        <v>47</v>
      </c>
      <c r="D816" s="4" t="s">
        <v>48</v>
      </c>
      <c r="E816" t="s">
        <v>89</v>
      </c>
      <c r="F816" t="s">
        <v>90</v>
      </c>
      <c r="G816" t="s">
        <v>17</v>
      </c>
      <c r="H816" t="s">
        <v>32</v>
      </c>
      <c r="I816" t="s">
        <v>91</v>
      </c>
      <c r="J816" s="5" t="s">
        <v>92</v>
      </c>
      <c r="K816" s="22" t="s">
        <v>1449</v>
      </c>
      <c r="L816" s="22" t="s">
        <v>1448</v>
      </c>
      <c r="M816" t="s">
        <v>21</v>
      </c>
      <c r="N816" t="s">
        <v>29</v>
      </c>
      <c r="O816">
        <v>0</v>
      </c>
    </row>
    <row r="817" spans="1:15" x14ac:dyDescent="0.2">
      <c r="A817" s="3" t="s">
        <v>12</v>
      </c>
      <c r="B817">
        <v>10</v>
      </c>
      <c r="C817" t="s">
        <v>30</v>
      </c>
      <c r="D817" s="4" t="s">
        <v>30</v>
      </c>
      <c r="E817" t="s">
        <v>30</v>
      </c>
      <c r="F817" t="s">
        <v>30</v>
      </c>
      <c r="G817" t="s">
        <v>31</v>
      </c>
      <c r="H817" t="s">
        <v>32</v>
      </c>
      <c r="I817" t="s">
        <v>91</v>
      </c>
      <c r="J817" s="5" t="s">
        <v>92</v>
      </c>
      <c r="K817" s="22" t="s">
        <v>1449</v>
      </c>
      <c r="L817" s="22" t="s">
        <v>1448</v>
      </c>
      <c r="M817" t="s">
        <v>21</v>
      </c>
      <c r="N817" t="s">
        <v>35</v>
      </c>
    </row>
    <row r="818" spans="1:15" x14ac:dyDescent="0.2">
      <c r="A818" s="3" t="s">
        <v>12</v>
      </c>
      <c r="B818">
        <v>19</v>
      </c>
      <c r="C818" t="s">
        <v>47</v>
      </c>
      <c r="D818" s="4" t="s">
        <v>48</v>
      </c>
      <c r="E818" t="s">
        <v>194</v>
      </c>
      <c r="F818" t="s">
        <v>195</v>
      </c>
      <c r="G818" t="s">
        <v>17</v>
      </c>
      <c r="H818" t="s">
        <v>18</v>
      </c>
      <c r="I818" t="s">
        <v>91</v>
      </c>
      <c r="J818" s="5" t="s">
        <v>92</v>
      </c>
      <c r="K818" s="22" t="s">
        <v>1449</v>
      </c>
      <c r="L818" s="22" t="s">
        <v>1448</v>
      </c>
      <c r="M818" t="s">
        <v>28</v>
      </c>
      <c r="N818" t="s">
        <v>35</v>
      </c>
    </row>
    <row r="819" spans="1:15" x14ac:dyDescent="0.2">
      <c r="A819" s="3" t="s">
        <v>199</v>
      </c>
      <c r="B819">
        <v>10</v>
      </c>
      <c r="C819" t="s">
        <v>47</v>
      </c>
      <c r="D819" s="4" t="s">
        <v>48</v>
      </c>
      <c r="E819" t="s">
        <v>106</v>
      </c>
      <c r="F819" t="s">
        <v>216</v>
      </c>
      <c r="G819" t="s">
        <v>17</v>
      </c>
      <c r="H819" t="s">
        <v>124</v>
      </c>
      <c r="I819" t="s">
        <v>91</v>
      </c>
      <c r="J819" s="5" t="s">
        <v>92</v>
      </c>
      <c r="K819" s="22" t="s">
        <v>1449</v>
      </c>
      <c r="L819" s="22" t="s">
        <v>1448</v>
      </c>
      <c r="M819" t="s">
        <v>28</v>
      </c>
      <c r="N819" t="s">
        <v>29</v>
      </c>
      <c r="O819">
        <v>3</v>
      </c>
    </row>
    <row r="820" spans="1:15" x14ac:dyDescent="0.2">
      <c r="A820" s="3" t="s">
        <v>534</v>
      </c>
      <c r="B820">
        <v>8</v>
      </c>
      <c r="C820" t="s">
        <v>47</v>
      </c>
      <c r="D820" s="4" t="s">
        <v>48</v>
      </c>
      <c r="E820" t="s">
        <v>155</v>
      </c>
      <c r="F820" t="s">
        <v>560</v>
      </c>
      <c r="G820" t="s">
        <v>17</v>
      </c>
      <c r="H820" t="s">
        <v>211</v>
      </c>
      <c r="I820" t="s">
        <v>91</v>
      </c>
      <c r="J820" s="5" t="s">
        <v>92</v>
      </c>
      <c r="K820" s="22" t="s">
        <v>1449</v>
      </c>
      <c r="L820" s="22" t="s">
        <v>1448</v>
      </c>
      <c r="M820" t="s">
        <v>28</v>
      </c>
      <c r="N820" t="s">
        <v>57</v>
      </c>
      <c r="O820">
        <v>0</v>
      </c>
    </row>
    <row r="821" spans="1:15" x14ac:dyDescent="0.2">
      <c r="A821" s="3" t="s">
        <v>845</v>
      </c>
      <c r="B821">
        <v>11</v>
      </c>
      <c r="C821" t="s">
        <v>47</v>
      </c>
      <c r="D821" s="4" t="s">
        <v>48</v>
      </c>
      <c r="E821" t="s">
        <v>277</v>
      </c>
      <c r="F821" t="s">
        <v>891</v>
      </c>
      <c r="G821" t="s">
        <v>17</v>
      </c>
      <c r="H821" t="s">
        <v>32</v>
      </c>
      <c r="I821" t="s">
        <v>91</v>
      </c>
      <c r="J821" s="5" t="s">
        <v>92</v>
      </c>
      <c r="K821" s="22" t="s">
        <v>1449</v>
      </c>
      <c r="L821" s="22" t="s">
        <v>1448</v>
      </c>
      <c r="M821" t="s">
        <v>28</v>
      </c>
      <c r="N821" t="s">
        <v>29</v>
      </c>
      <c r="O821">
        <v>4</v>
      </c>
    </row>
    <row r="822" spans="1:15" x14ac:dyDescent="0.2">
      <c r="A822" s="3" t="s">
        <v>12</v>
      </c>
      <c r="B822">
        <v>8</v>
      </c>
      <c r="C822" t="s">
        <v>36</v>
      </c>
      <c r="D822" s="4" t="s">
        <v>37</v>
      </c>
      <c r="E822" t="s">
        <v>38</v>
      </c>
      <c r="F822" t="s">
        <v>39</v>
      </c>
      <c r="G822" t="s">
        <v>17</v>
      </c>
      <c r="H822" t="s">
        <v>40</v>
      </c>
      <c r="I822" t="s">
        <v>41</v>
      </c>
      <c r="J822" s="5" t="s">
        <v>42</v>
      </c>
      <c r="K822" s="22" t="s">
        <v>1449</v>
      </c>
      <c r="L822" s="22" t="s">
        <v>1448</v>
      </c>
      <c r="M822" t="s">
        <v>28</v>
      </c>
      <c r="N822" t="s">
        <v>29</v>
      </c>
      <c r="O822">
        <v>1</v>
      </c>
    </row>
    <row r="823" spans="1:15" x14ac:dyDescent="0.2">
      <c r="A823" s="3" t="s">
        <v>12</v>
      </c>
      <c r="B823">
        <v>10</v>
      </c>
      <c r="C823" t="s">
        <v>36</v>
      </c>
      <c r="D823" s="4" t="s">
        <v>37</v>
      </c>
      <c r="E823" t="s">
        <v>86</v>
      </c>
      <c r="F823" t="s">
        <v>87</v>
      </c>
      <c r="G823" t="s">
        <v>17</v>
      </c>
      <c r="H823" t="s">
        <v>32</v>
      </c>
      <c r="I823" t="s">
        <v>41</v>
      </c>
      <c r="J823" s="5" t="s">
        <v>42</v>
      </c>
      <c r="K823" s="22" t="s">
        <v>1449</v>
      </c>
      <c r="L823" s="22" t="s">
        <v>1448</v>
      </c>
      <c r="M823" t="s">
        <v>28</v>
      </c>
      <c r="N823" t="s">
        <v>57</v>
      </c>
      <c r="O823">
        <v>0</v>
      </c>
    </row>
    <row r="824" spans="1:15" x14ac:dyDescent="0.2">
      <c r="A824" s="3" t="s">
        <v>12</v>
      </c>
      <c r="B824">
        <v>11</v>
      </c>
      <c r="C824" t="s">
        <v>30</v>
      </c>
      <c r="D824" s="4" t="s">
        <v>30</v>
      </c>
      <c r="E824" t="s">
        <v>30</v>
      </c>
      <c r="F824" t="s">
        <v>30</v>
      </c>
      <c r="G824" t="s">
        <v>31</v>
      </c>
      <c r="H824" t="s">
        <v>77</v>
      </c>
      <c r="I824" t="s">
        <v>41</v>
      </c>
      <c r="J824" s="5" t="s">
        <v>42</v>
      </c>
      <c r="K824" s="22" t="s">
        <v>1449</v>
      </c>
      <c r="L824" s="22" t="s">
        <v>1448</v>
      </c>
      <c r="M824" t="s">
        <v>28</v>
      </c>
      <c r="N824" t="s">
        <v>35</v>
      </c>
    </row>
    <row r="825" spans="1:15" x14ac:dyDescent="0.2">
      <c r="A825" s="3" t="s">
        <v>199</v>
      </c>
      <c r="B825">
        <v>10</v>
      </c>
      <c r="C825" t="s">
        <v>36</v>
      </c>
      <c r="D825" s="4" t="s">
        <v>37</v>
      </c>
      <c r="E825" t="s">
        <v>72</v>
      </c>
      <c r="F825" t="s">
        <v>220</v>
      </c>
      <c r="G825" t="s">
        <v>17</v>
      </c>
      <c r="H825" t="s">
        <v>25</v>
      </c>
      <c r="I825" t="s">
        <v>41</v>
      </c>
      <c r="J825" s="5" t="s">
        <v>42</v>
      </c>
      <c r="K825" s="22" t="s">
        <v>1449</v>
      </c>
      <c r="L825" s="22" t="s">
        <v>1448</v>
      </c>
      <c r="M825" t="s">
        <v>21</v>
      </c>
      <c r="N825" t="s">
        <v>57</v>
      </c>
      <c r="O825">
        <v>0</v>
      </c>
    </row>
    <row r="826" spans="1:15" x14ac:dyDescent="0.2">
      <c r="A826" s="3" t="s">
        <v>672</v>
      </c>
      <c r="B826">
        <v>10</v>
      </c>
      <c r="C826" t="s">
        <v>36</v>
      </c>
      <c r="D826" s="4" t="s">
        <v>476</v>
      </c>
      <c r="E826" t="s">
        <v>99</v>
      </c>
      <c r="F826" t="s">
        <v>706</v>
      </c>
      <c r="G826" t="s">
        <v>17</v>
      </c>
      <c r="H826" t="s">
        <v>132</v>
      </c>
      <c r="I826" t="s">
        <v>41</v>
      </c>
      <c r="J826" s="5" t="s">
        <v>42</v>
      </c>
      <c r="K826" s="22" t="s">
        <v>1449</v>
      </c>
      <c r="L826" s="22" t="s">
        <v>1448</v>
      </c>
      <c r="M826" t="s">
        <v>21</v>
      </c>
      <c r="N826" t="s">
        <v>22</v>
      </c>
    </row>
    <row r="827" spans="1:15" x14ac:dyDescent="0.2">
      <c r="A827" s="3" t="s">
        <v>711</v>
      </c>
      <c r="B827">
        <v>19</v>
      </c>
      <c r="C827" t="s">
        <v>30</v>
      </c>
      <c r="D827" s="4" t="s">
        <v>30</v>
      </c>
      <c r="E827" t="s">
        <v>30</v>
      </c>
      <c r="F827" t="s">
        <v>30</v>
      </c>
      <c r="G827" t="s">
        <v>31</v>
      </c>
      <c r="H827" t="s">
        <v>74</v>
      </c>
      <c r="I827" t="s">
        <v>41</v>
      </c>
      <c r="J827" s="5" t="s">
        <v>42</v>
      </c>
      <c r="K827" s="22" t="s">
        <v>1449</v>
      </c>
      <c r="L827" s="22" t="s">
        <v>1448</v>
      </c>
      <c r="M827" t="s">
        <v>28</v>
      </c>
      <c r="N827" t="s">
        <v>35</v>
      </c>
    </row>
    <row r="828" spans="1:15" x14ac:dyDescent="0.2">
      <c r="A828" s="3" t="s">
        <v>711</v>
      </c>
      <c r="B828">
        <v>19</v>
      </c>
      <c r="C828" t="s">
        <v>30</v>
      </c>
      <c r="D828" s="4" t="s">
        <v>30</v>
      </c>
      <c r="E828" t="s">
        <v>30</v>
      </c>
      <c r="F828" t="s">
        <v>30</v>
      </c>
      <c r="G828" t="s">
        <v>31</v>
      </c>
      <c r="H828" t="s">
        <v>74</v>
      </c>
      <c r="I828" t="s">
        <v>41</v>
      </c>
      <c r="J828" s="5" t="s">
        <v>42</v>
      </c>
      <c r="K828" s="22" t="s">
        <v>1449</v>
      </c>
      <c r="L828" s="22" t="s">
        <v>1448</v>
      </c>
      <c r="M828" t="s">
        <v>21</v>
      </c>
      <c r="N828" t="s">
        <v>35</v>
      </c>
    </row>
    <row r="829" spans="1:15" x14ac:dyDescent="0.2">
      <c r="A829" s="3" t="s">
        <v>758</v>
      </c>
      <c r="B829">
        <v>7</v>
      </c>
      <c r="C829" t="s">
        <v>36</v>
      </c>
      <c r="D829" s="4" t="s">
        <v>476</v>
      </c>
      <c r="E829" t="s">
        <v>257</v>
      </c>
      <c r="F829" t="s">
        <v>775</v>
      </c>
      <c r="G829" t="s">
        <v>17</v>
      </c>
      <c r="H829" t="s">
        <v>135</v>
      </c>
      <c r="I829" t="s">
        <v>41</v>
      </c>
      <c r="J829" s="5" t="s">
        <v>42</v>
      </c>
      <c r="K829" s="22" t="s">
        <v>1449</v>
      </c>
      <c r="L829" s="22" t="s">
        <v>1448</v>
      </c>
      <c r="M829" t="s">
        <v>21</v>
      </c>
      <c r="N829" t="s">
        <v>29</v>
      </c>
      <c r="O829">
        <v>4</v>
      </c>
    </row>
    <row r="830" spans="1:15" x14ac:dyDescent="0.2">
      <c r="A830" s="3" t="s">
        <v>758</v>
      </c>
      <c r="B830">
        <v>9</v>
      </c>
      <c r="C830" t="s">
        <v>36</v>
      </c>
      <c r="D830" s="4" t="s">
        <v>476</v>
      </c>
      <c r="E830" t="s">
        <v>266</v>
      </c>
      <c r="F830" t="s">
        <v>804</v>
      </c>
      <c r="G830" t="s">
        <v>17</v>
      </c>
      <c r="H830" t="s">
        <v>124</v>
      </c>
      <c r="I830" t="s">
        <v>41</v>
      </c>
      <c r="J830" s="5" t="s">
        <v>42</v>
      </c>
      <c r="K830" s="22" t="s">
        <v>1449</v>
      </c>
      <c r="L830" s="22" t="s">
        <v>1448</v>
      </c>
      <c r="M830" t="s">
        <v>28</v>
      </c>
      <c r="N830" t="s">
        <v>57</v>
      </c>
      <c r="O830">
        <v>2</v>
      </c>
    </row>
    <row r="831" spans="1:15" x14ac:dyDescent="0.2">
      <c r="A831" s="3" t="s">
        <v>810</v>
      </c>
      <c r="B831">
        <v>7</v>
      </c>
      <c r="C831" t="s">
        <v>36</v>
      </c>
      <c r="D831" s="4" t="s">
        <v>476</v>
      </c>
      <c r="E831" t="s">
        <v>115</v>
      </c>
      <c r="F831" t="s">
        <v>811</v>
      </c>
      <c r="G831" t="s">
        <v>17</v>
      </c>
      <c r="H831" t="s">
        <v>40</v>
      </c>
      <c r="I831" t="s">
        <v>41</v>
      </c>
      <c r="J831" s="5" t="s">
        <v>42</v>
      </c>
      <c r="K831" s="22" t="s">
        <v>1449</v>
      </c>
      <c r="L831" s="22" t="s">
        <v>1448</v>
      </c>
      <c r="M831" t="s">
        <v>21</v>
      </c>
      <c r="N831" t="s">
        <v>29</v>
      </c>
      <c r="O831">
        <v>1</v>
      </c>
    </row>
    <row r="832" spans="1:15" x14ac:dyDescent="0.2">
      <c r="A832" s="3" t="s">
        <v>810</v>
      </c>
      <c r="B832">
        <v>8</v>
      </c>
      <c r="C832" t="s">
        <v>36</v>
      </c>
      <c r="D832" s="4" t="s">
        <v>476</v>
      </c>
      <c r="E832" t="s">
        <v>15</v>
      </c>
      <c r="F832" t="s">
        <v>825</v>
      </c>
      <c r="G832" t="s">
        <v>17</v>
      </c>
      <c r="H832" t="s">
        <v>74</v>
      </c>
      <c r="I832" t="s">
        <v>41</v>
      </c>
      <c r="J832" s="5" t="s">
        <v>42</v>
      </c>
      <c r="K832" s="22" t="s">
        <v>1449</v>
      </c>
      <c r="L832" s="22" t="s">
        <v>1448</v>
      </c>
      <c r="M832" t="s">
        <v>21</v>
      </c>
      <c r="N832" t="s">
        <v>29</v>
      </c>
      <c r="O832">
        <v>5</v>
      </c>
    </row>
    <row r="833" spans="1:15" x14ac:dyDescent="0.2">
      <c r="A833" s="3" t="s">
        <v>845</v>
      </c>
      <c r="B833">
        <v>8</v>
      </c>
      <c r="C833" t="s">
        <v>36</v>
      </c>
      <c r="D833" s="4" t="s">
        <v>476</v>
      </c>
      <c r="E833" t="s">
        <v>140</v>
      </c>
      <c r="F833" t="s">
        <v>862</v>
      </c>
      <c r="G833" t="s">
        <v>17</v>
      </c>
      <c r="H833" t="s">
        <v>132</v>
      </c>
      <c r="I833" t="s">
        <v>41</v>
      </c>
      <c r="J833" s="5" t="s">
        <v>42</v>
      </c>
      <c r="K833" s="22" t="s">
        <v>1449</v>
      </c>
      <c r="L833" s="22" t="s">
        <v>1448</v>
      </c>
      <c r="M833" t="s">
        <v>28</v>
      </c>
      <c r="N833" t="s">
        <v>57</v>
      </c>
      <c r="O833">
        <v>0</v>
      </c>
    </row>
    <row r="834" spans="1:15" x14ac:dyDescent="0.2">
      <c r="A834" s="3" t="s">
        <v>1028</v>
      </c>
      <c r="B834">
        <v>9</v>
      </c>
      <c r="C834" t="s">
        <v>36</v>
      </c>
      <c r="D834" s="4" t="s">
        <v>43</v>
      </c>
      <c r="E834" t="s">
        <v>97</v>
      </c>
      <c r="F834" t="s">
        <v>1061</v>
      </c>
      <c r="G834" t="s">
        <v>17</v>
      </c>
      <c r="H834" t="s">
        <v>32</v>
      </c>
      <c r="I834" t="s">
        <v>41</v>
      </c>
      <c r="J834" s="5" t="s">
        <v>42</v>
      </c>
      <c r="K834" s="22" t="s">
        <v>1449</v>
      </c>
      <c r="L834" s="22" t="s">
        <v>1448</v>
      </c>
      <c r="M834" t="s">
        <v>21</v>
      </c>
      <c r="N834" t="s">
        <v>57</v>
      </c>
      <c r="O834">
        <v>0</v>
      </c>
    </row>
    <row r="835" spans="1:15" x14ac:dyDescent="0.2">
      <c r="A835" s="3" t="s">
        <v>12</v>
      </c>
      <c r="B835">
        <v>8</v>
      </c>
      <c r="C835" t="s">
        <v>36</v>
      </c>
      <c r="D835" s="4" t="s">
        <v>37</v>
      </c>
      <c r="E835" t="s">
        <v>53</v>
      </c>
      <c r="F835" t="s">
        <v>54</v>
      </c>
      <c r="G835" t="s">
        <v>17</v>
      </c>
      <c r="H835" t="s">
        <v>18</v>
      </c>
      <c r="I835" t="s">
        <v>55</v>
      </c>
      <c r="J835" s="5" t="s">
        <v>56</v>
      </c>
      <c r="K835" s="22" t="s">
        <v>1449</v>
      </c>
      <c r="L835" s="22" t="s">
        <v>1448</v>
      </c>
      <c r="M835" t="s">
        <v>21</v>
      </c>
      <c r="N835" t="s">
        <v>57</v>
      </c>
      <c r="O835">
        <v>3</v>
      </c>
    </row>
    <row r="836" spans="1:15" x14ac:dyDescent="0.2">
      <c r="A836" s="3" t="s">
        <v>232</v>
      </c>
      <c r="B836">
        <v>8</v>
      </c>
      <c r="C836" t="s">
        <v>36</v>
      </c>
      <c r="D836" s="4" t="s">
        <v>233</v>
      </c>
      <c r="E836" t="s">
        <v>194</v>
      </c>
      <c r="F836" t="s">
        <v>234</v>
      </c>
      <c r="G836" t="s">
        <v>17</v>
      </c>
      <c r="H836" t="s">
        <v>40</v>
      </c>
      <c r="I836" t="s">
        <v>55</v>
      </c>
      <c r="J836" s="5" t="s">
        <v>56</v>
      </c>
      <c r="K836" s="22" t="s">
        <v>1449</v>
      </c>
      <c r="L836" s="22" t="s">
        <v>1448</v>
      </c>
      <c r="M836" t="s">
        <v>30</v>
      </c>
      <c r="N836" t="s">
        <v>35</v>
      </c>
    </row>
    <row r="837" spans="1:15" x14ac:dyDescent="0.2">
      <c r="A837" s="3" t="s">
        <v>232</v>
      </c>
      <c r="B837">
        <v>10</v>
      </c>
      <c r="C837" t="s">
        <v>36</v>
      </c>
      <c r="D837" s="4" t="s">
        <v>243</v>
      </c>
      <c r="E837" t="s">
        <v>295</v>
      </c>
      <c r="F837" t="s">
        <v>296</v>
      </c>
      <c r="G837" t="s">
        <v>17</v>
      </c>
      <c r="H837" t="s">
        <v>18</v>
      </c>
      <c r="I837" t="s">
        <v>55</v>
      </c>
      <c r="J837" s="5" t="s">
        <v>56</v>
      </c>
      <c r="K837" s="22" t="s">
        <v>1449</v>
      </c>
      <c r="L837" s="22" t="s">
        <v>1448</v>
      </c>
      <c r="M837" t="s">
        <v>21</v>
      </c>
      <c r="N837" t="s">
        <v>35</v>
      </c>
    </row>
    <row r="838" spans="1:15" x14ac:dyDescent="0.2">
      <c r="A838" s="3" t="s">
        <v>232</v>
      </c>
      <c r="B838">
        <v>19</v>
      </c>
      <c r="C838" s="6" t="s">
        <v>36</v>
      </c>
      <c r="D838" s="7">
        <v>0</v>
      </c>
      <c r="E838" s="5">
        <v>82</v>
      </c>
      <c r="F838" s="8" t="s">
        <v>339</v>
      </c>
      <c r="G838" s="6" t="s">
        <v>17</v>
      </c>
      <c r="H838" s="6" t="s">
        <v>18</v>
      </c>
      <c r="I838" s="6" t="s">
        <v>55</v>
      </c>
      <c r="J838" s="9" t="s">
        <v>56</v>
      </c>
      <c r="K838" s="22" t="s">
        <v>1449</v>
      </c>
      <c r="L838" s="22" t="s">
        <v>1448</v>
      </c>
      <c r="N838" s="6" t="s">
        <v>57</v>
      </c>
      <c r="O838">
        <v>4</v>
      </c>
    </row>
    <row r="839" spans="1:15" x14ac:dyDescent="0.2">
      <c r="A839" s="3" t="s">
        <v>672</v>
      </c>
      <c r="B839">
        <v>8</v>
      </c>
      <c r="C839" t="s">
        <v>36</v>
      </c>
      <c r="D839" s="4" t="s">
        <v>476</v>
      </c>
      <c r="E839" t="s">
        <v>75</v>
      </c>
      <c r="F839" t="s">
        <v>676</v>
      </c>
      <c r="G839" t="s">
        <v>17</v>
      </c>
      <c r="H839" t="s">
        <v>32</v>
      </c>
      <c r="I839" t="s">
        <v>55</v>
      </c>
      <c r="J839" s="5" t="s">
        <v>56</v>
      </c>
      <c r="K839" s="22" t="s">
        <v>1449</v>
      </c>
      <c r="L839" s="22" t="s">
        <v>1448</v>
      </c>
      <c r="M839" t="s">
        <v>28</v>
      </c>
      <c r="N839" t="s">
        <v>22</v>
      </c>
      <c r="O839">
        <v>0</v>
      </c>
    </row>
    <row r="840" spans="1:15" x14ac:dyDescent="0.2">
      <c r="A840" s="3" t="s">
        <v>758</v>
      </c>
      <c r="B840">
        <v>8</v>
      </c>
      <c r="C840" t="s">
        <v>36</v>
      </c>
      <c r="D840" s="4" t="s">
        <v>476</v>
      </c>
      <c r="E840" t="s">
        <v>263</v>
      </c>
      <c r="F840" t="s">
        <v>785</v>
      </c>
      <c r="G840" t="s">
        <v>17</v>
      </c>
      <c r="H840" t="s">
        <v>32</v>
      </c>
      <c r="I840" t="s">
        <v>55</v>
      </c>
      <c r="J840" s="5" t="s">
        <v>56</v>
      </c>
      <c r="K840" s="22" t="s">
        <v>1449</v>
      </c>
      <c r="L840" s="22" t="s">
        <v>1448</v>
      </c>
      <c r="M840" t="s">
        <v>28</v>
      </c>
      <c r="N840" t="s">
        <v>29</v>
      </c>
      <c r="O840">
        <v>1</v>
      </c>
    </row>
    <row r="841" spans="1:15" x14ac:dyDescent="0.2">
      <c r="A841" s="3" t="s">
        <v>758</v>
      </c>
      <c r="B841">
        <v>8</v>
      </c>
      <c r="C841" t="s">
        <v>36</v>
      </c>
      <c r="D841" s="4" t="s">
        <v>308</v>
      </c>
      <c r="E841" t="s">
        <v>244</v>
      </c>
      <c r="F841" t="s">
        <v>797</v>
      </c>
      <c r="G841" t="s">
        <v>17</v>
      </c>
      <c r="H841" t="s">
        <v>40</v>
      </c>
      <c r="I841" t="s">
        <v>55</v>
      </c>
      <c r="J841" s="5" t="s">
        <v>56</v>
      </c>
      <c r="K841" s="22" t="s">
        <v>1449</v>
      </c>
      <c r="L841" s="22" t="s">
        <v>1448</v>
      </c>
      <c r="M841" t="s">
        <v>21</v>
      </c>
      <c r="N841" t="s">
        <v>29</v>
      </c>
      <c r="O841">
        <v>0</v>
      </c>
    </row>
    <row r="842" spans="1:15" x14ac:dyDescent="0.2">
      <c r="A842" s="3" t="s">
        <v>810</v>
      </c>
      <c r="B842">
        <v>7</v>
      </c>
      <c r="C842" t="s">
        <v>36</v>
      </c>
      <c r="D842" s="4" t="s">
        <v>476</v>
      </c>
      <c r="E842" t="s">
        <v>119</v>
      </c>
      <c r="F842" t="s">
        <v>822</v>
      </c>
      <c r="G842" t="s">
        <v>17</v>
      </c>
      <c r="H842" t="s">
        <v>124</v>
      </c>
      <c r="I842" t="s">
        <v>55</v>
      </c>
      <c r="J842" s="5" t="s">
        <v>56</v>
      </c>
      <c r="K842" s="22" t="s">
        <v>1449</v>
      </c>
      <c r="L842" s="22" t="s">
        <v>1448</v>
      </c>
      <c r="M842" t="s">
        <v>21</v>
      </c>
      <c r="N842" t="s">
        <v>29</v>
      </c>
      <c r="O842">
        <v>0</v>
      </c>
    </row>
    <row r="843" spans="1:15" x14ac:dyDescent="0.2">
      <c r="A843" s="3" t="s">
        <v>810</v>
      </c>
      <c r="B843">
        <v>16</v>
      </c>
      <c r="C843" t="s">
        <v>36</v>
      </c>
      <c r="D843" s="4" t="s">
        <v>476</v>
      </c>
      <c r="E843" t="s">
        <v>58</v>
      </c>
      <c r="F843" t="s">
        <v>840</v>
      </c>
      <c r="G843" t="s">
        <v>17</v>
      </c>
      <c r="H843" t="s">
        <v>124</v>
      </c>
      <c r="I843" t="s">
        <v>55</v>
      </c>
      <c r="J843" s="5" t="s">
        <v>56</v>
      </c>
      <c r="K843" s="22" t="s">
        <v>1449</v>
      </c>
      <c r="L843" s="22" t="s">
        <v>1448</v>
      </c>
      <c r="M843" t="s">
        <v>21</v>
      </c>
      <c r="N843" t="s">
        <v>29</v>
      </c>
      <c r="O843">
        <v>2</v>
      </c>
    </row>
    <row r="844" spans="1:15" x14ac:dyDescent="0.2">
      <c r="A844" s="3" t="s">
        <v>810</v>
      </c>
      <c r="B844">
        <v>16</v>
      </c>
      <c r="C844" t="s">
        <v>36</v>
      </c>
      <c r="D844" s="4" t="s">
        <v>476</v>
      </c>
      <c r="E844" t="s">
        <v>62</v>
      </c>
      <c r="F844" t="s">
        <v>841</v>
      </c>
      <c r="G844" t="s">
        <v>17</v>
      </c>
      <c r="H844" t="s">
        <v>124</v>
      </c>
      <c r="I844" t="s">
        <v>55</v>
      </c>
      <c r="J844" s="5" t="s">
        <v>56</v>
      </c>
      <c r="K844" s="22" t="s">
        <v>1449</v>
      </c>
      <c r="L844" s="22" t="s">
        <v>1448</v>
      </c>
      <c r="M844" t="s">
        <v>21</v>
      </c>
      <c r="N844" t="s">
        <v>29</v>
      </c>
      <c r="O844">
        <v>2</v>
      </c>
    </row>
    <row r="845" spans="1:15" x14ac:dyDescent="0.2">
      <c r="A845" s="3" t="s">
        <v>845</v>
      </c>
      <c r="B845">
        <v>9</v>
      </c>
      <c r="C845" t="s">
        <v>36</v>
      </c>
      <c r="D845" s="4" t="s">
        <v>476</v>
      </c>
      <c r="E845" t="s">
        <v>145</v>
      </c>
      <c r="F845" t="s">
        <v>870</v>
      </c>
      <c r="G845" t="s">
        <v>17</v>
      </c>
      <c r="H845" t="s">
        <v>32</v>
      </c>
      <c r="I845" t="s">
        <v>55</v>
      </c>
      <c r="J845" s="5" t="s">
        <v>56</v>
      </c>
      <c r="K845" s="22" t="s">
        <v>1449</v>
      </c>
      <c r="L845" s="22" t="s">
        <v>1448</v>
      </c>
      <c r="M845" t="s">
        <v>28</v>
      </c>
      <c r="N845" t="s">
        <v>22</v>
      </c>
      <c r="O845">
        <v>1</v>
      </c>
    </row>
    <row r="846" spans="1:15" x14ac:dyDescent="0.2">
      <c r="A846" s="3" t="s">
        <v>845</v>
      </c>
      <c r="B846">
        <v>9</v>
      </c>
      <c r="C846" t="s">
        <v>36</v>
      </c>
      <c r="D846" s="4" t="s">
        <v>476</v>
      </c>
      <c r="E846" t="s">
        <v>147</v>
      </c>
      <c r="F846" t="s">
        <v>871</v>
      </c>
      <c r="G846" t="s">
        <v>17</v>
      </c>
      <c r="H846" t="s">
        <v>132</v>
      </c>
      <c r="I846" t="s">
        <v>55</v>
      </c>
      <c r="J846" s="5" t="s">
        <v>56</v>
      </c>
      <c r="K846" s="22" t="s">
        <v>1449</v>
      </c>
      <c r="L846" s="22" t="s">
        <v>1448</v>
      </c>
      <c r="M846" t="s">
        <v>28</v>
      </c>
      <c r="N846" t="s">
        <v>29</v>
      </c>
      <c r="O846">
        <v>0</v>
      </c>
    </row>
    <row r="847" spans="1:15" x14ac:dyDescent="0.2">
      <c r="A847" s="3" t="s">
        <v>845</v>
      </c>
      <c r="B847">
        <v>9</v>
      </c>
      <c r="C847" t="s">
        <v>36</v>
      </c>
      <c r="D847" s="4" t="s">
        <v>476</v>
      </c>
      <c r="E847" t="s">
        <v>149</v>
      </c>
      <c r="F847" t="s">
        <v>882</v>
      </c>
      <c r="G847" t="s">
        <v>17</v>
      </c>
      <c r="H847" t="s">
        <v>124</v>
      </c>
      <c r="I847" t="s">
        <v>55</v>
      </c>
      <c r="J847" s="5" t="s">
        <v>56</v>
      </c>
      <c r="K847" s="22" t="s">
        <v>1449</v>
      </c>
      <c r="L847" s="22" t="s">
        <v>1448</v>
      </c>
      <c r="M847" t="s">
        <v>21</v>
      </c>
      <c r="N847" t="s">
        <v>29</v>
      </c>
      <c r="O847">
        <v>0</v>
      </c>
    </row>
    <row r="848" spans="1:15" x14ac:dyDescent="0.2">
      <c r="A848" s="3" t="s">
        <v>845</v>
      </c>
      <c r="B848">
        <v>17</v>
      </c>
      <c r="C848" t="s">
        <v>36</v>
      </c>
      <c r="D848" s="4" t="s">
        <v>476</v>
      </c>
      <c r="E848" t="s">
        <v>155</v>
      </c>
      <c r="F848" t="s">
        <v>898</v>
      </c>
      <c r="G848" t="s">
        <v>17</v>
      </c>
      <c r="H848" t="s">
        <v>132</v>
      </c>
      <c r="I848" t="s">
        <v>55</v>
      </c>
      <c r="J848" s="5" t="s">
        <v>56</v>
      </c>
      <c r="K848" s="22" t="s">
        <v>1449</v>
      </c>
      <c r="L848" s="22" t="s">
        <v>1448</v>
      </c>
      <c r="M848" t="s">
        <v>28</v>
      </c>
      <c r="N848" t="s">
        <v>29</v>
      </c>
      <c r="O848">
        <v>3</v>
      </c>
    </row>
    <row r="849" spans="1:16" x14ac:dyDescent="0.2">
      <c r="A849" s="3" t="s">
        <v>845</v>
      </c>
      <c r="B849">
        <v>18</v>
      </c>
      <c r="C849" t="s">
        <v>30</v>
      </c>
      <c r="D849" s="4" t="s">
        <v>30</v>
      </c>
      <c r="E849" t="s">
        <v>30</v>
      </c>
      <c r="F849" t="s">
        <v>30</v>
      </c>
      <c r="G849" t="s">
        <v>31</v>
      </c>
      <c r="H849" t="s">
        <v>132</v>
      </c>
      <c r="I849" t="s">
        <v>55</v>
      </c>
      <c r="J849" s="5" t="s">
        <v>56</v>
      </c>
      <c r="K849" s="22" t="s">
        <v>1449</v>
      </c>
      <c r="L849" s="22" t="s">
        <v>1448</v>
      </c>
      <c r="M849" t="s">
        <v>28</v>
      </c>
      <c r="N849" t="s">
        <v>29</v>
      </c>
      <c r="P849" s="19"/>
    </row>
    <row r="850" spans="1:16" x14ac:dyDescent="0.2">
      <c r="A850" s="3" t="s">
        <v>845</v>
      </c>
      <c r="B850">
        <v>18</v>
      </c>
      <c r="C850" t="s">
        <v>30</v>
      </c>
      <c r="D850" s="4" t="s">
        <v>30</v>
      </c>
      <c r="E850" t="s">
        <v>30</v>
      </c>
      <c r="F850" t="s">
        <v>30</v>
      </c>
      <c r="G850" t="s">
        <v>31</v>
      </c>
      <c r="H850" t="s">
        <v>132</v>
      </c>
      <c r="I850" t="s">
        <v>55</v>
      </c>
      <c r="J850" s="5" t="s">
        <v>56</v>
      </c>
      <c r="K850" s="22" t="s">
        <v>1449</v>
      </c>
      <c r="L850" s="22" t="s">
        <v>1448</v>
      </c>
      <c r="M850" t="s">
        <v>28</v>
      </c>
      <c r="N850" t="s">
        <v>29</v>
      </c>
    </row>
    <row r="851" spans="1:16" x14ac:dyDescent="0.2">
      <c r="A851" s="3" t="s">
        <v>845</v>
      </c>
      <c r="B851">
        <v>18</v>
      </c>
      <c r="C851" t="s">
        <v>30</v>
      </c>
      <c r="D851" s="4" t="s">
        <v>30</v>
      </c>
      <c r="E851" t="s">
        <v>30</v>
      </c>
      <c r="F851" t="s">
        <v>30</v>
      </c>
      <c r="G851" t="s">
        <v>31</v>
      </c>
      <c r="H851" t="s">
        <v>132</v>
      </c>
      <c r="I851" t="s">
        <v>55</v>
      </c>
      <c r="J851" s="5" t="s">
        <v>56</v>
      </c>
      <c r="K851" s="22" t="s">
        <v>1449</v>
      </c>
      <c r="L851" s="22" t="s">
        <v>1448</v>
      </c>
      <c r="M851" t="s">
        <v>28</v>
      </c>
      <c r="N851" t="s">
        <v>29</v>
      </c>
    </row>
    <row r="852" spans="1:16" x14ac:dyDescent="0.2">
      <c r="A852" s="3" t="s">
        <v>905</v>
      </c>
      <c r="B852">
        <v>8</v>
      </c>
      <c r="C852" t="s">
        <v>36</v>
      </c>
      <c r="D852" s="4" t="s">
        <v>476</v>
      </c>
      <c r="E852" t="s">
        <v>204</v>
      </c>
      <c r="F852" t="s">
        <v>906</v>
      </c>
      <c r="G852" t="s">
        <v>17</v>
      </c>
      <c r="H852" t="s">
        <v>132</v>
      </c>
      <c r="I852" t="s">
        <v>55</v>
      </c>
      <c r="J852" s="5" t="s">
        <v>56</v>
      </c>
      <c r="K852" s="22" t="s">
        <v>1449</v>
      </c>
      <c r="L852" s="22" t="s">
        <v>1448</v>
      </c>
      <c r="M852" t="s">
        <v>21</v>
      </c>
      <c r="N852" t="s">
        <v>29</v>
      </c>
      <c r="O852">
        <v>0</v>
      </c>
    </row>
    <row r="853" spans="1:16" x14ac:dyDescent="0.2">
      <c r="A853" s="3" t="s">
        <v>905</v>
      </c>
      <c r="B853">
        <v>8</v>
      </c>
      <c r="C853" t="s">
        <v>36</v>
      </c>
      <c r="D853" s="4" t="s">
        <v>476</v>
      </c>
      <c r="E853" t="s">
        <v>448</v>
      </c>
      <c r="F853" t="s">
        <v>922</v>
      </c>
      <c r="G853" t="s">
        <v>17</v>
      </c>
      <c r="H853" t="s">
        <v>25</v>
      </c>
      <c r="I853" t="s">
        <v>55</v>
      </c>
      <c r="J853" s="5" t="s">
        <v>56</v>
      </c>
      <c r="K853" s="22" t="s">
        <v>1449</v>
      </c>
      <c r="L853" s="22" t="s">
        <v>1448</v>
      </c>
      <c r="M853" t="s">
        <v>28</v>
      </c>
      <c r="N853" t="s">
        <v>29</v>
      </c>
      <c r="O853">
        <v>0</v>
      </c>
    </row>
    <row r="854" spans="1:16" x14ac:dyDescent="0.2">
      <c r="A854" s="3" t="s">
        <v>905</v>
      </c>
      <c r="B854">
        <v>8</v>
      </c>
      <c r="C854" t="s">
        <v>36</v>
      </c>
      <c r="D854" s="4" t="s">
        <v>476</v>
      </c>
      <c r="E854" t="s">
        <v>458</v>
      </c>
      <c r="F854" t="s">
        <v>930</v>
      </c>
      <c r="G854" t="s">
        <v>17</v>
      </c>
      <c r="H854" t="s">
        <v>124</v>
      </c>
      <c r="I854" t="s">
        <v>55</v>
      </c>
      <c r="J854" s="5" t="s">
        <v>56</v>
      </c>
      <c r="K854" s="22" t="s">
        <v>1449</v>
      </c>
      <c r="L854" s="22" t="s">
        <v>1448</v>
      </c>
      <c r="M854" t="s">
        <v>30</v>
      </c>
      <c r="N854" t="s">
        <v>29</v>
      </c>
      <c r="O854">
        <v>0</v>
      </c>
      <c r="P854" s="19"/>
    </row>
    <row r="855" spans="1:16" x14ac:dyDescent="0.2">
      <c r="A855" s="3" t="s">
        <v>905</v>
      </c>
      <c r="B855">
        <v>9</v>
      </c>
      <c r="C855" t="s">
        <v>36</v>
      </c>
      <c r="D855" s="4" t="s">
        <v>476</v>
      </c>
      <c r="E855" t="s">
        <v>467</v>
      </c>
      <c r="F855" t="s">
        <v>936</v>
      </c>
      <c r="G855" t="s">
        <v>17</v>
      </c>
      <c r="H855" t="s">
        <v>32</v>
      </c>
      <c r="I855" t="s">
        <v>55</v>
      </c>
      <c r="J855" s="5" t="s">
        <v>56</v>
      </c>
      <c r="K855" s="22" t="s">
        <v>1449</v>
      </c>
      <c r="L855" s="22" t="s">
        <v>1448</v>
      </c>
      <c r="M855" t="s">
        <v>21</v>
      </c>
      <c r="N855" t="s">
        <v>29</v>
      </c>
    </row>
    <row r="856" spans="1:16" x14ac:dyDescent="0.2">
      <c r="A856" s="3" t="s">
        <v>961</v>
      </c>
      <c r="B856">
        <v>8</v>
      </c>
      <c r="C856" t="s">
        <v>36</v>
      </c>
      <c r="D856" s="4" t="s">
        <v>476</v>
      </c>
      <c r="E856" t="s">
        <v>480</v>
      </c>
      <c r="F856" t="s">
        <v>962</v>
      </c>
      <c r="G856" t="s">
        <v>17</v>
      </c>
      <c r="H856" t="s">
        <v>135</v>
      </c>
      <c r="I856" t="s">
        <v>55</v>
      </c>
      <c r="J856" s="5" t="s">
        <v>56</v>
      </c>
      <c r="K856" s="22" t="s">
        <v>1449</v>
      </c>
      <c r="L856" s="22" t="s">
        <v>1448</v>
      </c>
      <c r="M856" t="s">
        <v>21</v>
      </c>
      <c r="N856" t="s">
        <v>29</v>
      </c>
      <c r="O856">
        <v>0</v>
      </c>
    </row>
    <row r="857" spans="1:16" x14ac:dyDescent="0.2">
      <c r="A857" s="3" t="s">
        <v>961</v>
      </c>
      <c r="B857">
        <v>8</v>
      </c>
      <c r="C857" t="s">
        <v>36</v>
      </c>
      <c r="D857" s="4" t="s">
        <v>476</v>
      </c>
      <c r="E857" t="s">
        <v>295</v>
      </c>
      <c r="F857" t="s">
        <v>963</v>
      </c>
      <c r="G857" t="s">
        <v>17</v>
      </c>
      <c r="H857" t="s">
        <v>132</v>
      </c>
      <c r="I857" t="s">
        <v>55</v>
      </c>
      <c r="J857" s="5" t="s">
        <v>56</v>
      </c>
      <c r="K857" s="22" t="s">
        <v>1449</v>
      </c>
      <c r="L857" s="22" t="s">
        <v>1448</v>
      </c>
      <c r="M857" t="s">
        <v>28</v>
      </c>
      <c r="N857" t="s">
        <v>29</v>
      </c>
      <c r="O857">
        <v>0</v>
      </c>
    </row>
    <row r="858" spans="1:16" x14ac:dyDescent="0.2">
      <c r="A858" s="3" t="s">
        <v>961</v>
      </c>
      <c r="B858">
        <v>8</v>
      </c>
      <c r="C858" t="s">
        <v>36</v>
      </c>
      <c r="D858" s="4" t="s">
        <v>476</v>
      </c>
      <c r="E858" t="s">
        <v>145</v>
      </c>
      <c r="F858" t="s">
        <v>870</v>
      </c>
      <c r="G858" t="s">
        <v>164</v>
      </c>
      <c r="H858" t="s">
        <v>132</v>
      </c>
      <c r="I858" t="s">
        <v>55</v>
      </c>
      <c r="J858" s="5" t="s">
        <v>56</v>
      </c>
      <c r="K858" s="22" t="s">
        <v>1449</v>
      </c>
      <c r="L858" s="22" t="s">
        <v>1448</v>
      </c>
      <c r="M858" t="s">
        <v>21</v>
      </c>
      <c r="N858" t="s">
        <v>57</v>
      </c>
      <c r="O858">
        <v>1</v>
      </c>
    </row>
    <row r="859" spans="1:16" x14ac:dyDescent="0.2">
      <c r="A859" s="3" t="s">
        <v>961</v>
      </c>
      <c r="B859">
        <v>8</v>
      </c>
      <c r="C859" t="s">
        <v>36</v>
      </c>
      <c r="D859" s="4" t="s">
        <v>476</v>
      </c>
      <c r="E859" t="s">
        <v>277</v>
      </c>
      <c r="F859" t="s">
        <v>966</v>
      </c>
      <c r="G859" t="s">
        <v>17</v>
      </c>
      <c r="H859" t="s">
        <v>132</v>
      </c>
      <c r="I859" t="s">
        <v>55</v>
      </c>
      <c r="J859" s="5" t="s">
        <v>56</v>
      </c>
      <c r="K859" s="22" t="s">
        <v>1449</v>
      </c>
      <c r="L859" s="22" t="s">
        <v>1448</v>
      </c>
      <c r="M859" t="s">
        <v>28</v>
      </c>
      <c r="N859" t="s">
        <v>29</v>
      </c>
      <c r="O859">
        <v>0</v>
      </c>
    </row>
    <row r="860" spans="1:16" x14ac:dyDescent="0.2">
      <c r="A860" s="3" t="s">
        <v>961</v>
      </c>
      <c r="B860">
        <v>8</v>
      </c>
      <c r="C860" t="s">
        <v>36</v>
      </c>
      <c r="D860" s="4" t="s">
        <v>476</v>
      </c>
      <c r="E860" t="s">
        <v>229</v>
      </c>
      <c r="F860" t="s">
        <v>972</v>
      </c>
      <c r="G860" t="s">
        <v>164</v>
      </c>
      <c r="H860" t="s">
        <v>132</v>
      </c>
      <c r="I860" t="s">
        <v>55</v>
      </c>
      <c r="J860" s="5" t="s">
        <v>56</v>
      </c>
      <c r="K860" s="22" t="s">
        <v>1449</v>
      </c>
      <c r="L860" s="22" t="s">
        <v>1448</v>
      </c>
      <c r="M860" t="s">
        <v>28</v>
      </c>
      <c r="N860" t="s">
        <v>29</v>
      </c>
      <c r="O860">
        <v>0</v>
      </c>
    </row>
    <row r="861" spans="1:16" x14ac:dyDescent="0.2">
      <c r="A861" s="3" t="s">
        <v>961</v>
      </c>
      <c r="B861">
        <v>18</v>
      </c>
      <c r="C861" t="s">
        <v>36</v>
      </c>
      <c r="D861" s="4" t="s">
        <v>476</v>
      </c>
      <c r="E861" t="s">
        <v>308</v>
      </c>
      <c r="F861" t="s">
        <v>994</v>
      </c>
      <c r="G861" t="s">
        <v>17</v>
      </c>
      <c r="H861" t="s">
        <v>132</v>
      </c>
      <c r="I861" t="s">
        <v>55</v>
      </c>
      <c r="J861" s="5" t="s">
        <v>56</v>
      </c>
      <c r="K861" s="22" t="s">
        <v>1449</v>
      </c>
      <c r="L861" s="22" t="s">
        <v>1448</v>
      </c>
      <c r="M861" t="s">
        <v>28</v>
      </c>
      <c r="N861" t="s">
        <v>29</v>
      </c>
      <c r="O861">
        <v>2</v>
      </c>
    </row>
    <row r="862" spans="1:16" x14ac:dyDescent="0.2">
      <c r="A862" s="3" t="s">
        <v>999</v>
      </c>
      <c r="B862">
        <v>17</v>
      </c>
      <c r="C862" t="s">
        <v>36</v>
      </c>
      <c r="D862" s="4" t="s">
        <v>476</v>
      </c>
      <c r="E862" t="s">
        <v>326</v>
      </c>
      <c r="F862" t="s">
        <v>1022</v>
      </c>
      <c r="G862" t="s">
        <v>17</v>
      </c>
      <c r="H862" t="s">
        <v>40</v>
      </c>
      <c r="I862" t="s">
        <v>55</v>
      </c>
      <c r="J862" s="5" t="s">
        <v>56</v>
      </c>
      <c r="K862" s="22" t="s">
        <v>1449</v>
      </c>
      <c r="L862" s="22" t="s">
        <v>1448</v>
      </c>
      <c r="M862" t="s">
        <v>21</v>
      </c>
      <c r="N862" t="s">
        <v>29</v>
      </c>
      <c r="O862">
        <v>1</v>
      </c>
    </row>
    <row r="863" spans="1:16" x14ac:dyDescent="0.2">
      <c r="A863" s="3" t="s">
        <v>1028</v>
      </c>
      <c r="B863">
        <v>8</v>
      </c>
      <c r="C863" t="s">
        <v>36</v>
      </c>
      <c r="D863" s="4" t="s">
        <v>43</v>
      </c>
      <c r="E863" t="s">
        <v>298</v>
      </c>
      <c r="F863" t="s">
        <v>1039</v>
      </c>
      <c r="G863" t="s">
        <v>17</v>
      </c>
      <c r="H863" t="s">
        <v>74</v>
      </c>
      <c r="I863" t="s">
        <v>55</v>
      </c>
      <c r="J863" s="5" t="s">
        <v>56</v>
      </c>
      <c r="K863" s="22" t="s">
        <v>1449</v>
      </c>
      <c r="L863" s="22" t="s">
        <v>1448</v>
      </c>
      <c r="M863" t="s">
        <v>21</v>
      </c>
      <c r="N863" t="s">
        <v>57</v>
      </c>
      <c r="O863">
        <v>0</v>
      </c>
    </row>
    <row r="864" spans="1:16" x14ac:dyDescent="0.2">
      <c r="A864" s="3" t="s">
        <v>1028</v>
      </c>
      <c r="B864">
        <v>16</v>
      </c>
      <c r="C864" t="s">
        <v>36</v>
      </c>
      <c r="D864" s="4" t="s">
        <v>43</v>
      </c>
      <c r="E864" t="s">
        <v>99</v>
      </c>
      <c r="F864" t="s">
        <v>1070</v>
      </c>
      <c r="G864" t="s">
        <v>17</v>
      </c>
      <c r="H864" t="s">
        <v>135</v>
      </c>
      <c r="I864" t="s">
        <v>55</v>
      </c>
      <c r="J864" s="5" t="s">
        <v>56</v>
      </c>
      <c r="K864" s="22" t="s">
        <v>1449</v>
      </c>
      <c r="L864" s="22" t="s">
        <v>1448</v>
      </c>
      <c r="M864" t="s">
        <v>28</v>
      </c>
      <c r="N864" t="s">
        <v>29</v>
      </c>
      <c r="O864">
        <v>0</v>
      </c>
    </row>
    <row r="865" spans="1:15" x14ac:dyDescent="0.2">
      <c r="A865" s="3" t="s">
        <v>1028</v>
      </c>
      <c r="B865">
        <v>18</v>
      </c>
      <c r="C865" t="s">
        <v>36</v>
      </c>
      <c r="D865" s="4" t="s">
        <v>43</v>
      </c>
      <c r="E865" t="s">
        <v>244</v>
      </c>
      <c r="F865" t="s">
        <v>1101</v>
      </c>
      <c r="G865" t="s">
        <v>17</v>
      </c>
      <c r="H865" t="s">
        <v>135</v>
      </c>
      <c r="I865" t="s">
        <v>55</v>
      </c>
      <c r="J865" s="5" t="s">
        <v>56</v>
      </c>
      <c r="K865" s="22" t="s">
        <v>1449</v>
      </c>
      <c r="L865" s="22" t="s">
        <v>1448</v>
      </c>
      <c r="M865" t="s">
        <v>30</v>
      </c>
      <c r="N865" t="s">
        <v>35</v>
      </c>
    </row>
    <row r="866" spans="1:15" x14ac:dyDescent="0.2">
      <c r="A866" s="3" t="s">
        <v>1028</v>
      </c>
      <c r="B866">
        <v>18</v>
      </c>
      <c r="C866" t="s">
        <v>36</v>
      </c>
      <c r="D866" s="4" t="s">
        <v>43</v>
      </c>
      <c r="E866" t="s">
        <v>266</v>
      </c>
      <c r="F866" t="s">
        <v>1102</v>
      </c>
      <c r="G866" t="s">
        <v>17</v>
      </c>
      <c r="H866" t="s">
        <v>132</v>
      </c>
      <c r="I866" t="s">
        <v>55</v>
      </c>
      <c r="J866" s="5" t="s">
        <v>56</v>
      </c>
      <c r="K866" s="22" t="s">
        <v>1449</v>
      </c>
      <c r="L866" s="22" t="s">
        <v>1448</v>
      </c>
      <c r="M866" t="s">
        <v>30</v>
      </c>
      <c r="N866" t="s">
        <v>35</v>
      </c>
    </row>
    <row r="867" spans="1:15" x14ac:dyDescent="0.2">
      <c r="A867" s="3" t="s">
        <v>12</v>
      </c>
      <c r="B867">
        <v>8</v>
      </c>
      <c r="C867" t="s">
        <v>47</v>
      </c>
      <c r="D867" s="4" t="s">
        <v>48</v>
      </c>
      <c r="E867" t="s">
        <v>49</v>
      </c>
      <c r="F867" t="s">
        <v>50</v>
      </c>
      <c r="G867" t="s">
        <v>17</v>
      </c>
      <c r="H867" t="s">
        <v>18</v>
      </c>
      <c r="I867" t="s">
        <v>51</v>
      </c>
      <c r="J867" s="5" t="s">
        <v>52</v>
      </c>
      <c r="K867" s="22" t="s">
        <v>1449</v>
      </c>
      <c r="L867" s="22" t="s">
        <v>1448</v>
      </c>
      <c r="M867" t="s">
        <v>28</v>
      </c>
      <c r="N867" t="s">
        <v>29</v>
      </c>
      <c r="O867">
        <v>2</v>
      </c>
    </row>
    <row r="868" spans="1:15" x14ac:dyDescent="0.2">
      <c r="A868" s="3" t="s">
        <v>758</v>
      </c>
      <c r="B868">
        <v>10</v>
      </c>
      <c r="C868" t="s">
        <v>30</v>
      </c>
      <c r="D868" s="4" t="s">
        <v>30</v>
      </c>
      <c r="E868" t="s">
        <v>30</v>
      </c>
      <c r="F868" t="s">
        <v>30</v>
      </c>
      <c r="G868" t="s">
        <v>31</v>
      </c>
      <c r="H868" t="s">
        <v>77</v>
      </c>
      <c r="I868" t="s">
        <v>51</v>
      </c>
      <c r="J868" s="5" t="s">
        <v>52</v>
      </c>
      <c r="K868" s="22" t="s">
        <v>1449</v>
      </c>
      <c r="L868" s="22" t="s">
        <v>1448</v>
      </c>
      <c r="M868" t="s">
        <v>30</v>
      </c>
      <c r="N868" t="s">
        <v>35</v>
      </c>
    </row>
    <row r="869" spans="1:15" x14ac:dyDescent="0.2">
      <c r="A869" s="3" t="s">
        <v>999</v>
      </c>
      <c r="B869">
        <v>11</v>
      </c>
      <c r="C869" t="s">
        <v>47</v>
      </c>
      <c r="D869" s="4" t="s">
        <v>48</v>
      </c>
      <c r="E869" t="s">
        <v>328</v>
      </c>
      <c r="F869" t="s">
        <v>1012</v>
      </c>
      <c r="G869" t="s">
        <v>17</v>
      </c>
      <c r="H869" t="s">
        <v>77</v>
      </c>
      <c r="I869" t="s">
        <v>51</v>
      </c>
      <c r="J869" s="5" t="s">
        <v>52</v>
      </c>
      <c r="K869" s="22" t="s">
        <v>1449</v>
      </c>
      <c r="L869" s="22" t="s">
        <v>1448</v>
      </c>
      <c r="M869" t="s">
        <v>21</v>
      </c>
      <c r="N869" t="s">
        <v>29</v>
      </c>
      <c r="O869">
        <v>3</v>
      </c>
    </row>
    <row r="870" spans="1:15" x14ac:dyDescent="0.2">
      <c r="A870" s="3" t="s">
        <v>672</v>
      </c>
      <c r="B870">
        <v>8</v>
      </c>
      <c r="C870" t="s">
        <v>13</v>
      </c>
      <c r="D870" s="4" t="s">
        <v>308</v>
      </c>
      <c r="E870" t="s">
        <v>326</v>
      </c>
      <c r="F870" t="s">
        <v>682</v>
      </c>
      <c r="G870" t="s">
        <v>17</v>
      </c>
      <c r="H870" t="s">
        <v>135</v>
      </c>
      <c r="I870" t="s">
        <v>683</v>
      </c>
      <c r="J870" s="5" t="s">
        <v>684</v>
      </c>
      <c r="K870" s="22" t="s">
        <v>1449</v>
      </c>
      <c r="L870" s="22" t="s">
        <v>1448</v>
      </c>
      <c r="M870" t="s">
        <v>21</v>
      </c>
      <c r="N870" t="s">
        <v>57</v>
      </c>
      <c r="O870">
        <v>1</v>
      </c>
    </row>
    <row r="871" spans="1:15" x14ac:dyDescent="0.2">
      <c r="A871" s="3" t="s">
        <v>672</v>
      </c>
      <c r="B871">
        <v>8</v>
      </c>
      <c r="C871" t="s">
        <v>13</v>
      </c>
      <c r="D871" s="4" t="s">
        <v>308</v>
      </c>
      <c r="E871" t="s">
        <v>328</v>
      </c>
      <c r="F871" t="s">
        <v>685</v>
      </c>
      <c r="G871" t="s">
        <v>17</v>
      </c>
      <c r="H871" t="s">
        <v>135</v>
      </c>
      <c r="I871" t="s">
        <v>683</v>
      </c>
      <c r="J871" s="5" t="s">
        <v>684</v>
      </c>
      <c r="K871" s="22" t="s">
        <v>1449</v>
      </c>
      <c r="L871" s="22" t="s">
        <v>1448</v>
      </c>
      <c r="M871" t="s">
        <v>21</v>
      </c>
      <c r="N871" t="s">
        <v>57</v>
      </c>
      <c r="O871">
        <v>0</v>
      </c>
    </row>
    <row r="872" spans="1:15" x14ac:dyDescent="0.2">
      <c r="A872" s="3" t="s">
        <v>711</v>
      </c>
      <c r="B872">
        <v>18</v>
      </c>
      <c r="C872" t="s">
        <v>13</v>
      </c>
      <c r="D872" s="4" t="s">
        <v>306</v>
      </c>
      <c r="E872" t="s">
        <v>103</v>
      </c>
      <c r="F872" t="s">
        <v>749</v>
      </c>
      <c r="G872" t="s">
        <v>17</v>
      </c>
      <c r="H872" t="s">
        <v>132</v>
      </c>
      <c r="I872" t="s">
        <v>683</v>
      </c>
      <c r="J872" s="5" t="s">
        <v>684</v>
      </c>
      <c r="K872" s="22" t="s">
        <v>1449</v>
      </c>
      <c r="L872" s="22" t="s">
        <v>1448</v>
      </c>
      <c r="M872" t="s">
        <v>21</v>
      </c>
      <c r="N872" t="s">
        <v>35</v>
      </c>
    </row>
    <row r="873" spans="1:15" x14ac:dyDescent="0.2">
      <c r="A873" s="3" t="s">
        <v>845</v>
      </c>
      <c r="B873">
        <v>8</v>
      </c>
      <c r="C873" t="s">
        <v>13</v>
      </c>
      <c r="D873" s="4" t="s">
        <v>306</v>
      </c>
      <c r="E873" t="s">
        <v>103</v>
      </c>
      <c r="F873" t="s">
        <v>749</v>
      </c>
      <c r="G873" t="s">
        <v>164</v>
      </c>
      <c r="H873" t="s">
        <v>132</v>
      </c>
      <c r="I873" t="s">
        <v>683</v>
      </c>
      <c r="J873" s="5" t="s">
        <v>684</v>
      </c>
      <c r="K873" s="22" t="s">
        <v>1449</v>
      </c>
      <c r="L873" s="22" t="s">
        <v>1448</v>
      </c>
      <c r="M873" t="s">
        <v>21</v>
      </c>
      <c r="N873" t="s">
        <v>57</v>
      </c>
      <c r="O873">
        <v>0</v>
      </c>
    </row>
    <row r="874" spans="1:15" x14ac:dyDescent="0.2">
      <c r="A874" s="3" t="s">
        <v>845</v>
      </c>
      <c r="B874">
        <v>8</v>
      </c>
      <c r="C874" t="s">
        <v>13</v>
      </c>
      <c r="D874" s="4" t="s">
        <v>43</v>
      </c>
      <c r="E874" t="s">
        <v>86</v>
      </c>
      <c r="F874" t="s">
        <v>865</v>
      </c>
      <c r="G874" t="s">
        <v>17</v>
      </c>
      <c r="H874" t="s">
        <v>135</v>
      </c>
      <c r="I874" t="s">
        <v>683</v>
      </c>
      <c r="J874" s="5" t="s">
        <v>684</v>
      </c>
      <c r="K874" s="22" t="s">
        <v>1449</v>
      </c>
      <c r="L874" s="22" t="s">
        <v>1448</v>
      </c>
      <c r="M874" t="s">
        <v>21</v>
      </c>
      <c r="N874" t="s">
        <v>29</v>
      </c>
      <c r="O874">
        <v>0</v>
      </c>
    </row>
    <row r="875" spans="1:15" x14ac:dyDescent="0.2">
      <c r="A875" s="3" t="s">
        <v>845</v>
      </c>
      <c r="B875">
        <v>8</v>
      </c>
      <c r="C875" t="s">
        <v>13</v>
      </c>
      <c r="D875" s="4" t="s">
        <v>43</v>
      </c>
      <c r="E875" t="s">
        <v>112</v>
      </c>
      <c r="F875" t="s">
        <v>866</v>
      </c>
      <c r="G875" t="s">
        <v>17</v>
      </c>
      <c r="H875" t="s">
        <v>132</v>
      </c>
      <c r="I875" t="s">
        <v>683</v>
      </c>
      <c r="J875" s="5" t="s">
        <v>684</v>
      </c>
      <c r="K875" s="22" t="s">
        <v>1449</v>
      </c>
      <c r="L875" s="22" t="s">
        <v>1448</v>
      </c>
      <c r="M875" t="s">
        <v>21</v>
      </c>
      <c r="N875" t="s">
        <v>57</v>
      </c>
      <c r="O875">
        <v>1</v>
      </c>
    </row>
    <row r="876" spans="1:15" x14ac:dyDescent="0.2">
      <c r="A876" s="3" t="s">
        <v>845</v>
      </c>
      <c r="B876">
        <v>10</v>
      </c>
      <c r="C876" t="s">
        <v>13</v>
      </c>
      <c r="D876" s="4" t="s">
        <v>43</v>
      </c>
      <c r="E876" t="s">
        <v>15</v>
      </c>
      <c r="F876" t="s">
        <v>883</v>
      </c>
      <c r="G876" t="s">
        <v>17</v>
      </c>
      <c r="H876" t="s">
        <v>77</v>
      </c>
      <c r="I876" t="s">
        <v>683</v>
      </c>
      <c r="J876" s="5" t="s">
        <v>684</v>
      </c>
      <c r="K876" s="22" t="s">
        <v>1449</v>
      </c>
      <c r="L876" s="22" t="s">
        <v>1448</v>
      </c>
      <c r="M876" t="s">
        <v>21</v>
      </c>
      <c r="N876" t="s">
        <v>29</v>
      </c>
      <c r="O876">
        <v>1</v>
      </c>
    </row>
    <row r="877" spans="1:15" x14ac:dyDescent="0.2">
      <c r="A877" s="3" t="s">
        <v>845</v>
      </c>
      <c r="B877">
        <v>10</v>
      </c>
      <c r="C877" t="s">
        <v>13</v>
      </c>
      <c r="D877" s="4" t="s">
        <v>43</v>
      </c>
      <c r="E877" t="s">
        <v>86</v>
      </c>
      <c r="F877" t="s">
        <v>865</v>
      </c>
      <c r="G877" t="s">
        <v>164</v>
      </c>
      <c r="H877" t="s">
        <v>32</v>
      </c>
      <c r="I877" t="s">
        <v>683</v>
      </c>
      <c r="J877" s="5" t="s">
        <v>684</v>
      </c>
      <c r="K877" s="22" t="s">
        <v>1449</v>
      </c>
      <c r="L877" s="22" t="s">
        <v>1448</v>
      </c>
      <c r="M877" t="s">
        <v>21</v>
      </c>
      <c r="N877" t="s">
        <v>29</v>
      </c>
      <c r="O877">
        <v>0</v>
      </c>
    </row>
    <row r="878" spans="1:15" x14ac:dyDescent="0.2">
      <c r="A878" s="3" t="s">
        <v>905</v>
      </c>
      <c r="B878">
        <v>9</v>
      </c>
      <c r="C878" t="s">
        <v>13</v>
      </c>
      <c r="D878" s="4" t="s">
        <v>43</v>
      </c>
      <c r="E878" t="s">
        <v>480</v>
      </c>
      <c r="F878" t="s">
        <v>938</v>
      </c>
      <c r="G878" t="s">
        <v>17</v>
      </c>
      <c r="H878" t="s">
        <v>135</v>
      </c>
      <c r="I878" t="s">
        <v>683</v>
      </c>
      <c r="J878" s="5" t="s">
        <v>684</v>
      </c>
      <c r="K878" s="22" t="s">
        <v>1449</v>
      </c>
      <c r="L878" s="22" t="s">
        <v>1448</v>
      </c>
      <c r="M878" t="s">
        <v>21</v>
      </c>
      <c r="N878" t="s">
        <v>57</v>
      </c>
      <c r="O878">
        <v>1</v>
      </c>
    </row>
    <row r="879" spans="1:15" x14ac:dyDescent="0.2">
      <c r="A879" s="3" t="s">
        <v>905</v>
      </c>
      <c r="B879">
        <v>9</v>
      </c>
      <c r="C879" t="s">
        <v>13</v>
      </c>
      <c r="D879" s="4" t="s">
        <v>43</v>
      </c>
      <c r="E879" t="s">
        <v>277</v>
      </c>
      <c r="F879" t="s">
        <v>941</v>
      </c>
      <c r="G879" t="s">
        <v>17</v>
      </c>
      <c r="H879" t="s">
        <v>74</v>
      </c>
      <c r="I879" t="s">
        <v>683</v>
      </c>
      <c r="J879" s="5" t="s">
        <v>684</v>
      </c>
      <c r="K879" s="22" t="s">
        <v>1449</v>
      </c>
      <c r="L879" s="22" t="s">
        <v>1448</v>
      </c>
      <c r="M879" t="s">
        <v>21</v>
      </c>
      <c r="N879" t="s">
        <v>57</v>
      </c>
      <c r="O879">
        <v>0</v>
      </c>
    </row>
    <row r="880" spans="1:15" x14ac:dyDescent="0.2">
      <c r="A880" s="3" t="s">
        <v>905</v>
      </c>
      <c r="B880">
        <v>10</v>
      </c>
      <c r="C880" t="s">
        <v>13</v>
      </c>
      <c r="D880" s="4" t="s">
        <v>14</v>
      </c>
      <c r="E880" t="s">
        <v>298</v>
      </c>
      <c r="F880" t="s">
        <v>948</v>
      </c>
      <c r="G880" t="s">
        <v>164</v>
      </c>
      <c r="H880" t="s">
        <v>40</v>
      </c>
      <c r="I880" t="s">
        <v>683</v>
      </c>
      <c r="J880" s="5" t="s">
        <v>684</v>
      </c>
      <c r="K880" s="22" t="s">
        <v>1449</v>
      </c>
      <c r="L880" s="22" t="s">
        <v>1448</v>
      </c>
      <c r="M880" t="s">
        <v>21</v>
      </c>
      <c r="N880" t="s">
        <v>35</v>
      </c>
      <c r="O880">
        <v>0</v>
      </c>
    </row>
    <row r="881" spans="1:17" x14ac:dyDescent="0.2">
      <c r="A881" s="3" t="s">
        <v>905</v>
      </c>
      <c r="B881">
        <v>11</v>
      </c>
      <c r="C881" t="s">
        <v>13</v>
      </c>
      <c r="D881" s="4" t="s">
        <v>14</v>
      </c>
      <c r="E881" t="s">
        <v>298</v>
      </c>
      <c r="F881" t="s">
        <v>948</v>
      </c>
      <c r="G881" t="s">
        <v>164</v>
      </c>
      <c r="H881" t="s">
        <v>32</v>
      </c>
      <c r="I881" t="s">
        <v>683</v>
      </c>
      <c r="J881" s="5" t="s">
        <v>684</v>
      </c>
      <c r="K881" s="22" t="s">
        <v>1449</v>
      </c>
      <c r="L881" s="22" t="s">
        <v>1448</v>
      </c>
      <c r="M881" t="s">
        <v>21</v>
      </c>
      <c r="N881" t="s">
        <v>57</v>
      </c>
      <c r="O881">
        <v>1</v>
      </c>
    </row>
    <row r="882" spans="1:17" x14ac:dyDescent="0.2">
      <c r="A882" s="3" t="s">
        <v>1028</v>
      </c>
      <c r="B882">
        <v>17</v>
      </c>
      <c r="C882" t="s">
        <v>13</v>
      </c>
      <c r="D882" s="4" t="s">
        <v>277</v>
      </c>
      <c r="E882" t="s">
        <v>66</v>
      </c>
      <c r="F882" t="s">
        <v>1073</v>
      </c>
      <c r="G882" t="s">
        <v>17</v>
      </c>
      <c r="H882" t="s">
        <v>40</v>
      </c>
      <c r="I882" t="s">
        <v>683</v>
      </c>
      <c r="J882" s="5" t="s">
        <v>684</v>
      </c>
      <c r="K882" s="22" t="s">
        <v>1449</v>
      </c>
      <c r="L882" s="22" t="s">
        <v>1448</v>
      </c>
      <c r="M882" t="s">
        <v>21</v>
      </c>
      <c r="N882" t="s">
        <v>57</v>
      </c>
      <c r="O882">
        <v>2</v>
      </c>
    </row>
    <row r="883" spans="1:17" x14ac:dyDescent="0.2">
      <c r="A883" s="3" t="s">
        <v>199</v>
      </c>
      <c r="B883">
        <v>9</v>
      </c>
      <c r="C883" t="s">
        <v>36</v>
      </c>
      <c r="D883" s="4" t="s">
        <v>37</v>
      </c>
      <c r="E883" t="s">
        <v>66</v>
      </c>
      <c r="F883" t="s">
        <v>210</v>
      </c>
      <c r="G883" t="s">
        <v>17</v>
      </c>
      <c r="H883" t="s">
        <v>211</v>
      </c>
      <c r="I883" t="s">
        <v>212</v>
      </c>
      <c r="J883" s="5" t="s">
        <v>213</v>
      </c>
      <c r="K883" s="22" t="s">
        <v>1449</v>
      </c>
      <c r="L883" s="22" t="s">
        <v>1448</v>
      </c>
      <c r="M883" t="s">
        <v>30</v>
      </c>
      <c r="N883" t="s">
        <v>29</v>
      </c>
      <c r="O883">
        <v>0</v>
      </c>
    </row>
    <row r="884" spans="1:17" x14ac:dyDescent="0.2">
      <c r="A884" s="3" t="s">
        <v>905</v>
      </c>
      <c r="B884">
        <v>8</v>
      </c>
      <c r="C884" t="s">
        <v>13</v>
      </c>
      <c r="D884" s="4" t="s">
        <v>43</v>
      </c>
      <c r="E884" t="s">
        <v>467</v>
      </c>
      <c r="F884" t="s">
        <v>924</v>
      </c>
      <c r="G884" t="s">
        <v>17</v>
      </c>
      <c r="H884" t="s">
        <v>25</v>
      </c>
      <c r="I884" t="s">
        <v>925</v>
      </c>
      <c r="J884" s="5" t="s">
        <v>926</v>
      </c>
      <c r="K884" s="22" t="s">
        <v>1449</v>
      </c>
      <c r="L884" s="22" t="s">
        <v>1448</v>
      </c>
      <c r="M884" t="s">
        <v>28</v>
      </c>
      <c r="N884" t="s">
        <v>57</v>
      </c>
      <c r="O884">
        <v>0</v>
      </c>
    </row>
    <row r="885" spans="1:17" x14ac:dyDescent="0.2">
      <c r="A885" s="3" t="s">
        <v>905</v>
      </c>
      <c r="B885">
        <v>8</v>
      </c>
      <c r="C885" t="s">
        <v>13</v>
      </c>
      <c r="D885" s="4" t="s">
        <v>43</v>
      </c>
      <c r="E885" t="s">
        <v>470</v>
      </c>
      <c r="F885" t="s">
        <v>927</v>
      </c>
      <c r="G885" t="s">
        <v>17</v>
      </c>
      <c r="H885" t="s">
        <v>211</v>
      </c>
      <c r="I885" t="s">
        <v>925</v>
      </c>
      <c r="J885" s="5" t="s">
        <v>926</v>
      </c>
      <c r="K885" s="22" t="s">
        <v>1449</v>
      </c>
      <c r="L885" s="22" t="s">
        <v>1448</v>
      </c>
      <c r="M885" t="s">
        <v>21</v>
      </c>
      <c r="N885" t="s">
        <v>29</v>
      </c>
      <c r="O885">
        <v>0</v>
      </c>
    </row>
    <row r="886" spans="1:17" x14ac:dyDescent="0.2">
      <c r="A886" s="3" t="s">
        <v>999</v>
      </c>
      <c r="B886">
        <v>8</v>
      </c>
      <c r="C886" t="s">
        <v>13</v>
      </c>
      <c r="D886" s="4" t="s">
        <v>277</v>
      </c>
      <c r="E886" t="s">
        <v>48</v>
      </c>
      <c r="F886" t="s">
        <v>1007</v>
      </c>
      <c r="G886" t="s">
        <v>17</v>
      </c>
      <c r="H886" t="s">
        <v>77</v>
      </c>
      <c r="I886" t="s">
        <v>925</v>
      </c>
      <c r="J886" s="5" t="s">
        <v>926</v>
      </c>
      <c r="K886" s="22" t="s">
        <v>1449</v>
      </c>
      <c r="L886" s="22" t="s">
        <v>1448</v>
      </c>
      <c r="M886" t="s">
        <v>28</v>
      </c>
      <c r="N886" t="s">
        <v>29</v>
      </c>
      <c r="O886">
        <v>2</v>
      </c>
    </row>
    <row r="887" spans="1:17" x14ac:dyDescent="0.2">
      <c r="A887" s="3" t="s">
        <v>232</v>
      </c>
      <c r="B887">
        <v>8</v>
      </c>
      <c r="C887" t="s">
        <v>13</v>
      </c>
      <c r="D887" s="4" t="s">
        <v>233</v>
      </c>
      <c r="E887" t="s">
        <v>200</v>
      </c>
      <c r="F887" t="s">
        <v>237</v>
      </c>
      <c r="G887" t="s">
        <v>17</v>
      </c>
      <c r="H887" t="s">
        <v>132</v>
      </c>
      <c r="I887" t="s">
        <v>238</v>
      </c>
      <c r="J887" t="s">
        <v>239</v>
      </c>
      <c r="K887" s="22" t="s">
        <v>1449</v>
      </c>
      <c r="L887" s="22" t="s">
        <v>1448</v>
      </c>
      <c r="M887" t="s">
        <v>30</v>
      </c>
      <c r="N887" t="s">
        <v>29</v>
      </c>
      <c r="O887">
        <v>2</v>
      </c>
    </row>
    <row r="888" spans="1:17" x14ac:dyDescent="0.2">
      <c r="A888" s="3" t="s">
        <v>199</v>
      </c>
      <c r="B888">
        <v>8</v>
      </c>
      <c r="C888" t="s">
        <v>13</v>
      </c>
      <c r="D888" s="4" t="s">
        <v>14</v>
      </c>
      <c r="E888" t="s">
        <v>206</v>
      </c>
      <c r="F888" t="s">
        <v>207</v>
      </c>
      <c r="G888" t="s">
        <v>17</v>
      </c>
      <c r="H888" t="s">
        <v>132</v>
      </c>
      <c r="I888" t="s">
        <v>208</v>
      </c>
      <c r="J888" t="s">
        <v>209</v>
      </c>
      <c r="K888" s="22" t="s">
        <v>1449</v>
      </c>
      <c r="L888" s="22" t="s">
        <v>1448</v>
      </c>
      <c r="M888" t="s">
        <v>30</v>
      </c>
      <c r="N888" t="s">
        <v>29</v>
      </c>
      <c r="O888">
        <v>0</v>
      </c>
    </row>
    <row r="889" spans="1:17" x14ac:dyDescent="0.2">
      <c r="A889" s="3" t="s">
        <v>232</v>
      </c>
      <c r="B889">
        <v>11</v>
      </c>
      <c r="C889" t="s">
        <v>13</v>
      </c>
      <c r="D889" s="4" t="s">
        <v>14</v>
      </c>
      <c r="E889" t="s">
        <v>14</v>
      </c>
      <c r="F889" t="s">
        <v>300</v>
      </c>
      <c r="G889" t="s">
        <v>17</v>
      </c>
      <c r="H889" t="s">
        <v>25</v>
      </c>
      <c r="I889" t="s">
        <v>208</v>
      </c>
      <c r="J889" t="s">
        <v>209</v>
      </c>
      <c r="K889" s="22" t="s">
        <v>1449</v>
      </c>
      <c r="L889" s="22" t="s">
        <v>1448</v>
      </c>
      <c r="M889" t="s">
        <v>30</v>
      </c>
      <c r="N889" t="s">
        <v>29</v>
      </c>
      <c r="O889">
        <v>0</v>
      </c>
    </row>
    <row r="890" spans="1:17" x14ac:dyDescent="0.2">
      <c r="A890" s="3" t="s">
        <v>845</v>
      </c>
      <c r="B890">
        <v>8</v>
      </c>
      <c r="C890" t="s">
        <v>36</v>
      </c>
      <c r="D890" s="4" t="s">
        <v>476</v>
      </c>
      <c r="E890" t="s">
        <v>122</v>
      </c>
      <c r="F890" t="s">
        <v>853</v>
      </c>
      <c r="G890" t="s">
        <v>17</v>
      </c>
      <c r="H890" t="s">
        <v>18</v>
      </c>
      <c r="I890" t="s">
        <v>208</v>
      </c>
      <c r="J890" t="s">
        <v>209</v>
      </c>
      <c r="K890" s="22" t="s">
        <v>1449</v>
      </c>
      <c r="L890" s="22" t="s">
        <v>1448</v>
      </c>
      <c r="M890" t="s">
        <v>30</v>
      </c>
      <c r="N890" t="s">
        <v>57</v>
      </c>
      <c r="O890">
        <v>1</v>
      </c>
    </row>
    <row r="891" spans="1:17" x14ac:dyDescent="0.2">
      <c r="A891" s="3" t="s">
        <v>845</v>
      </c>
      <c r="B891">
        <v>11</v>
      </c>
      <c r="C891" t="s">
        <v>30</v>
      </c>
      <c r="D891" s="4" t="s">
        <v>30</v>
      </c>
      <c r="E891" t="s">
        <v>30</v>
      </c>
      <c r="F891" t="s">
        <v>30</v>
      </c>
      <c r="G891" t="s">
        <v>31</v>
      </c>
      <c r="H891" t="s">
        <v>77</v>
      </c>
      <c r="I891" t="s">
        <v>208</v>
      </c>
      <c r="J891" t="s">
        <v>209</v>
      </c>
      <c r="K891" s="22" t="s">
        <v>1449</v>
      </c>
      <c r="L891" s="22" t="s">
        <v>1448</v>
      </c>
      <c r="M891" t="s">
        <v>30</v>
      </c>
      <c r="N891" t="s">
        <v>35</v>
      </c>
    </row>
    <row r="892" spans="1:17" x14ac:dyDescent="0.2">
      <c r="A892" s="3" t="s">
        <v>961</v>
      </c>
      <c r="B892">
        <v>11</v>
      </c>
      <c r="C892" t="s">
        <v>13</v>
      </c>
      <c r="D892" s="4" t="s">
        <v>43</v>
      </c>
      <c r="E892" t="s">
        <v>504</v>
      </c>
      <c r="F892" t="s">
        <v>988</v>
      </c>
      <c r="G892" t="s">
        <v>17</v>
      </c>
      <c r="H892" t="s">
        <v>135</v>
      </c>
      <c r="I892" t="s">
        <v>208</v>
      </c>
      <c r="J892" t="s">
        <v>209</v>
      </c>
      <c r="K892" s="22" t="s">
        <v>1449</v>
      </c>
      <c r="L892" s="22" t="s">
        <v>1448</v>
      </c>
      <c r="M892" t="s">
        <v>30</v>
      </c>
      <c r="N892" t="s">
        <v>57</v>
      </c>
      <c r="O892">
        <v>1</v>
      </c>
      <c r="P892" s="19" t="s">
        <v>1456</v>
      </c>
    </row>
    <row r="893" spans="1:17" x14ac:dyDescent="0.2">
      <c r="A893" s="3" t="s">
        <v>999</v>
      </c>
      <c r="B893">
        <v>16</v>
      </c>
      <c r="C893" t="s">
        <v>13</v>
      </c>
      <c r="D893" s="4" t="s">
        <v>277</v>
      </c>
      <c r="E893" t="s">
        <v>138</v>
      </c>
      <c r="F893" t="s">
        <v>1018</v>
      </c>
      <c r="G893" t="s">
        <v>17</v>
      </c>
      <c r="H893" t="s">
        <v>77</v>
      </c>
      <c r="I893" t="s">
        <v>208</v>
      </c>
      <c r="J893" t="s">
        <v>209</v>
      </c>
      <c r="K893" s="22" t="s">
        <v>1449</v>
      </c>
      <c r="L893" s="22" t="s">
        <v>1448</v>
      </c>
      <c r="M893" t="s">
        <v>30</v>
      </c>
      <c r="N893" t="s">
        <v>57</v>
      </c>
      <c r="O893">
        <v>1</v>
      </c>
      <c r="P893" t="s">
        <v>57</v>
      </c>
      <c r="Q893">
        <f>COUNTIF(N$703:N$896,P893)</f>
        <v>51</v>
      </c>
    </row>
    <row r="894" spans="1:17" x14ac:dyDescent="0.2">
      <c r="A894" s="3" t="s">
        <v>1028</v>
      </c>
      <c r="B894">
        <v>8</v>
      </c>
      <c r="C894" t="s">
        <v>36</v>
      </c>
      <c r="D894" s="4" t="s">
        <v>43</v>
      </c>
      <c r="E894" t="s">
        <v>190</v>
      </c>
      <c r="F894" t="s">
        <v>1037</v>
      </c>
      <c r="G894" t="s">
        <v>17</v>
      </c>
      <c r="H894" t="s">
        <v>132</v>
      </c>
      <c r="I894" t="s">
        <v>208</v>
      </c>
      <c r="J894" t="s">
        <v>209</v>
      </c>
      <c r="K894" s="22" t="s">
        <v>1449</v>
      </c>
      <c r="L894" s="22" t="s">
        <v>1448</v>
      </c>
      <c r="M894" t="s">
        <v>30</v>
      </c>
      <c r="N894" t="s">
        <v>57</v>
      </c>
      <c r="O894">
        <v>1</v>
      </c>
      <c r="P894" t="s">
        <v>29</v>
      </c>
      <c r="Q894">
        <f>COUNTIF(N$683:N$876,P894)</f>
        <v>88</v>
      </c>
    </row>
    <row r="895" spans="1:17" x14ac:dyDescent="0.2">
      <c r="A895" s="3" t="s">
        <v>1028</v>
      </c>
      <c r="B895">
        <v>16</v>
      </c>
      <c r="C895" t="s">
        <v>36</v>
      </c>
      <c r="D895" s="4" t="s">
        <v>43</v>
      </c>
      <c r="E895" t="s">
        <v>48</v>
      </c>
      <c r="F895" t="s">
        <v>1072</v>
      </c>
      <c r="G895" t="s">
        <v>17</v>
      </c>
      <c r="H895" t="s">
        <v>32</v>
      </c>
      <c r="I895" t="s">
        <v>208</v>
      </c>
      <c r="J895" t="s">
        <v>209</v>
      </c>
      <c r="K895" s="22" t="s">
        <v>1449</v>
      </c>
      <c r="L895" s="22" t="s">
        <v>1448</v>
      </c>
      <c r="M895" t="s">
        <v>30</v>
      </c>
      <c r="N895" t="s">
        <v>29</v>
      </c>
      <c r="O895">
        <v>1</v>
      </c>
      <c r="P895" t="s">
        <v>22</v>
      </c>
      <c r="Q895">
        <f>COUNTIF(N$683:N$876,P895)</f>
        <v>4</v>
      </c>
    </row>
    <row r="896" spans="1:17" x14ac:dyDescent="0.2">
      <c r="A896" s="3" t="s">
        <v>1028</v>
      </c>
      <c r="B896">
        <v>17</v>
      </c>
      <c r="C896" t="s">
        <v>36</v>
      </c>
      <c r="D896" s="4" t="s">
        <v>43</v>
      </c>
      <c r="E896" t="s">
        <v>138</v>
      </c>
      <c r="F896" t="s">
        <v>1078</v>
      </c>
      <c r="G896" t="s">
        <v>17</v>
      </c>
      <c r="H896" t="s">
        <v>32</v>
      </c>
      <c r="I896" t="s">
        <v>208</v>
      </c>
      <c r="J896" t="s">
        <v>209</v>
      </c>
      <c r="K896" s="22" t="s">
        <v>1449</v>
      </c>
      <c r="L896" s="22" t="s">
        <v>1448</v>
      </c>
      <c r="M896" t="s">
        <v>30</v>
      </c>
      <c r="N896" t="s">
        <v>57</v>
      </c>
      <c r="O896">
        <v>2</v>
      </c>
      <c r="P896" t="s">
        <v>35</v>
      </c>
      <c r="Q896">
        <f>COUNTIF(N$683:N$876,P896)</f>
        <v>58</v>
      </c>
    </row>
    <row r="897" spans="1:15" x14ac:dyDescent="0.2">
      <c r="A897" s="3" t="s">
        <v>905</v>
      </c>
      <c r="B897">
        <v>17</v>
      </c>
      <c r="C897" t="s">
        <v>30</v>
      </c>
      <c r="D897" s="4" t="s">
        <v>30</v>
      </c>
      <c r="E897" t="s">
        <v>30</v>
      </c>
      <c r="F897" t="s">
        <v>30</v>
      </c>
      <c r="G897" t="s">
        <v>31</v>
      </c>
      <c r="H897" t="s">
        <v>124</v>
      </c>
      <c r="I897" t="s">
        <v>959</v>
      </c>
      <c r="J897" s="5" t="s">
        <v>960</v>
      </c>
      <c r="K897" s="22" t="s">
        <v>1450</v>
      </c>
      <c r="L897" s="22" t="s">
        <v>164</v>
      </c>
      <c r="M897" t="s">
        <v>30</v>
      </c>
      <c r="N897" t="s">
        <v>35</v>
      </c>
    </row>
    <row r="898" spans="1:15" x14ac:dyDescent="0.2">
      <c r="A898" s="3" t="s">
        <v>672</v>
      </c>
      <c r="B898">
        <v>8</v>
      </c>
      <c r="C898" t="s">
        <v>13</v>
      </c>
      <c r="D898" s="4" t="s">
        <v>308</v>
      </c>
      <c r="E898" t="s">
        <v>324</v>
      </c>
      <c r="F898" t="s">
        <v>679</v>
      </c>
      <c r="G898" t="s">
        <v>17</v>
      </c>
      <c r="H898" t="s">
        <v>40</v>
      </c>
      <c r="I898" t="s">
        <v>680</v>
      </c>
      <c r="J898" s="5" t="s">
        <v>681</v>
      </c>
      <c r="K898" s="22" t="s">
        <v>1450</v>
      </c>
      <c r="L898" s="22" t="s">
        <v>164</v>
      </c>
      <c r="M898" t="s">
        <v>30</v>
      </c>
      <c r="N898" t="s">
        <v>57</v>
      </c>
      <c r="O898">
        <v>1</v>
      </c>
    </row>
    <row r="899" spans="1:15" x14ac:dyDescent="0.2">
      <c r="A899" s="3" t="s">
        <v>810</v>
      </c>
      <c r="B899">
        <v>10</v>
      </c>
      <c r="C899" t="s">
        <v>13</v>
      </c>
      <c r="D899" s="4" t="s">
        <v>43</v>
      </c>
      <c r="E899" t="s">
        <v>93</v>
      </c>
      <c r="F899" t="s">
        <v>832</v>
      </c>
      <c r="G899" t="s">
        <v>17</v>
      </c>
      <c r="H899" t="s">
        <v>124</v>
      </c>
      <c r="I899" t="s">
        <v>680</v>
      </c>
      <c r="J899" s="5" t="s">
        <v>681</v>
      </c>
      <c r="K899" s="22" t="s">
        <v>1450</v>
      </c>
      <c r="L899" s="22" t="s">
        <v>164</v>
      </c>
      <c r="M899" t="s">
        <v>30</v>
      </c>
      <c r="N899" t="s">
        <v>29</v>
      </c>
      <c r="O899">
        <v>0</v>
      </c>
    </row>
    <row r="900" spans="1:15" x14ac:dyDescent="0.2">
      <c r="A900" s="3" t="s">
        <v>845</v>
      </c>
      <c r="B900">
        <v>8</v>
      </c>
      <c r="C900" t="s">
        <v>30</v>
      </c>
      <c r="D900" s="4" t="s">
        <v>30</v>
      </c>
      <c r="E900" t="s">
        <v>30</v>
      </c>
      <c r="F900" t="s">
        <v>30</v>
      </c>
      <c r="G900" t="s">
        <v>31</v>
      </c>
      <c r="H900" t="s">
        <v>25</v>
      </c>
      <c r="I900" t="s">
        <v>680</v>
      </c>
      <c r="J900" s="5" t="s">
        <v>681</v>
      </c>
      <c r="K900" s="22" t="s">
        <v>1450</v>
      </c>
      <c r="L900" s="22" t="s">
        <v>164</v>
      </c>
      <c r="M900" t="s">
        <v>30</v>
      </c>
      <c r="N900" t="s">
        <v>35</v>
      </c>
    </row>
    <row r="901" spans="1:15" x14ac:dyDescent="0.2">
      <c r="A901" s="3" t="s">
        <v>845</v>
      </c>
      <c r="B901">
        <v>17</v>
      </c>
      <c r="C901" t="s">
        <v>13</v>
      </c>
      <c r="D901" s="4" t="s">
        <v>14</v>
      </c>
      <c r="E901" t="s">
        <v>75</v>
      </c>
      <c r="F901" t="s">
        <v>897</v>
      </c>
      <c r="G901" t="s">
        <v>164</v>
      </c>
      <c r="H901" t="s">
        <v>32</v>
      </c>
      <c r="I901" t="s">
        <v>680</v>
      </c>
      <c r="J901" s="5" t="s">
        <v>681</v>
      </c>
      <c r="K901" s="22" t="s">
        <v>1450</v>
      </c>
      <c r="L901" s="22" t="s">
        <v>164</v>
      </c>
      <c r="M901" t="s">
        <v>30</v>
      </c>
      <c r="N901" t="s">
        <v>29</v>
      </c>
      <c r="O901">
        <v>1</v>
      </c>
    </row>
    <row r="902" spans="1:15" x14ac:dyDescent="0.2">
      <c r="A902" s="3" t="s">
        <v>845</v>
      </c>
      <c r="B902">
        <v>17</v>
      </c>
      <c r="C902" t="s">
        <v>36</v>
      </c>
      <c r="D902" s="4" t="s">
        <v>476</v>
      </c>
      <c r="E902" t="s">
        <v>157</v>
      </c>
      <c r="F902" t="s">
        <v>899</v>
      </c>
      <c r="G902" t="s">
        <v>17</v>
      </c>
      <c r="H902" t="s">
        <v>132</v>
      </c>
      <c r="I902" t="s">
        <v>680</v>
      </c>
      <c r="J902" s="5" t="s">
        <v>681</v>
      </c>
      <c r="K902" s="22" t="s">
        <v>1450</v>
      </c>
      <c r="L902" s="22" t="s">
        <v>164</v>
      </c>
      <c r="M902" t="s">
        <v>30</v>
      </c>
      <c r="N902" t="s">
        <v>29</v>
      </c>
      <c r="O902">
        <v>0</v>
      </c>
    </row>
    <row r="903" spans="1:15" x14ac:dyDescent="0.2">
      <c r="A903" s="3" t="s">
        <v>905</v>
      </c>
      <c r="B903">
        <v>8</v>
      </c>
      <c r="C903" t="s">
        <v>13</v>
      </c>
      <c r="D903" s="4" t="s">
        <v>43</v>
      </c>
      <c r="E903" t="s">
        <v>37</v>
      </c>
      <c r="F903" t="s">
        <v>928</v>
      </c>
      <c r="G903" t="s">
        <v>17</v>
      </c>
      <c r="H903" t="s">
        <v>132</v>
      </c>
      <c r="I903" t="s">
        <v>680</v>
      </c>
      <c r="J903" s="5" t="s">
        <v>681</v>
      </c>
      <c r="K903" s="22" t="s">
        <v>1450</v>
      </c>
      <c r="L903" s="22" t="s">
        <v>164</v>
      </c>
      <c r="M903" t="s">
        <v>30</v>
      </c>
      <c r="N903" t="s">
        <v>57</v>
      </c>
      <c r="O903">
        <v>1</v>
      </c>
    </row>
    <row r="904" spans="1:15" x14ac:dyDescent="0.2">
      <c r="A904" s="3" t="s">
        <v>961</v>
      </c>
      <c r="B904">
        <v>9</v>
      </c>
      <c r="C904" t="s">
        <v>13</v>
      </c>
      <c r="D904" s="4" t="s">
        <v>43</v>
      </c>
      <c r="E904" t="s">
        <v>326</v>
      </c>
      <c r="F904" t="s">
        <v>982</v>
      </c>
      <c r="G904" t="s">
        <v>17</v>
      </c>
      <c r="H904" t="s">
        <v>132</v>
      </c>
      <c r="I904" t="s">
        <v>680</v>
      </c>
      <c r="J904" s="5" t="s">
        <v>681</v>
      </c>
      <c r="K904" s="22" t="s">
        <v>1450</v>
      </c>
      <c r="L904" s="22" t="s">
        <v>164</v>
      </c>
      <c r="M904" t="s">
        <v>30</v>
      </c>
      <c r="N904" t="s">
        <v>57</v>
      </c>
      <c r="O904">
        <v>2</v>
      </c>
    </row>
    <row r="905" spans="1:15" x14ac:dyDescent="0.2">
      <c r="A905" s="3" t="s">
        <v>999</v>
      </c>
      <c r="B905">
        <v>9</v>
      </c>
      <c r="C905" t="s">
        <v>36</v>
      </c>
      <c r="D905" s="4" t="s">
        <v>476</v>
      </c>
      <c r="E905" t="s">
        <v>157</v>
      </c>
      <c r="F905" t="s">
        <v>899</v>
      </c>
      <c r="G905" t="s">
        <v>164</v>
      </c>
      <c r="H905" t="s">
        <v>40</v>
      </c>
      <c r="I905" t="s">
        <v>680</v>
      </c>
      <c r="J905" s="5" t="s">
        <v>681</v>
      </c>
      <c r="K905" s="22" t="s">
        <v>1450</v>
      </c>
      <c r="L905" s="22" t="s">
        <v>164</v>
      </c>
      <c r="M905" t="s">
        <v>30</v>
      </c>
      <c r="N905" t="s">
        <v>57</v>
      </c>
      <c r="O905">
        <v>1</v>
      </c>
    </row>
    <row r="906" spans="1:15" x14ac:dyDescent="0.2">
      <c r="A906" s="3" t="s">
        <v>1028</v>
      </c>
      <c r="B906">
        <v>10</v>
      </c>
      <c r="C906" t="s">
        <v>13</v>
      </c>
      <c r="D906" s="4" t="s">
        <v>277</v>
      </c>
      <c r="E906" t="s">
        <v>130</v>
      </c>
      <c r="F906" t="s">
        <v>1066</v>
      </c>
      <c r="G906" t="s">
        <v>17</v>
      </c>
      <c r="H906" t="s">
        <v>135</v>
      </c>
      <c r="I906" t="s">
        <v>680</v>
      </c>
      <c r="J906" s="5" t="s">
        <v>681</v>
      </c>
      <c r="K906" s="22" t="s">
        <v>1450</v>
      </c>
      <c r="L906" s="22" t="s">
        <v>164</v>
      </c>
      <c r="M906" t="s">
        <v>30</v>
      </c>
      <c r="N906" t="s">
        <v>57</v>
      </c>
      <c r="O906">
        <v>0</v>
      </c>
    </row>
    <row r="907" spans="1:15" x14ac:dyDescent="0.2">
      <c r="A907" s="3" t="s">
        <v>12</v>
      </c>
      <c r="B907">
        <v>8</v>
      </c>
      <c r="C907" t="s">
        <v>30</v>
      </c>
      <c r="D907" s="4" t="s">
        <v>30</v>
      </c>
      <c r="E907" t="s">
        <v>30</v>
      </c>
      <c r="F907" t="s">
        <v>30</v>
      </c>
      <c r="G907" t="s">
        <v>31</v>
      </c>
      <c r="H907" t="s">
        <v>32</v>
      </c>
      <c r="I907" t="s">
        <v>33</v>
      </c>
      <c r="J907" s="5" t="s">
        <v>34</v>
      </c>
      <c r="K907" s="22" t="s">
        <v>1450</v>
      </c>
      <c r="L907" s="22" t="s">
        <v>164</v>
      </c>
      <c r="M907" t="s">
        <v>30</v>
      </c>
      <c r="N907" t="s">
        <v>35</v>
      </c>
    </row>
    <row r="908" spans="1:15" x14ac:dyDescent="0.2">
      <c r="A908" s="3" t="s">
        <v>12</v>
      </c>
      <c r="B908">
        <v>9</v>
      </c>
      <c r="C908" t="s">
        <v>30</v>
      </c>
      <c r="D908" s="4" t="s">
        <v>30</v>
      </c>
      <c r="E908" t="s">
        <v>30</v>
      </c>
      <c r="F908" t="s">
        <v>30</v>
      </c>
      <c r="G908" t="s">
        <v>31</v>
      </c>
      <c r="H908" t="s">
        <v>74</v>
      </c>
      <c r="I908" t="s">
        <v>33</v>
      </c>
      <c r="J908" s="5" t="s">
        <v>34</v>
      </c>
      <c r="K908" s="22" t="s">
        <v>1450</v>
      </c>
      <c r="L908" s="22" t="s">
        <v>164</v>
      </c>
      <c r="M908" t="s">
        <v>30</v>
      </c>
      <c r="N908" t="s">
        <v>35</v>
      </c>
    </row>
    <row r="909" spans="1:15" x14ac:dyDescent="0.2">
      <c r="A909" s="3" t="s">
        <v>12</v>
      </c>
      <c r="B909">
        <v>17</v>
      </c>
      <c r="C909" t="s">
        <v>30</v>
      </c>
      <c r="D909" s="4" t="s">
        <v>30</v>
      </c>
      <c r="E909" t="s">
        <v>30</v>
      </c>
      <c r="F909" t="s">
        <v>30</v>
      </c>
      <c r="G909" t="s">
        <v>31</v>
      </c>
      <c r="H909" t="s">
        <v>135</v>
      </c>
      <c r="I909" t="s">
        <v>33</v>
      </c>
      <c r="J909" s="5" t="s">
        <v>34</v>
      </c>
      <c r="K909" s="22" t="s">
        <v>1450</v>
      </c>
      <c r="L909" s="22" t="s">
        <v>164</v>
      </c>
      <c r="M909" t="s">
        <v>30</v>
      </c>
      <c r="N909" t="s">
        <v>35</v>
      </c>
    </row>
    <row r="910" spans="1:15" x14ac:dyDescent="0.2">
      <c r="A910" s="3" t="s">
        <v>12</v>
      </c>
      <c r="B910">
        <v>19</v>
      </c>
      <c r="C910" t="s">
        <v>30</v>
      </c>
      <c r="D910" s="4" t="s">
        <v>30</v>
      </c>
      <c r="E910" t="s">
        <v>30</v>
      </c>
      <c r="F910" t="s">
        <v>30</v>
      </c>
      <c r="G910" t="s">
        <v>31</v>
      </c>
      <c r="H910" t="s">
        <v>25</v>
      </c>
      <c r="I910" t="s">
        <v>33</v>
      </c>
      <c r="J910" s="5" t="s">
        <v>34</v>
      </c>
      <c r="K910" s="22" t="s">
        <v>1450</v>
      </c>
      <c r="L910" s="22" t="s">
        <v>164</v>
      </c>
      <c r="M910" t="s">
        <v>30</v>
      </c>
      <c r="N910" t="s">
        <v>35</v>
      </c>
    </row>
    <row r="911" spans="1:15" x14ac:dyDescent="0.2">
      <c r="A911" s="3" t="s">
        <v>346</v>
      </c>
      <c r="B911">
        <v>8</v>
      </c>
      <c r="C911" t="s">
        <v>30</v>
      </c>
      <c r="D911" s="4" t="s">
        <v>30</v>
      </c>
      <c r="E911" t="s">
        <v>30</v>
      </c>
      <c r="F911" t="s">
        <v>30</v>
      </c>
      <c r="G911" t="s">
        <v>31</v>
      </c>
      <c r="H911" t="s">
        <v>25</v>
      </c>
      <c r="I911" t="s">
        <v>33</v>
      </c>
      <c r="J911" s="5" t="s">
        <v>34</v>
      </c>
      <c r="K911" s="22" t="s">
        <v>1450</v>
      </c>
      <c r="L911" s="22" t="s">
        <v>164</v>
      </c>
      <c r="M911" t="s">
        <v>30</v>
      </c>
      <c r="N911" t="s">
        <v>35</v>
      </c>
    </row>
    <row r="912" spans="1:15" x14ac:dyDescent="0.2">
      <c r="A912" s="3" t="s">
        <v>346</v>
      </c>
      <c r="B912">
        <v>8</v>
      </c>
      <c r="C912" t="s">
        <v>30</v>
      </c>
      <c r="D912" s="4" t="s">
        <v>30</v>
      </c>
      <c r="E912" t="s">
        <v>30</v>
      </c>
      <c r="F912" t="s">
        <v>30</v>
      </c>
      <c r="G912" t="s">
        <v>31</v>
      </c>
      <c r="H912" t="s">
        <v>25</v>
      </c>
      <c r="I912" t="s">
        <v>33</v>
      </c>
      <c r="J912" s="5" t="s">
        <v>34</v>
      </c>
      <c r="K912" s="22" t="s">
        <v>1450</v>
      </c>
      <c r="L912" s="22" t="s">
        <v>164</v>
      </c>
      <c r="M912" t="s">
        <v>30</v>
      </c>
      <c r="N912" t="s">
        <v>35</v>
      </c>
    </row>
    <row r="913" spans="1:14" x14ac:dyDescent="0.2">
      <c r="A913" s="3" t="s">
        <v>346</v>
      </c>
      <c r="B913">
        <v>8</v>
      </c>
      <c r="C913" t="s">
        <v>30</v>
      </c>
      <c r="D913" s="4" t="s">
        <v>30</v>
      </c>
      <c r="E913" t="s">
        <v>30</v>
      </c>
      <c r="F913" t="s">
        <v>30</v>
      </c>
      <c r="G913" t="s">
        <v>31</v>
      </c>
      <c r="H913" t="s">
        <v>25</v>
      </c>
      <c r="I913" t="s">
        <v>33</v>
      </c>
      <c r="J913" s="5" t="s">
        <v>34</v>
      </c>
      <c r="K913" s="22" t="s">
        <v>1450</v>
      </c>
      <c r="L913" s="22" t="s">
        <v>164</v>
      </c>
      <c r="M913" t="s">
        <v>30</v>
      </c>
      <c r="N913" t="s">
        <v>35</v>
      </c>
    </row>
    <row r="914" spans="1:14" x14ac:dyDescent="0.2">
      <c r="A914" s="3" t="s">
        <v>346</v>
      </c>
      <c r="B914">
        <v>11</v>
      </c>
      <c r="C914" t="s">
        <v>30</v>
      </c>
      <c r="D914" s="4" t="s">
        <v>30</v>
      </c>
      <c r="E914" t="s">
        <v>30</v>
      </c>
      <c r="F914" t="s">
        <v>30</v>
      </c>
      <c r="G914" t="s">
        <v>31</v>
      </c>
      <c r="H914" t="s">
        <v>32</v>
      </c>
      <c r="I914" t="s">
        <v>33</v>
      </c>
      <c r="J914" s="5" t="s">
        <v>34</v>
      </c>
      <c r="K914" s="22" t="s">
        <v>1450</v>
      </c>
      <c r="L914" s="22" t="s">
        <v>164</v>
      </c>
      <c r="M914" t="s">
        <v>30</v>
      </c>
      <c r="N914" t="s">
        <v>29</v>
      </c>
    </row>
    <row r="915" spans="1:14" x14ac:dyDescent="0.2">
      <c r="A915" s="3" t="s">
        <v>346</v>
      </c>
      <c r="B915">
        <v>17</v>
      </c>
      <c r="C915" t="s">
        <v>30</v>
      </c>
      <c r="D915" s="4" t="s">
        <v>30</v>
      </c>
      <c r="E915" t="s">
        <v>30</v>
      </c>
      <c r="F915" t="s">
        <v>30</v>
      </c>
      <c r="G915" t="s">
        <v>31</v>
      </c>
      <c r="H915" t="s">
        <v>132</v>
      </c>
      <c r="I915" t="s">
        <v>33</v>
      </c>
      <c r="J915" s="5" t="s">
        <v>34</v>
      </c>
      <c r="K915" s="22" t="s">
        <v>1450</v>
      </c>
      <c r="L915" s="22" t="s">
        <v>164</v>
      </c>
      <c r="M915" t="s">
        <v>30</v>
      </c>
      <c r="N915" t="s">
        <v>35</v>
      </c>
    </row>
    <row r="916" spans="1:14" x14ac:dyDescent="0.2">
      <c r="A916" s="3" t="s">
        <v>437</v>
      </c>
      <c r="B916">
        <v>10</v>
      </c>
      <c r="C916" t="s">
        <v>30</v>
      </c>
      <c r="D916" s="4" t="s">
        <v>30</v>
      </c>
      <c r="E916" t="s">
        <v>30</v>
      </c>
      <c r="F916" t="s">
        <v>30</v>
      </c>
      <c r="G916" t="s">
        <v>31</v>
      </c>
      <c r="H916" t="s">
        <v>18</v>
      </c>
      <c r="I916" t="s">
        <v>33</v>
      </c>
      <c r="J916" s="5" t="s">
        <v>34</v>
      </c>
      <c r="K916" s="22" t="s">
        <v>1450</v>
      </c>
      <c r="L916" s="22" t="s">
        <v>164</v>
      </c>
      <c r="M916" t="s">
        <v>30</v>
      </c>
      <c r="N916" t="s">
        <v>35</v>
      </c>
    </row>
    <row r="917" spans="1:14" x14ac:dyDescent="0.2">
      <c r="A917" s="3" t="s">
        <v>534</v>
      </c>
      <c r="B917">
        <v>7</v>
      </c>
      <c r="C917" t="s">
        <v>30</v>
      </c>
      <c r="D917" s="4" t="s">
        <v>30</v>
      </c>
      <c r="E917" t="s">
        <v>30</v>
      </c>
      <c r="F917" t="s">
        <v>30</v>
      </c>
      <c r="G917" t="s">
        <v>31</v>
      </c>
      <c r="H917" t="s">
        <v>77</v>
      </c>
      <c r="I917" t="s">
        <v>33</v>
      </c>
      <c r="J917" s="5" t="s">
        <v>34</v>
      </c>
      <c r="K917" s="22" t="s">
        <v>1450</v>
      </c>
      <c r="L917" s="22" t="s">
        <v>164</v>
      </c>
      <c r="M917" t="s">
        <v>30</v>
      </c>
      <c r="N917" t="s">
        <v>35</v>
      </c>
    </row>
    <row r="918" spans="1:14" x14ac:dyDescent="0.2">
      <c r="A918" s="3" t="s">
        <v>534</v>
      </c>
      <c r="B918">
        <v>7</v>
      </c>
      <c r="C918" t="s">
        <v>30</v>
      </c>
      <c r="D918" s="4" t="s">
        <v>30</v>
      </c>
      <c r="E918" t="s">
        <v>30</v>
      </c>
      <c r="F918" t="s">
        <v>30</v>
      </c>
      <c r="G918" t="s">
        <v>31</v>
      </c>
      <c r="H918" t="s">
        <v>18</v>
      </c>
      <c r="I918" t="s">
        <v>33</v>
      </c>
      <c r="J918" s="5" t="s">
        <v>34</v>
      </c>
      <c r="K918" s="22" t="s">
        <v>1450</v>
      </c>
      <c r="L918" s="22" t="s">
        <v>164</v>
      </c>
      <c r="M918" t="s">
        <v>30</v>
      </c>
      <c r="N918" t="s">
        <v>35</v>
      </c>
    </row>
    <row r="919" spans="1:14" x14ac:dyDescent="0.2">
      <c r="A919" s="3" t="s">
        <v>610</v>
      </c>
      <c r="B919">
        <v>7</v>
      </c>
      <c r="C919" t="s">
        <v>30</v>
      </c>
      <c r="D919" s="4" t="s">
        <v>30</v>
      </c>
      <c r="E919" t="s">
        <v>30</v>
      </c>
      <c r="F919" t="s">
        <v>30</v>
      </c>
      <c r="G919" t="s">
        <v>31</v>
      </c>
      <c r="H919" t="s">
        <v>135</v>
      </c>
      <c r="I919" t="s">
        <v>33</v>
      </c>
      <c r="J919" s="5" t="s">
        <v>34</v>
      </c>
      <c r="K919" s="22" t="s">
        <v>1450</v>
      </c>
      <c r="L919" s="22" t="s">
        <v>164</v>
      </c>
      <c r="M919" t="s">
        <v>30</v>
      </c>
      <c r="N919" t="s">
        <v>35</v>
      </c>
    </row>
    <row r="920" spans="1:14" x14ac:dyDescent="0.2">
      <c r="A920" s="3" t="s">
        <v>610</v>
      </c>
      <c r="B920">
        <v>18</v>
      </c>
      <c r="C920" t="s">
        <v>30</v>
      </c>
      <c r="D920" s="4" t="s">
        <v>30</v>
      </c>
      <c r="E920" t="s">
        <v>30</v>
      </c>
      <c r="F920" t="s">
        <v>30</v>
      </c>
      <c r="G920" t="s">
        <v>31</v>
      </c>
      <c r="H920" t="s">
        <v>77</v>
      </c>
      <c r="I920" t="s">
        <v>33</v>
      </c>
      <c r="J920" s="5" t="s">
        <v>34</v>
      </c>
      <c r="K920" s="22" t="s">
        <v>1450</v>
      </c>
      <c r="L920" s="22" t="s">
        <v>164</v>
      </c>
      <c r="M920" t="s">
        <v>30</v>
      </c>
      <c r="N920" t="s">
        <v>35</v>
      </c>
    </row>
    <row r="921" spans="1:14" x14ac:dyDescent="0.2">
      <c r="A921" s="3" t="s">
        <v>711</v>
      </c>
      <c r="B921">
        <v>19</v>
      </c>
      <c r="C921" t="s">
        <v>30</v>
      </c>
      <c r="D921" s="4" t="s">
        <v>30</v>
      </c>
      <c r="E921" t="s">
        <v>30</v>
      </c>
      <c r="F921" t="s">
        <v>30</v>
      </c>
      <c r="G921" t="s">
        <v>31</v>
      </c>
      <c r="H921" t="s">
        <v>18</v>
      </c>
      <c r="I921" t="s">
        <v>33</v>
      </c>
      <c r="J921" s="5" t="s">
        <v>34</v>
      </c>
      <c r="K921" s="22" t="s">
        <v>1450</v>
      </c>
      <c r="L921" s="22" t="s">
        <v>164</v>
      </c>
      <c r="M921" t="s">
        <v>30</v>
      </c>
      <c r="N921" t="s">
        <v>35</v>
      </c>
    </row>
    <row r="922" spans="1:14" x14ac:dyDescent="0.2">
      <c r="A922" s="3" t="s">
        <v>758</v>
      </c>
      <c r="B922">
        <v>7</v>
      </c>
      <c r="C922" t="s">
        <v>30</v>
      </c>
      <c r="D922" s="4" t="s">
        <v>30</v>
      </c>
      <c r="E922" t="s">
        <v>30</v>
      </c>
      <c r="F922" t="s">
        <v>30</v>
      </c>
      <c r="G922" t="s">
        <v>31</v>
      </c>
      <c r="H922" t="s">
        <v>25</v>
      </c>
      <c r="I922" t="s">
        <v>33</v>
      </c>
      <c r="J922" s="5" t="s">
        <v>34</v>
      </c>
      <c r="K922" s="22" t="s">
        <v>1450</v>
      </c>
      <c r="L922" s="22" t="s">
        <v>164</v>
      </c>
      <c r="M922" t="s">
        <v>30</v>
      </c>
      <c r="N922" t="s">
        <v>35</v>
      </c>
    </row>
    <row r="923" spans="1:14" x14ac:dyDescent="0.2">
      <c r="A923" s="3" t="s">
        <v>758</v>
      </c>
      <c r="B923">
        <v>7</v>
      </c>
      <c r="C923" t="s">
        <v>30</v>
      </c>
      <c r="D923" s="4" t="s">
        <v>30</v>
      </c>
      <c r="E923" t="s">
        <v>30</v>
      </c>
      <c r="F923" t="s">
        <v>30</v>
      </c>
      <c r="G923" t="s">
        <v>31</v>
      </c>
      <c r="H923" t="s">
        <v>32</v>
      </c>
      <c r="I923" t="s">
        <v>33</v>
      </c>
      <c r="J923" s="5" t="s">
        <v>34</v>
      </c>
      <c r="K923" s="22" t="s">
        <v>1450</v>
      </c>
      <c r="L923" s="22" t="s">
        <v>164</v>
      </c>
      <c r="M923" t="s">
        <v>30</v>
      </c>
      <c r="N923" t="s">
        <v>35</v>
      </c>
    </row>
    <row r="924" spans="1:14" x14ac:dyDescent="0.2">
      <c r="A924" s="3" t="s">
        <v>758</v>
      </c>
      <c r="B924">
        <v>8</v>
      </c>
      <c r="C924" t="s">
        <v>30</v>
      </c>
      <c r="D924" s="4" t="s">
        <v>30</v>
      </c>
      <c r="E924" t="s">
        <v>30</v>
      </c>
      <c r="F924" t="s">
        <v>30</v>
      </c>
      <c r="G924" t="s">
        <v>31</v>
      </c>
      <c r="H924" t="s">
        <v>32</v>
      </c>
      <c r="I924" t="s">
        <v>33</v>
      </c>
      <c r="J924" s="5" t="s">
        <v>34</v>
      </c>
      <c r="K924" s="22" t="s">
        <v>1450</v>
      </c>
      <c r="L924" s="22" t="s">
        <v>164</v>
      </c>
      <c r="M924" t="s">
        <v>30</v>
      </c>
      <c r="N924" t="s">
        <v>35</v>
      </c>
    </row>
    <row r="925" spans="1:14" x14ac:dyDescent="0.2">
      <c r="A925" s="3" t="s">
        <v>758</v>
      </c>
      <c r="B925">
        <v>8</v>
      </c>
      <c r="C925" t="s">
        <v>30</v>
      </c>
      <c r="D925" s="4" t="s">
        <v>30</v>
      </c>
      <c r="E925" t="s">
        <v>30</v>
      </c>
      <c r="F925" t="s">
        <v>30</v>
      </c>
      <c r="G925" t="s">
        <v>31</v>
      </c>
      <c r="H925" t="s">
        <v>32</v>
      </c>
      <c r="I925" t="s">
        <v>33</v>
      </c>
      <c r="J925" s="5" t="s">
        <v>34</v>
      </c>
      <c r="K925" s="22" t="s">
        <v>1450</v>
      </c>
      <c r="L925" s="22" t="s">
        <v>164</v>
      </c>
      <c r="M925" t="s">
        <v>30</v>
      </c>
      <c r="N925" t="s">
        <v>35</v>
      </c>
    </row>
    <row r="926" spans="1:14" x14ac:dyDescent="0.2">
      <c r="A926" s="3" t="s">
        <v>758</v>
      </c>
      <c r="B926">
        <v>10</v>
      </c>
      <c r="C926" t="s">
        <v>30</v>
      </c>
      <c r="D926" s="4" t="s">
        <v>30</v>
      </c>
      <c r="E926" t="s">
        <v>30</v>
      </c>
      <c r="F926" t="s">
        <v>30</v>
      </c>
      <c r="G926" t="s">
        <v>31</v>
      </c>
      <c r="H926" t="s">
        <v>124</v>
      </c>
      <c r="I926" t="s">
        <v>33</v>
      </c>
      <c r="J926" s="5" t="s">
        <v>34</v>
      </c>
      <c r="K926" s="22" t="s">
        <v>1450</v>
      </c>
      <c r="L926" s="22" t="s">
        <v>164</v>
      </c>
      <c r="M926" t="s">
        <v>30</v>
      </c>
      <c r="N926" t="s">
        <v>57</v>
      </c>
    </row>
    <row r="927" spans="1:14" x14ac:dyDescent="0.2">
      <c r="A927" s="3" t="s">
        <v>810</v>
      </c>
      <c r="B927">
        <v>7</v>
      </c>
      <c r="C927" t="s">
        <v>30</v>
      </c>
      <c r="D927" s="4" t="s">
        <v>30</v>
      </c>
      <c r="E927" t="s">
        <v>30</v>
      </c>
      <c r="F927" t="s">
        <v>30</v>
      </c>
      <c r="G927" t="s">
        <v>31</v>
      </c>
      <c r="H927" t="s">
        <v>74</v>
      </c>
      <c r="I927" t="s">
        <v>33</v>
      </c>
      <c r="J927" s="5" t="s">
        <v>34</v>
      </c>
      <c r="K927" s="22" t="s">
        <v>1450</v>
      </c>
      <c r="L927" s="22" t="s">
        <v>164</v>
      </c>
      <c r="M927" t="s">
        <v>30</v>
      </c>
      <c r="N927" t="s">
        <v>35</v>
      </c>
    </row>
    <row r="928" spans="1:14" x14ac:dyDescent="0.2">
      <c r="A928" s="3" t="s">
        <v>810</v>
      </c>
      <c r="B928">
        <v>7</v>
      </c>
      <c r="C928" t="s">
        <v>30</v>
      </c>
      <c r="D928" s="4" t="s">
        <v>30</v>
      </c>
      <c r="E928" t="s">
        <v>30</v>
      </c>
      <c r="F928" t="s">
        <v>30</v>
      </c>
      <c r="G928" t="s">
        <v>31</v>
      </c>
      <c r="H928" t="s">
        <v>74</v>
      </c>
      <c r="I928" t="s">
        <v>33</v>
      </c>
      <c r="J928" s="5" t="s">
        <v>34</v>
      </c>
      <c r="K928" s="22" t="s">
        <v>1450</v>
      </c>
      <c r="L928" s="22" t="s">
        <v>164</v>
      </c>
      <c r="M928" t="s">
        <v>30</v>
      </c>
      <c r="N928" t="s">
        <v>35</v>
      </c>
    </row>
    <row r="929" spans="1:14" x14ac:dyDescent="0.2">
      <c r="A929" s="3" t="s">
        <v>810</v>
      </c>
      <c r="B929">
        <v>18</v>
      </c>
      <c r="C929" t="s">
        <v>30</v>
      </c>
      <c r="D929" s="4" t="s">
        <v>30</v>
      </c>
      <c r="E929" t="s">
        <v>30</v>
      </c>
      <c r="F929" t="s">
        <v>30</v>
      </c>
      <c r="G929" t="s">
        <v>31</v>
      </c>
      <c r="H929" t="s">
        <v>74</v>
      </c>
      <c r="I929" t="s">
        <v>33</v>
      </c>
      <c r="J929" s="5" t="s">
        <v>34</v>
      </c>
      <c r="K929" s="22" t="s">
        <v>1450</v>
      </c>
      <c r="L929" s="22" t="s">
        <v>164</v>
      </c>
      <c r="M929" t="s">
        <v>30</v>
      </c>
      <c r="N929" t="s">
        <v>35</v>
      </c>
    </row>
    <row r="930" spans="1:14" x14ac:dyDescent="0.2">
      <c r="A930" s="3" t="s">
        <v>810</v>
      </c>
      <c r="B930">
        <v>18</v>
      </c>
      <c r="C930" t="s">
        <v>30</v>
      </c>
      <c r="D930" s="4" t="s">
        <v>30</v>
      </c>
      <c r="E930" t="s">
        <v>30</v>
      </c>
      <c r="F930" t="s">
        <v>30</v>
      </c>
      <c r="G930" t="s">
        <v>31</v>
      </c>
      <c r="H930" t="s">
        <v>124</v>
      </c>
      <c r="I930" t="s">
        <v>33</v>
      </c>
      <c r="J930" s="5" t="s">
        <v>34</v>
      </c>
      <c r="K930" s="22" t="s">
        <v>1450</v>
      </c>
      <c r="L930" s="22" t="s">
        <v>164</v>
      </c>
      <c r="M930" t="s">
        <v>30</v>
      </c>
      <c r="N930" t="s">
        <v>35</v>
      </c>
    </row>
    <row r="931" spans="1:14" x14ac:dyDescent="0.2">
      <c r="A931" s="3" t="s">
        <v>845</v>
      </c>
      <c r="B931">
        <v>8</v>
      </c>
      <c r="C931" t="s">
        <v>30</v>
      </c>
      <c r="D931" s="4" t="s">
        <v>30</v>
      </c>
      <c r="E931" t="s">
        <v>30</v>
      </c>
      <c r="F931" t="s">
        <v>30</v>
      </c>
      <c r="G931" t="s">
        <v>31</v>
      </c>
      <c r="H931" t="s">
        <v>132</v>
      </c>
      <c r="I931" t="s">
        <v>33</v>
      </c>
      <c r="J931" s="5" t="s">
        <v>34</v>
      </c>
      <c r="K931" s="22" t="s">
        <v>1450</v>
      </c>
      <c r="L931" s="22" t="s">
        <v>164</v>
      </c>
      <c r="M931" t="s">
        <v>30</v>
      </c>
      <c r="N931" t="s">
        <v>35</v>
      </c>
    </row>
    <row r="932" spans="1:14" x14ac:dyDescent="0.2">
      <c r="A932" s="3" t="s">
        <v>845</v>
      </c>
      <c r="B932">
        <v>8</v>
      </c>
      <c r="C932" t="s">
        <v>30</v>
      </c>
      <c r="D932" s="4" t="s">
        <v>30</v>
      </c>
      <c r="E932" t="s">
        <v>30</v>
      </c>
      <c r="F932" t="s">
        <v>30</v>
      </c>
      <c r="G932" t="s">
        <v>31</v>
      </c>
      <c r="H932" t="s">
        <v>32</v>
      </c>
      <c r="I932" t="s">
        <v>33</v>
      </c>
      <c r="J932" s="5" t="s">
        <v>34</v>
      </c>
      <c r="K932" s="22" t="s">
        <v>1450</v>
      </c>
      <c r="L932" s="22" t="s">
        <v>164</v>
      </c>
      <c r="M932" t="s">
        <v>30</v>
      </c>
      <c r="N932" t="s">
        <v>35</v>
      </c>
    </row>
    <row r="933" spans="1:14" x14ac:dyDescent="0.2">
      <c r="A933" s="3" t="s">
        <v>845</v>
      </c>
      <c r="B933">
        <v>9</v>
      </c>
      <c r="C933" t="s">
        <v>30</v>
      </c>
      <c r="D933" s="4" t="s">
        <v>30</v>
      </c>
      <c r="E933" t="s">
        <v>30</v>
      </c>
      <c r="F933" t="s">
        <v>30</v>
      </c>
      <c r="G933" t="s">
        <v>31</v>
      </c>
      <c r="H933" t="s">
        <v>40</v>
      </c>
      <c r="I933" t="s">
        <v>33</v>
      </c>
      <c r="J933" s="5" t="s">
        <v>34</v>
      </c>
      <c r="K933" s="22" t="s">
        <v>1450</v>
      </c>
      <c r="L933" s="22" t="s">
        <v>164</v>
      </c>
      <c r="M933" t="s">
        <v>30</v>
      </c>
      <c r="N933" t="s">
        <v>35</v>
      </c>
    </row>
    <row r="934" spans="1:14" x14ac:dyDescent="0.2">
      <c r="A934" s="3" t="s">
        <v>845</v>
      </c>
      <c r="B934">
        <v>10</v>
      </c>
      <c r="C934" t="s">
        <v>30</v>
      </c>
      <c r="D934" s="4" t="s">
        <v>30</v>
      </c>
      <c r="E934" t="s">
        <v>30</v>
      </c>
      <c r="F934" t="s">
        <v>30</v>
      </c>
      <c r="G934" t="s">
        <v>31</v>
      </c>
      <c r="H934" t="s">
        <v>32</v>
      </c>
      <c r="I934" t="s">
        <v>33</v>
      </c>
      <c r="J934" s="5" t="s">
        <v>34</v>
      </c>
      <c r="K934" s="22" t="s">
        <v>1450</v>
      </c>
      <c r="L934" s="22" t="s">
        <v>164</v>
      </c>
      <c r="M934" t="s">
        <v>30</v>
      </c>
      <c r="N934" t="s">
        <v>35</v>
      </c>
    </row>
    <row r="935" spans="1:14" x14ac:dyDescent="0.2">
      <c r="A935" s="3" t="s">
        <v>845</v>
      </c>
      <c r="B935">
        <v>18</v>
      </c>
      <c r="C935" t="s">
        <v>30</v>
      </c>
      <c r="D935" s="4" t="s">
        <v>30</v>
      </c>
      <c r="E935" t="s">
        <v>30</v>
      </c>
      <c r="F935" t="s">
        <v>30</v>
      </c>
      <c r="G935" t="s">
        <v>31</v>
      </c>
      <c r="H935" t="s">
        <v>74</v>
      </c>
      <c r="I935" t="s">
        <v>33</v>
      </c>
      <c r="J935" s="5" t="s">
        <v>34</v>
      </c>
      <c r="K935" s="22" t="s">
        <v>1450</v>
      </c>
      <c r="L935" s="22" t="s">
        <v>164</v>
      </c>
      <c r="M935" t="s">
        <v>30</v>
      </c>
      <c r="N935" t="s">
        <v>35</v>
      </c>
    </row>
    <row r="936" spans="1:14" x14ac:dyDescent="0.2">
      <c r="A936" s="3" t="s">
        <v>845</v>
      </c>
      <c r="B936">
        <v>18</v>
      </c>
      <c r="C936" t="s">
        <v>30</v>
      </c>
      <c r="D936" s="4" t="s">
        <v>30</v>
      </c>
      <c r="E936" t="s">
        <v>30</v>
      </c>
      <c r="F936" t="s">
        <v>30</v>
      </c>
      <c r="G936" t="s">
        <v>31</v>
      </c>
      <c r="H936" t="s">
        <v>74</v>
      </c>
      <c r="I936" t="s">
        <v>33</v>
      </c>
      <c r="J936" s="5" t="s">
        <v>34</v>
      </c>
      <c r="K936" s="22" t="s">
        <v>1450</v>
      </c>
      <c r="L936" s="22" t="s">
        <v>164</v>
      </c>
      <c r="M936" t="s">
        <v>30</v>
      </c>
      <c r="N936" t="s">
        <v>35</v>
      </c>
    </row>
    <row r="937" spans="1:14" x14ac:dyDescent="0.2">
      <c r="A937" s="3" t="s">
        <v>845</v>
      </c>
      <c r="B937">
        <v>18</v>
      </c>
      <c r="C937" t="s">
        <v>30</v>
      </c>
      <c r="D937" s="4" t="s">
        <v>30</v>
      </c>
      <c r="E937" t="s">
        <v>30</v>
      </c>
      <c r="F937" t="s">
        <v>30</v>
      </c>
      <c r="G937" t="s">
        <v>31</v>
      </c>
      <c r="H937" t="s">
        <v>77</v>
      </c>
      <c r="I937" t="s">
        <v>33</v>
      </c>
      <c r="J937" s="5" t="s">
        <v>34</v>
      </c>
      <c r="K937" s="22" t="s">
        <v>1450</v>
      </c>
      <c r="L937" s="22" t="s">
        <v>164</v>
      </c>
      <c r="M937" t="s">
        <v>30</v>
      </c>
      <c r="N937" t="s">
        <v>35</v>
      </c>
    </row>
    <row r="938" spans="1:14" x14ac:dyDescent="0.2">
      <c r="A938" s="3" t="s">
        <v>845</v>
      </c>
      <c r="B938">
        <v>18</v>
      </c>
      <c r="C938" t="s">
        <v>30</v>
      </c>
      <c r="D938" s="4" t="s">
        <v>30</v>
      </c>
      <c r="E938" t="s">
        <v>30</v>
      </c>
      <c r="F938" t="s">
        <v>30</v>
      </c>
      <c r="G938" t="s">
        <v>31</v>
      </c>
      <c r="H938" t="s">
        <v>135</v>
      </c>
      <c r="I938" t="s">
        <v>33</v>
      </c>
      <c r="J938" s="5" t="s">
        <v>34</v>
      </c>
      <c r="K938" s="22" t="s">
        <v>1450</v>
      </c>
      <c r="L938" s="22" t="s">
        <v>164</v>
      </c>
      <c r="M938" t="s">
        <v>30</v>
      </c>
      <c r="N938" t="s">
        <v>35</v>
      </c>
    </row>
    <row r="939" spans="1:14" x14ac:dyDescent="0.2">
      <c r="A939" s="3" t="s">
        <v>905</v>
      </c>
      <c r="B939">
        <v>8</v>
      </c>
      <c r="C939" t="s">
        <v>30</v>
      </c>
      <c r="D939" s="4" t="s">
        <v>30</v>
      </c>
      <c r="E939" t="s">
        <v>30</v>
      </c>
      <c r="F939" t="s">
        <v>30</v>
      </c>
      <c r="G939" t="s">
        <v>31</v>
      </c>
      <c r="H939" t="s">
        <v>135</v>
      </c>
      <c r="I939" t="s">
        <v>33</v>
      </c>
      <c r="J939" s="5" t="s">
        <v>34</v>
      </c>
      <c r="K939" s="22" t="s">
        <v>1450</v>
      </c>
      <c r="L939" s="22" t="s">
        <v>164</v>
      </c>
      <c r="M939" t="s">
        <v>30</v>
      </c>
      <c r="N939" t="s">
        <v>35</v>
      </c>
    </row>
    <row r="940" spans="1:14" x14ac:dyDescent="0.2">
      <c r="A940" s="3" t="s">
        <v>905</v>
      </c>
      <c r="B940">
        <v>10</v>
      </c>
      <c r="C940" t="s">
        <v>30</v>
      </c>
      <c r="D940" s="4" t="s">
        <v>30</v>
      </c>
      <c r="E940" t="s">
        <v>30</v>
      </c>
      <c r="F940" t="s">
        <v>30</v>
      </c>
      <c r="G940" t="s">
        <v>31</v>
      </c>
      <c r="H940" t="s">
        <v>77</v>
      </c>
      <c r="I940" t="s">
        <v>33</v>
      </c>
      <c r="J940" s="5" t="s">
        <v>34</v>
      </c>
      <c r="K940" s="22" t="s">
        <v>1450</v>
      </c>
      <c r="L940" s="22" t="s">
        <v>164</v>
      </c>
      <c r="M940" t="s">
        <v>30</v>
      </c>
      <c r="N940" t="s">
        <v>35</v>
      </c>
    </row>
    <row r="941" spans="1:14" x14ac:dyDescent="0.2">
      <c r="A941" s="3" t="s">
        <v>905</v>
      </c>
      <c r="B941">
        <v>11</v>
      </c>
      <c r="C941" t="s">
        <v>30</v>
      </c>
      <c r="D941" s="4" t="s">
        <v>30</v>
      </c>
      <c r="E941" t="s">
        <v>30</v>
      </c>
      <c r="F941" t="s">
        <v>30</v>
      </c>
      <c r="G941" t="s">
        <v>31</v>
      </c>
      <c r="H941" t="s">
        <v>18</v>
      </c>
      <c r="I941" t="s">
        <v>33</v>
      </c>
      <c r="J941" s="5" t="s">
        <v>34</v>
      </c>
      <c r="K941" s="22" t="s">
        <v>1450</v>
      </c>
      <c r="L941" s="22" t="s">
        <v>164</v>
      </c>
      <c r="M941" t="s">
        <v>30</v>
      </c>
      <c r="N941" t="s">
        <v>35</v>
      </c>
    </row>
    <row r="942" spans="1:14" x14ac:dyDescent="0.2">
      <c r="A942" s="3" t="s">
        <v>905</v>
      </c>
      <c r="B942">
        <v>16</v>
      </c>
      <c r="C942" t="s">
        <v>30</v>
      </c>
      <c r="D942" s="4" t="s">
        <v>30</v>
      </c>
      <c r="E942" t="s">
        <v>30</v>
      </c>
      <c r="F942" t="s">
        <v>30</v>
      </c>
      <c r="G942" t="s">
        <v>31</v>
      </c>
      <c r="H942" t="s">
        <v>124</v>
      </c>
      <c r="I942" t="s">
        <v>33</v>
      </c>
      <c r="J942" s="5" t="s">
        <v>34</v>
      </c>
      <c r="K942" s="22" t="s">
        <v>1450</v>
      </c>
      <c r="L942" s="22" t="s">
        <v>164</v>
      </c>
      <c r="M942" t="s">
        <v>30</v>
      </c>
      <c r="N942" t="s">
        <v>29</v>
      </c>
    </row>
    <row r="943" spans="1:14" x14ac:dyDescent="0.2">
      <c r="A943" s="3" t="s">
        <v>961</v>
      </c>
      <c r="B943">
        <v>9</v>
      </c>
      <c r="C943" t="s">
        <v>30</v>
      </c>
      <c r="D943" s="4" t="s">
        <v>30</v>
      </c>
      <c r="E943" t="s">
        <v>30</v>
      </c>
      <c r="F943" t="s">
        <v>30</v>
      </c>
      <c r="G943" t="s">
        <v>31</v>
      </c>
      <c r="H943" t="s">
        <v>132</v>
      </c>
      <c r="I943" t="s">
        <v>33</v>
      </c>
      <c r="J943" s="5" t="s">
        <v>34</v>
      </c>
      <c r="K943" s="22" t="s">
        <v>1450</v>
      </c>
      <c r="L943" s="22" t="s">
        <v>164</v>
      </c>
      <c r="M943" t="s">
        <v>30</v>
      </c>
      <c r="N943" t="s">
        <v>35</v>
      </c>
    </row>
    <row r="944" spans="1:14" x14ac:dyDescent="0.2">
      <c r="A944" s="3" t="s">
        <v>999</v>
      </c>
      <c r="B944">
        <v>8</v>
      </c>
      <c r="C944" t="s">
        <v>30</v>
      </c>
      <c r="D944" s="4" t="s">
        <v>30</v>
      </c>
      <c r="E944" t="s">
        <v>30</v>
      </c>
      <c r="F944" t="s">
        <v>30</v>
      </c>
      <c r="G944" t="s">
        <v>31</v>
      </c>
      <c r="H944" t="s">
        <v>40</v>
      </c>
      <c r="I944" t="s">
        <v>33</v>
      </c>
      <c r="J944" s="5" t="s">
        <v>34</v>
      </c>
      <c r="K944" s="22" t="s">
        <v>1450</v>
      </c>
      <c r="L944" s="22" t="s">
        <v>164</v>
      </c>
      <c r="M944" t="s">
        <v>30</v>
      </c>
      <c r="N944" t="s">
        <v>35</v>
      </c>
    </row>
    <row r="945" spans="1:16" x14ac:dyDescent="0.2">
      <c r="A945" s="3" t="s">
        <v>1028</v>
      </c>
      <c r="B945">
        <v>8</v>
      </c>
      <c r="C945" t="s">
        <v>189</v>
      </c>
      <c r="D945" s="4" t="s">
        <v>89</v>
      </c>
      <c r="E945" t="s">
        <v>279</v>
      </c>
      <c r="F945" t="s">
        <v>1032</v>
      </c>
      <c r="G945" t="s">
        <v>17</v>
      </c>
      <c r="H945" t="s">
        <v>74</v>
      </c>
      <c r="I945" t="s">
        <v>1033</v>
      </c>
      <c r="J945" s="5" t="s">
        <v>183</v>
      </c>
      <c r="K945" s="22" t="s">
        <v>1450</v>
      </c>
      <c r="L945" s="22" t="s">
        <v>164</v>
      </c>
      <c r="M945" t="s">
        <v>28</v>
      </c>
      <c r="N945" t="s">
        <v>29</v>
      </c>
      <c r="O945">
        <v>1</v>
      </c>
    </row>
    <row r="946" spans="1:16" x14ac:dyDescent="0.2">
      <c r="A946" s="3" t="s">
        <v>1028</v>
      </c>
      <c r="B946">
        <v>8</v>
      </c>
      <c r="C946" t="s">
        <v>189</v>
      </c>
      <c r="D946" s="4" t="s">
        <v>89</v>
      </c>
      <c r="E946" t="s">
        <v>285</v>
      </c>
      <c r="F946" t="s">
        <v>1035</v>
      </c>
      <c r="G946" t="s">
        <v>17</v>
      </c>
      <c r="H946" t="s">
        <v>74</v>
      </c>
      <c r="I946" t="s">
        <v>1033</v>
      </c>
      <c r="J946" s="5" t="s">
        <v>183</v>
      </c>
      <c r="K946" s="22" t="s">
        <v>1450</v>
      </c>
      <c r="L946" s="22" t="s">
        <v>164</v>
      </c>
      <c r="M946" t="s">
        <v>30</v>
      </c>
      <c r="N946" t="s">
        <v>57</v>
      </c>
      <c r="O946">
        <v>1</v>
      </c>
    </row>
    <row r="947" spans="1:16" x14ac:dyDescent="0.2">
      <c r="A947" s="3" t="s">
        <v>1028</v>
      </c>
      <c r="B947">
        <v>9</v>
      </c>
      <c r="C947" t="s">
        <v>105</v>
      </c>
      <c r="D947" s="4" t="s">
        <v>106</v>
      </c>
      <c r="E947" t="s">
        <v>166</v>
      </c>
      <c r="F947" t="s">
        <v>1060</v>
      </c>
      <c r="G947" t="s">
        <v>17</v>
      </c>
      <c r="H947" t="s">
        <v>32</v>
      </c>
      <c r="I947" t="s">
        <v>1033</v>
      </c>
      <c r="J947" s="5" t="s">
        <v>183</v>
      </c>
      <c r="K947" s="22" t="s">
        <v>1450</v>
      </c>
      <c r="L947" s="22" t="s">
        <v>164</v>
      </c>
      <c r="M947" t="s">
        <v>28</v>
      </c>
      <c r="N947" t="s">
        <v>57</v>
      </c>
      <c r="O947">
        <v>0</v>
      </c>
    </row>
    <row r="948" spans="1:16" x14ac:dyDescent="0.2">
      <c r="A948" s="3" t="s">
        <v>1028</v>
      </c>
      <c r="B948">
        <v>18</v>
      </c>
      <c r="C948" t="s">
        <v>189</v>
      </c>
      <c r="D948" s="4" t="s">
        <v>89</v>
      </c>
      <c r="E948" t="s">
        <v>53</v>
      </c>
      <c r="F948" t="s">
        <v>1091</v>
      </c>
      <c r="G948" t="s">
        <v>17</v>
      </c>
      <c r="H948" t="s">
        <v>132</v>
      </c>
      <c r="I948" t="s">
        <v>1033</v>
      </c>
      <c r="J948" s="5" t="s">
        <v>183</v>
      </c>
      <c r="K948" s="22" t="s">
        <v>1450</v>
      </c>
      <c r="L948" s="22" t="s">
        <v>164</v>
      </c>
      <c r="M948" t="s">
        <v>30</v>
      </c>
      <c r="N948" t="s">
        <v>35</v>
      </c>
    </row>
    <row r="949" spans="1:16" x14ac:dyDescent="0.2">
      <c r="A949" s="3" t="s">
        <v>12</v>
      </c>
      <c r="B949">
        <v>19</v>
      </c>
      <c r="C949" t="s">
        <v>105</v>
      </c>
      <c r="D949" s="4" t="s">
        <v>106</v>
      </c>
      <c r="E949" t="s">
        <v>133</v>
      </c>
      <c r="F949" t="s">
        <v>181</v>
      </c>
      <c r="G949" t="s">
        <v>17</v>
      </c>
      <c r="H949" t="s">
        <v>132</v>
      </c>
      <c r="I949" t="s">
        <v>182</v>
      </c>
      <c r="J949" s="5" t="s">
        <v>183</v>
      </c>
      <c r="K949" s="22" t="s">
        <v>1450</v>
      </c>
      <c r="L949" s="22" t="s">
        <v>164</v>
      </c>
      <c r="M949" t="s">
        <v>28</v>
      </c>
      <c r="N949" t="s">
        <v>35</v>
      </c>
      <c r="P949" s="19"/>
    </row>
    <row r="950" spans="1:16" x14ac:dyDescent="0.2">
      <c r="A950" s="3" t="s">
        <v>610</v>
      </c>
      <c r="B950">
        <v>19</v>
      </c>
      <c r="C950" t="s">
        <v>47</v>
      </c>
      <c r="D950" s="4" t="s">
        <v>48</v>
      </c>
      <c r="E950" t="s">
        <v>204</v>
      </c>
      <c r="F950" t="s">
        <v>671</v>
      </c>
      <c r="G950" t="s">
        <v>17</v>
      </c>
      <c r="H950" t="s">
        <v>18</v>
      </c>
      <c r="I950" t="s">
        <v>182</v>
      </c>
      <c r="J950" s="5" t="s">
        <v>183</v>
      </c>
      <c r="K950" s="22" t="s">
        <v>1450</v>
      </c>
      <c r="L950" s="22" t="s">
        <v>164</v>
      </c>
      <c r="M950" t="s">
        <v>28</v>
      </c>
      <c r="N950" t="s">
        <v>29</v>
      </c>
      <c r="O950">
        <v>0</v>
      </c>
    </row>
    <row r="951" spans="1:16" x14ac:dyDescent="0.2">
      <c r="A951" s="3" t="s">
        <v>199</v>
      </c>
      <c r="B951">
        <v>11</v>
      </c>
      <c r="C951" t="s">
        <v>47</v>
      </c>
      <c r="D951" s="4" t="s">
        <v>48</v>
      </c>
      <c r="E951" t="s">
        <v>225</v>
      </c>
      <c r="F951" t="s">
        <v>226</v>
      </c>
      <c r="G951" t="s">
        <v>17</v>
      </c>
      <c r="H951" t="s">
        <v>135</v>
      </c>
      <c r="I951" t="s">
        <v>227</v>
      </c>
      <c r="J951" t="s">
        <v>228</v>
      </c>
      <c r="K951" s="22" t="s">
        <v>1450</v>
      </c>
      <c r="L951" s="22" t="s">
        <v>164</v>
      </c>
      <c r="M951" t="s">
        <v>30</v>
      </c>
      <c r="N951" t="s">
        <v>57</v>
      </c>
      <c r="O951">
        <v>0</v>
      </c>
    </row>
    <row r="952" spans="1:16" x14ac:dyDescent="0.2">
      <c r="A952" s="3" t="s">
        <v>199</v>
      </c>
      <c r="B952">
        <v>12</v>
      </c>
      <c r="C952" t="s">
        <v>47</v>
      </c>
      <c r="D952" s="4" t="s">
        <v>48</v>
      </c>
      <c r="E952" t="s">
        <v>229</v>
      </c>
      <c r="F952" t="s">
        <v>230</v>
      </c>
      <c r="G952" t="s">
        <v>17</v>
      </c>
      <c r="H952" t="s">
        <v>124</v>
      </c>
      <c r="I952" t="s">
        <v>227</v>
      </c>
      <c r="J952" t="s">
        <v>228</v>
      </c>
      <c r="K952" s="22" t="s">
        <v>1450</v>
      </c>
      <c r="L952" s="22" t="s">
        <v>164</v>
      </c>
      <c r="M952" t="s">
        <v>30</v>
      </c>
      <c r="N952" t="s">
        <v>29</v>
      </c>
      <c r="O952">
        <v>2</v>
      </c>
    </row>
    <row r="953" spans="1:16" x14ac:dyDescent="0.2">
      <c r="A953" s="3" t="s">
        <v>534</v>
      </c>
      <c r="B953">
        <v>10</v>
      </c>
      <c r="C953" t="s">
        <v>47</v>
      </c>
      <c r="D953" s="4" t="s">
        <v>48</v>
      </c>
      <c r="E953" t="s">
        <v>119</v>
      </c>
      <c r="F953" t="s">
        <v>409</v>
      </c>
      <c r="G953" t="s">
        <v>17</v>
      </c>
      <c r="H953" t="s">
        <v>40</v>
      </c>
      <c r="I953" t="s">
        <v>227</v>
      </c>
      <c r="J953" t="s">
        <v>228</v>
      </c>
      <c r="K953" s="22" t="s">
        <v>1450</v>
      </c>
      <c r="L953" s="22" t="s">
        <v>164</v>
      </c>
      <c r="M953" t="s">
        <v>30</v>
      </c>
      <c r="N953" t="s">
        <v>57</v>
      </c>
      <c r="O953">
        <v>0</v>
      </c>
    </row>
    <row r="954" spans="1:16" x14ac:dyDescent="0.2">
      <c r="A954" s="3" t="s">
        <v>199</v>
      </c>
      <c r="B954">
        <v>10</v>
      </c>
      <c r="C954" t="s">
        <v>36</v>
      </c>
      <c r="D954" s="4" t="s">
        <v>37</v>
      </c>
      <c r="E954" t="s">
        <v>70</v>
      </c>
      <c r="F954" t="s">
        <v>217</v>
      </c>
      <c r="G954" t="s">
        <v>17</v>
      </c>
      <c r="H954" t="s">
        <v>124</v>
      </c>
      <c r="I954" t="s">
        <v>218</v>
      </c>
      <c r="J954" t="s">
        <v>219</v>
      </c>
      <c r="K954" s="22" t="s">
        <v>1450</v>
      </c>
      <c r="L954" s="22" t="s">
        <v>1448</v>
      </c>
      <c r="M954" t="s">
        <v>30</v>
      </c>
      <c r="N954" t="s">
        <v>29</v>
      </c>
      <c r="O954">
        <v>0</v>
      </c>
      <c r="P954" s="19"/>
    </row>
    <row r="955" spans="1:16" x14ac:dyDescent="0.2">
      <c r="A955" s="3" t="s">
        <v>610</v>
      </c>
      <c r="B955">
        <v>9</v>
      </c>
      <c r="C955" t="s">
        <v>13</v>
      </c>
      <c r="D955" s="4" t="s">
        <v>308</v>
      </c>
      <c r="E955" t="s">
        <v>277</v>
      </c>
      <c r="F955" t="s">
        <v>656</v>
      </c>
      <c r="G955" t="s">
        <v>17</v>
      </c>
      <c r="H955" t="s">
        <v>77</v>
      </c>
      <c r="I955" t="s">
        <v>218</v>
      </c>
      <c r="J955" t="s">
        <v>219</v>
      </c>
      <c r="K955" s="22" t="s">
        <v>1450</v>
      </c>
      <c r="L955" s="22" t="s">
        <v>1448</v>
      </c>
      <c r="M955" t="s">
        <v>30</v>
      </c>
      <c r="N955" t="s">
        <v>29</v>
      </c>
      <c r="O955">
        <v>0</v>
      </c>
    </row>
    <row r="956" spans="1:16" x14ac:dyDescent="0.2">
      <c r="A956" s="3" t="s">
        <v>711</v>
      </c>
      <c r="B956">
        <v>17</v>
      </c>
      <c r="C956" t="s">
        <v>13</v>
      </c>
      <c r="D956" s="4" t="s">
        <v>306</v>
      </c>
      <c r="E956" t="s">
        <v>66</v>
      </c>
      <c r="F956" t="s">
        <v>735</v>
      </c>
      <c r="G956" t="s">
        <v>17</v>
      </c>
      <c r="H956" t="s">
        <v>135</v>
      </c>
      <c r="I956" t="s">
        <v>218</v>
      </c>
      <c r="J956" t="s">
        <v>219</v>
      </c>
      <c r="K956" s="22" t="s">
        <v>1450</v>
      </c>
      <c r="L956" s="22" t="s">
        <v>1448</v>
      </c>
      <c r="M956" t="s">
        <v>30</v>
      </c>
      <c r="N956" t="s">
        <v>57</v>
      </c>
      <c r="O956">
        <v>1</v>
      </c>
    </row>
    <row r="957" spans="1:16" x14ac:dyDescent="0.2">
      <c r="A957" s="3" t="s">
        <v>758</v>
      </c>
      <c r="B957">
        <v>9</v>
      </c>
      <c r="C957" t="s">
        <v>13</v>
      </c>
      <c r="D957" s="4" t="s">
        <v>306</v>
      </c>
      <c r="E957" t="s">
        <v>14</v>
      </c>
      <c r="F957" t="s">
        <v>806</v>
      </c>
      <c r="G957" t="s">
        <v>17</v>
      </c>
      <c r="H957" t="s">
        <v>211</v>
      </c>
      <c r="I957" t="s">
        <v>218</v>
      </c>
      <c r="J957" t="s">
        <v>219</v>
      </c>
      <c r="K957" s="22" t="s">
        <v>1450</v>
      </c>
      <c r="L957" s="22" t="s">
        <v>1448</v>
      </c>
      <c r="M957" t="s">
        <v>30</v>
      </c>
      <c r="N957" t="s">
        <v>29</v>
      </c>
      <c r="O957">
        <v>0</v>
      </c>
    </row>
    <row r="958" spans="1:16" x14ac:dyDescent="0.2">
      <c r="A958" s="3" t="s">
        <v>810</v>
      </c>
      <c r="B958">
        <v>8</v>
      </c>
      <c r="C958" t="s">
        <v>13</v>
      </c>
      <c r="D958" s="4" t="s">
        <v>43</v>
      </c>
      <c r="E958" t="s">
        <v>298</v>
      </c>
      <c r="F958" t="s">
        <v>828</v>
      </c>
      <c r="G958" t="s">
        <v>17</v>
      </c>
      <c r="H958" t="s">
        <v>135</v>
      </c>
      <c r="I958" t="s">
        <v>218</v>
      </c>
      <c r="J958" t="s">
        <v>219</v>
      </c>
      <c r="K958" s="22" t="s">
        <v>1450</v>
      </c>
      <c r="L958" s="22" t="s">
        <v>1448</v>
      </c>
      <c r="M958" t="s">
        <v>30</v>
      </c>
      <c r="N958" t="s">
        <v>57</v>
      </c>
      <c r="O958">
        <v>0</v>
      </c>
    </row>
    <row r="959" spans="1:16" x14ac:dyDescent="0.2">
      <c r="A959" s="3" t="s">
        <v>810</v>
      </c>
      <c r="B959">
        <v>9</v>
      </c>
      <c r="C959" t="s">
        <v>13</v>
      </c>
      <c r="D959" s="4" t="s">
        <v>43</v>
      </c>
      <c r="E959" t="s">
        <v>75</v>
      </c>
      <c r="F959" t="s">
        <v>830</v>
      </c>
      <c r="G959" t="s">
        <v>17</v>
      </c>
      <c r="H959" t="s">
        <v>40</v>
      </c>
      <c r="I959" t="s">
        <v>218</v>
      </c>
      <c r="J959" t="s">
        <v>219</v>
      </c>
      <c r="K959" s="22" t="s">
        <v>1450</v>
      </c>
      <c r="L959" s="22" t="s">
        <v>1448</v>
      </c>
      <c r="M959" t="s">
        <v>30</v>
      </c>
      <c r="N959" t="s">
        <v>29</v>
      </c>
      <c r="O959">
        <v>0</v>
      </c>
    </row>
    <row r="960" spans="1:16" x14ac:dyDescent="0.2">
      <c r="A960" s="3" t="s">
        <v>999</v>
      </c>
      <c r="B960">
        <v>10</v>
      </c>
      <c r="C960" t="s">
        <v>13</v>
      </c>
      <c r="D960" s="4" t="s">
        <v>43</v>
      </c>
      <c r="E960" t="s">
        <v>75</v>
      </c>
      <c r="F960" t="s">
        <v>830</v>
      </c>
      <c r="G960" t="s">
        <v>164</v>
      </c>
      <c r="H960" t="s">
        <v>40</v>
      </c>
      <c r="I960" t="s">
        <v>1011</v>
      </c>
      <c r="J960" t="s">
        <v>219</v>
      </c>
      <c r="K960" s="22" t="s">
        <v>1450</v>
      </c>
      <c r="L960" s="22" t="s">
        <v>1448</v>
      </c>
      <c r="M960" t="s">
        <v>30</v>
      </c>
      <c r="N960" t="s">
        <v>57</v>
      </c>
      <c r="O960">
        <v>1</v>
      </c>
    </row>
    <row r="961" spans="1:16" x14ac:dyDescent="0.2">
      <c r="A961" s="3" t="s">
        <v>711</v>
      </c>
      <c r="B961">
        <v>18</v>
      </c>
      <c r="C961" t="s">
        <v>47</v>
      </c>
      <c r="D961" s="4" t="s">
        <v>48</v>
      </c>
      <c r="E961" t="s">
        <v>448</v>
      </c>
      <c r="F961" t="s">
        <v>746</v>
      </c>
      <c r="G961" t="s">
        <v>17</v>
      </c>
      <c r="H961" t="s">
        <v>132</v>
      </c>
      <c r="I961" t="s">
        <v>747</v>
      </c>
      <c r="J961" t="s">
        <v>219</v>
      </c>
      <c r="K961" s="22" t="s">
        <v>1450</v>
      </c>
      <c r="L961" s="22" t="s">
        <v>1448</v>
      </c>
      <c r="M961" t="s">
        <v>28</v>
      </c>
      <c r="N961" t="s">
        <v>29</v>
      </c>
    </row>
    <row r="962" spans="1:16" x14ac:dyDescent="0.2">
      <c r="A962" s="3" t="s">
        <v>845</v>
      </c>
      <c r="B962">
        <v>9</v>
      </c>
      <c r="C962" t="s">
        <v>105</v>
      </c>
      <c r="D962" s="4" t="s">
        <v>106</v>
      </c>
      <c r="E962" t="s">
        <v>147</v>
      </c>
      <c r="F962" t="s">
        <v>873</v>
      </c>
      <c r="G962" t="s">
        <v>17</v>
      </c>
      <c r="H962" t="s">
        <v>32</v>
      </c>
      <c r="I962" t="s">
        <v>874</v>
      </c>
      <c r="J962" s="5" t="s">
        <v>875</v>
      </c>
      <c r="K962" s="22" t="s">
        <v>1450</v>
      </c>
      <c r="L962" s="22" t="s">
        <v>1448</v>
      </c>
      <c r="M962" t="s">
        <v>28</v>
      </c>
      <c r="N962" t="s">
        <v>57</v>
      </c>
      <c r="O962">
        <v>1</v>
      </c>
    </row>
    <row r="963" spans="1:16" x14ac:dyDescent="0.2">
      <c r="A963" s="3" t="s">
        <v>758</v>
      </c>
      <c r="B963">
        <v>7</v>
      </c>
      <c r="C963" t="s">
        <v>47</v>
      </c>
      <c r="D963" s="4" t="s">
        <v>48</v>
      </c>
      <c r="E963" t="s">
        <v>464</v>
      </c>
      <c r="F963" t="s">
        <v>770</v>
      </c>
      <c r="G963" t="s">
        <v>17</v>
      </c>
      <c r="H963" t="s">
        <v>132</v>
      </c>
      <c r="I963" t="s">
        <v>747</v>
      </c>
      <c r="J963" s="5" t="s">
        <v>748</v>
      </c>
      <c r="K963" s="22" t="s">
        <v>1450</v>
      </c>
      <c r="L963" s="22" t="s">
        <v>1448</v>
      </c>
      <c r="M963" t="s">
        <v>28</v>
      </c>
      <c r="N963" t="s">
        <v>57</v>
      </c>
      <c r="O963">
        <v>2</v>
      </c>
    </row>
    <row r="964" spans="1:16" x14ac:dyDescent="0.2">
      <c r="A964" s="3" t="s">
        <v>845</v>
      </c>
      <c r="B964">
        <v>8</v>
      </c>
      <c r="C964" t="s">
        <v>30</v>
      </c>
      <c r="D964" s="4" t="s">
        <v>30</v>
      </c>
      <c r="E964" t="s">
        <v>30</v>
      </c>
      <c r="F964" t="s">
        <v>30</v>
      </c>
      <c r="G964" t="s">
        <v>31</v>
      </c>
      <c r="H964" t="s">
        <v>135</v>
      </c>
      <c r="I964" t="s">
        <v>747</v>
      </c>
      <c r="J964" s="5" t="s">
        <v>748</v>
      </c>
      <c r="K964" s="22" t="s">
        <v>1450</v>
      </c>
      <c r="L964" s="22" t="s">
        <v>1448</v>
      </c>
      <c r="M964" t="s">
        <v>30</v>
      </c>
      <c r="N964" t="s">
        <v>35</v>
      </c>
    </row>
    <row r="965" spans="1:16" x14ac:dyDescent="0.2">
      <c r="A965" s="3" t="s">
        <v>845</v>
      </c>
      <c r="B965">
        <v>8</v>
      </c>
      <c r="C965" t="s">
        <v>47</v>
      </c>
      <c r="D965" s="4" t="s">
        <v>48</v>
      </c>
      <c r="E965" t="s">
        <v>295</v>
      </c>
      <c r="F965" t="s">
        <v>858</v>
      </c>
      <c r="G965" t="s">
        <v>17</v>
      </c>
      <c r="H965" t="s">
        <v>135</v>
      </c>
      <c r="I965" t="s">
        <v>747</v>
      </c>
      <c r="J965" s="5" t="s">
        <v>748</v>
      </c>
      <c r="K965" s="22" t="s">
        <v>1450</v>
      </c>
      <c r="L965" s="22" t="s">
        <v>1448</v>
      </c>
      <c r="M965" t="s">
        <v>21</v>
      </c>
      <c r="N965" t="s">
        <v>29</v>
      </c>
      <c r="O965">
        <v>3</v>
      </c>
    </row>
    <row r="966" spans="1:16" x14ac:dyDescent="0.2">
      <c r="A966" s="3" t="s">
        <v>905</v>
      </c>
      <c r="B966">
        <v>9</v>
      </c>
      <c r="C966" t="s">
        <v>47</v>
      </c>
      <c r="D966" s="4" t="s">
        <v>48</v>
      </c>
      <c r="E966" t="s">
        <v>308</v>
      </c>
      <c r="F966" t="s">
        <v>933</v>
      </c>
      <c r="G966" t="s">
        <v>17</v>
      </c>
      <c r="H966" t="s">
        <v>211</v>
      </c>
      <c r="I966" t="s">
        <v>747</v>
      </c>
      <c r="J966" s="5" t="s">
        <v>748</v>
      </c>
      <c r="K966" s="22" t="s">
        <v>1450</v>
      </c>
      <c r="L966" s="22" t="s">
        <v>1448</v>
      </c>
      <c r="M966" t="s">
        <v>21</v>
      </c>
      <c r="N966" t="s">
        <v>57</v>
      </c>
      <c r="O966">
        <v>3</v>
      </c>
    </row>
    <row r="967" spans="1:16" x14ac:dyDescent="0.2">
      <c r="A967" s="3" t="s">
        <v>905</v>
      </c>
      <c r="B967">
        <v>9</v>
      </c>
      <c r="C967" t="s">
        <v>47</v>
      </c>
      <c r="D967" s="4" t="s">
        <v>48</v>
      </c>
      <c r="E967" t="s">
        <v>310</v>
      </c>
      <c r="F967" t="s">
        <v>944</v>
      </c>
      <c r="G967" t="s">
        <v>17</v>
      </c>
      <c r="H967" t="s">
        <v>77</v>
      </c>
      <c r="I967" t="s">
        <v>747</v>
      </c>
      <c r="J967" s="5" t="s">
        <v>748</v>
      </c>
      <c r="K967" s="22" t="s">
        <v>1450</v>
      </c>
      <c r="L967" s="22" t="s">
        <v>1448</v>
      </c>
      <c r="M967" t="s">
        <v>21</v>
      </c>
      <c r="N967" t="s">
        <v>29</v>
      </c>
      <c r="O967">
        <v>3</v>
      </c>
    </row>
    <row r="968" spans="1:16" x14ac:dyDescent="0.2">
      <c r="A968" s="3" t="s">
        <v>961</v>
      </c>
      <c r="B968">
        <v>8</v>
      </c>
      <c r="C968" t="s">
        <v>47</v>
      </c>
      <c r="D968" s="4" t="s">
        <v>48</v>
      </c>
      <c r="E968" t="s">
        <v>318</v>
      </c>
      <c r="F968" t="s">
        <v>968</v>
      </c>
      <c r="G968" t="s">
        <v>17</v>
      </c>
      <c r="H968" t="s">
        <v>132</v>
      </c>
      <c r="I968" t="s">
        <v>747</v>
      </c>
      <c r="J968" s="5" t="s">
        <v>748</v>
      </c>
      <c r="K968" s="22" t="s">
        <v>1450</v>
      </c>
      <c r="L968" s="22" t="s">
        <v>1448</v>
      </c>
      <c r="M968" t="s">
        <v>21</v>
      </c>
      <c r="N968" t="s">
        <v>57</v>
      </c>
      <c r="O968">
        <v>1</v>
      </c>
    </row>
    <row r="969" spans="1:16" x14ac:dyDescent="0.2">
      <c r="A969" s="3" t="s">
        <v>961</v>
      </c>
      <c r="B969">
        <v>10</v>
      </c>
      <c r="C969" t="s">
        <v>47</v>
      </c>
      <c r="D969" s="4" t="s">
        <v>48</v>
      </c>
      <c r="E969" t="s">
        <v>320</v>
      </c>
      <c r="F969" t="s">
        <v>983</v>
      </c>
      <c r="G969" t="s">
        <v>17</v>
      </c>
      <c r="H969" t="s">
        <v>132</v>
      </c>
      <c r="I969" t="s">
        <v>747</v>
      </c>
      <c r="J969" s="5" t="s">
        <v>748</v>
      </c>
      <c r="K969" s="22" t="s">
        <v>1450</v>
      </c>
      <c r="L969" s="22" t="s">
        <v>1448</v>
      </c>
      <c r="M969" t="s">
        <v>30</v>
      </c>
      <c r="N969" t="s">
        <v>29</v>
      </c>
      <c r="O969">
        <v>2</v>
      </c>
    </row>
    <row r="970" spans="1:16" x14ac:dyDescent="0.2">
      <c r="A970" s="3" t="s">
        <v>232</v>
      </c>
      <c r="B970">
        <v>8</v>
      </c>
      <c r="C970" t="s">
        <v>36</v>
      </c>
      <c r="D970" s="4" t="s">
        <v>233</v>
      </c>
      <c r="E970" t="s">
        <v>106</v>
      </c>
      <c r="F970" t="s">
        <v>240</v>
      </c>
      <c r="G970" t="s">
        <v>17</v>
      </c>
      <c r="H970" t="s">
        <v>211</v>
      </c>
      <c r="I970" t="s">
        <v>241</v>
      </c>
      <c r="J970" s="5" t="s">
        <v>242</v>
      </c>
      <c r="K970" s="22" t="s">
        <v>1450</v>
      </c>
      <c r="L970" s="22" t="s">
        <v>1448</v>
      </c>
      <c r="M970" t="s">
        <v>30</v>
      </c>
      <c r="N970" t="s">
        <v>29</v>
      </c>
      <c r="O970">
        <v>0</v>
      </c>
    </row>
    <row r="971" spans="1:16" x14ac:dyDescent="0.2">
      <c r="A971" s="3" t="s">
        <v>232</v>
      </c>
      <c r="B971">
        <v>9</v>
      </c>
      <c r="C971" t="s">
        <v>13</v>
      </c>
      <c r="D971" s="4" t="s">
        <v>233</v>
      </c>
      <c r="E971" t="s">
        <v>244</v>
      </c>
      <c r="F971" t="s">
        <v>265</v>
      </c>
      <c r="G971" t="s">
        <v>17</v>
      </c>
      <c r="H971" t="s">
        <v>211</v>
      </c>
      <c r="I971" t="s">
        <v>241</v>
      </c>
      <c r="J971" s="5" t="s">
        <v>242</v>
      </c>
      <c r="K971" s="22" t="s">
        <v>1450</v>
      </c>
      <c r="L971" s="22" t="s">
        <v>1448</v>
      </c>
      <c r="M971" t="s">
        <v>30</v>
      </c>
      <c r="N971" t="s">
        <v>35</v>
      </c>
    </row>
    <row r="972" spans="1:16" x14ac:dyDescent="0.2">
      <c r="A972" s="3" t="s">
        <v>232</v>
      </c>
      <c r="B972">
        <v>19</v>
      </c>
      <c r="C972" s="6" t="s">
        <v>13</v>
      </c>
      <c r="D972" s="7">
        <v>1</v>
      </c>
      <c r="E972" s="5">
        <v>30</v>
      </c>
      <c r="F972" s="8" t="s">
        <v>337</v>
      </c>
      <c r="G972" s="6" t="s">
        <v>17</v>
      </c>
      <c r="H972" s="6" t="s">
        <v>40</v>
      </c>
      <c r="I972" s="6" t="s">
        <v>241</v>
      </c>
      <c r="J972" s="9" t="s">
        <v>242</v>
      </c>
      <c r="K972" s="22" t="s">
        <v>1450</v>
      </c>
      <c r="L972" s="22" t="s">
        <v>1448</v>
      </c>
      <c r="N972" s="6" t="s">
        <v>57</v>
      </c>
      <c r="O972">
        <v>5</v>
      </c>
    </row>
    <row r="973" spans="1:16" x14ac:dyDescent="0.2">
      <c r="A973" s="3" t="s">
        <v>232</v>
      </c>
      <c r="B973">
        <v>19</v>
      </c>
      <c r="C973" s="6" t="s">
        <v>13</v>
      </c>
      <c r="D973" s="7">
        <v>1</v>
      </c>
      <c r="E973" s="5">
        <v>31</v>
      </c>
      <c r="F973" s="8" t="s">
        <v>338</v>
      </c>
      <c r="G973" s="6" t="s">
        <v>17</v>
      </c>
      <c r="H973" s="6" t="s">
        <v>40</v>
      </c>
      <c r="I973" s="6" t="s">
        <v>241</v>
      </c>
      <c r="J973" s="9" t="s">
        <v>242</v>
      </c>
      <c r="K973" s="22" t="s">
        <v>1450</v>
      </c>
      <c r="L973" s="22" t="s">
        <v>1448</v>
      </c>
      <c r="N973" s="6" t="s">
        <v>57</v>
      </c>
      <c r="O973">
        <v>6</v>
      </c>
    </row>
    <row r="974" spans="1:16" x14ac:dyDescent="0.2">
      <c r="A974" s="3" t="s">
        <v>845</v>
      </c>
      <c r="B974">
        <v>8</v>
      </c>
      <c r="C974" t="s">
        <v>13</v>
      </c>
      <c r="D974" s="4" t="s">
        <v>43</v>
      </c>
      <c r="E974" t="s">
        <v>53</v>
      </c>
      <c r="F974" t="s">
        <v>859</v>
      </c>
      <c r="G974" t="s">
        <v>17</v>
      </c>
      <c r="H974" t="s">
        <v>132</v>
      </c>
      <c r="I974" t="s">
        <v>860</v>
      </c>
      <c r="J974" s="5" t="s">
        <v>861</v>
      </c>
      <c r="K974" s="22" t="s">
        <v>1450</v>
      </c>
      <c r="L974" s="22" t="s">
        <v>1448</v>
      </c>
      <c r="M974" t="s">
        <v>21</v>
      </c>
      <c r="N974" t="s">
        <v>57</v>
      </c>
      <c r="O974">
        <v>0</v>
      </c>
    </row>
    <row r="975" spans="1:16" x14ac:dyDescent="0.2">
      <c r="A975" s="3" t="s">
        <v>961</v>
      </c>
      <c r="B975">
        <v>10</v>
      </c>
      <c r="C975" t="s">
        <v>13</v>
      </c>
      <c r="D975" s="4" t="s">
        <v>43</v>
      </c>
      <c r="E975" t="s">
        <v>328</v>
      </c>
      <c r="F975" t="s">
        <v>984</v>
      </c>
      <c r="G975" t="s">
        <v>17</v>
      </c>
      <c r="H975" t="s">
        <v>132</v>
      </c>
      <c r="I975" t="s">
        <v>985</v>
      </c>
      <c r="J975" t="s">
        <v>986</v>
      </c>
      <c r="K975" s="22" t="s">
        <v>1450</v>
      </c>
      <c r="L975" s="22" t="s">
        <v>1448</v>
      </c>
      <c r="M975" t="s">
        <v>30</v>
      </c>
      <c r="N975" t="s">
        <v>57</v>
      </c>
      <c r="O975">
        <v>0</v>
      </c>
    </row>
    <row r="976" spans="1:16" x14ac:dyDescent="0.2">
      <c r="P976" t="s">
        <v>1470</v>
      </c>
    </row>
    <row r="977" spans="16:17" x14ac:dyDescent="0.2">
      <c r="P977" t="s">
        <v>1464</v>
      </c>
      <c r="Q977">
        <f>COUNTIF(M$2:M$700, "F")</f>
        <v>298</v>
      </c>
    </row>
    <row r="978" spans="16:17" x14ac:dyDescent="0.2">
      <c r="P978" t="s">
        <v>1465</v>
      </c>
      <c r="Q978">
        <f>COUNTIF(M$2:M$700, "M")</f>
        <v>224</v>
      </c>
    </row>
    <row r="980" spans="16:17" x14ac:dyDescent="0.2">
      <c r="P980" t="s">
        <v>1471</v>
      </c>
    </row>
    <row r="981" spans="16:17" x14ac:dyDescent="0.2">
      <c r="P981" t="s">
        <v>1464</v>
      </c>
      <c r="Q981">
        <f>COUNTIF(M$897:M$953, "F")</f>
        <v>0</v>
      </c>
    </row>
    <row r="982" spans="16:17" x14ac:dyDescent="0.2">
      <c r="P982" t="s">
        <v>1465</v>
      </c>
      <c r="Q982">
        <f>COUNTIF(M$897:M$953, "M")</f>
        <v>4</v>
      </c>
    </row>
    <row r="984" spans="16:17" x14ac:dyDescent="0.2">
      <c r="P984" t="s">
        <v>1472</v>
      </c>
    </row>
    <row r="985" spans="16:17" x14ac:dyDescent="0.2">
      <c r="P985" t="s">
        <v>1464</v>
      </c>
      <c r="Q985">
        <f>Q977+Q981</f>
        <v>298</v>
      </c>
    </row>
    <row r="986" spans="16:17" x14ac:dyDescent="0.2">
      <c r="P986" t="s">
        <v>1465</v>
      </c>
      <c r="Q986">
        <f>Q978+Q982</f>
        <v>228</v>
      </c>
    </row>
    <row r="988" spans="16:17" x14ac:dyDescent="0.2">
      <c r="P988" s="25" t="s">
        <v>1469</v>
      </c>
      <c r="Q988" s="25"/>
    </row>
    <row r="989" spans="16:17" x14ac:dyDescent="0.2">
      <c r="P989" s="25" t="s">
        <v>1464</v>
      </c>
      <c r="Q989" s="25">
        <f>COUNTIF(M$703:M$896, "F")</f>
        <v>61</v>
      </c>
    </row>
    <row r="990" spans="16:17" x14ac:dyDescent="0.2">
      <c r="P990" s="25" t="s">
        <v>1465</v>
      </c>
      <c r="Q990" s="25">
        <f>COUNTIF(M$703:M$896, "M")</f>
        <v>54</v>
      </c>
    </row>
    <row r="991" spans="16:17" x14ac:dyDescent="0.2">
      <c r="P991" s="25"/>
      <c r="Q991" s="25"/>
    </row>
    <row r="992" spans="16:17" x14ac:dyDescent="0.2">
      <c r="P992" s="25" t="s">
        <v>1475</v>
      </c>
      <c r="Q992" s="25"/>
    </row>
    <row r="993" spans="16:17" x14ac:dyDescent="0.2">
      <c r="P993" s="25" t="s">
        <v>1464</v>
      </c>
      <c r="Q993" s="25">
        <f>COUNTIF(M$954:M$975, "F")</f>
        <v>5</v>
      </c>
    </row>
    <row r="994" spans="16:17" x14ac:dyDescent="0.2">
      <c r="P994" s="25" t="s">
        <v>1465</v>
      </c>
      <c r="Q994" s="25">
        <f>COUNTIF(M$897:M$953, "M")</f>
        <v>4</v>
      </c>
    </row>
    <row r="995" spans="16:17" x14ac:dyDescent="0.2">
      <c r="P995" s="25"/>
      <c r="Q995" s="25"/>
    </row>
    <row r="996" spans="16:17" x14ac:dyDescent="0.2">
      <c r="P996" s="25" t="s">
        <v>1476</v>
      </c>
      <c r="Q996" s="25"/>
    </row>
    <row r="997" spans="16:17" x14ac:dyDescent="0.2">
      <c r="P997" s="25" t="s">
        <v>1464</v>
      </c>
      <c r="Q997" s="25">
        <f>Q989+Q993</f>
        <v>66</v>
      </c>
    </row>
    <row r="998" spans="16:17" x14ac:dyDescent="0.2">
      <c r="P998" s="25" t="s">
        <v>1465</v>
      </c>
      <c r="Q998" s="25">
        <f>Q990+Q994</f>
        <v>58</v>
      </c>
    </row>
    <row r="1000" spans="16:17" x14ac:dyDescent="0.2">
      <c r="P1000" s="27" t="s">
        <v>1447</v>
      </c>
      <c r="Q1000" s="27"/>
    </row>
    <row r="1001" spans="16:17" x14ac:dyDescent="0.2">
      <c r="P1001" s="27" t="s">
        <v>1464</v>
      </c>
      <c r="Q1001" s="27">
        <f>COUNTIF(M$2:M$244, "F")</f>
        <v>128</v>
      </c>
    </row>
    <row r="1002" spans="16:17" x14ac:dyDescent="0.2">
      <c r="P1002" s="27" t="s">
        <v>1465</v>
      </c>
      <c r="Q1002" s="27">
        <f>COUNTIF(M$2:M$244, "M")</f>
        <v>72</v>
      </c>
    </row>
    <row r="1003" spans="16:17" x14ac:dyDescent="0.2">
      <c r="P1003" s="26"/>
      <c r="Q1003" s="26"/>
    </row>
    <row r="1004" spans="16:17" x14ac:dyDescent="0.2">
      <c r="P1004" s="26"/>
      <c r="Q1004" s="26"/>
    </row>
    <row r="1005" spans="16:17" x14ac:dyDescent="0.2">
      <c r="P1005" s="26"/>
      <c r="Q1005" s="26"/>
    </row>
    <row r="1006" spans="16:17" x14ac:dyDescent="0.2">
      <c r="P1006" s="26"/>
      <c r="Q1006" s="26"/>
    </row>
    <row r="1007" spans="16:17" x14ac:dyDescent="0.2">
      <c r="P1007" s="26"/>
      <c r="Q1007" s="26"/>
    </row>
    <row r="1008" spans="16:17" x14ac:dyDescent="0.2">
      <c r="P1008" s="26"/>
      <c r="Q1008" s="26"/>
    </row>
    <row r="1009" spans="16:17" x14ac:dyDescent="0.2">
      <c r="P1009" s="26"/>
      <c r="Q1009" s="26"/>
    </row>
    <row r="1010" spans="16:17" x14ac:dyDescent="0.2">
      <c r="P1010" s="26"/>
      <c r="Q1010" s="26"/>
    </row>
  </sheetData>
  <sortState xmlns:xlrd2="http://schemas.microsoft.com/office/spreadsheetml/2017/richdata2" ref="A2:O975">
    <sortCondition ref="K2:K975"/>
    <sortCondition ref="L2:L975"/>
    <sortCondition ref="J2:J9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B4D7-C8A4-6D4C-A3F3-2801D951CC53}">
  <dimension ref="A1:Q399"/>
  <sheetViews>
    <sheetView topLeftCell="A261" zoomScale="116" zoomScaleNormal="70" workbookViewId="0">
      <selection activeCell="Q286" sqref="Q286"/>
    </sheetView>
  </sheetViews>
  <sheetFormatPr baseColWidth="10" defaultRowHeight="15" x14ac:dyDescent="0.2"/>
  <cols>
    <col min="7" max="7" width="4.6640625" bestFit="1" customWidth="1"/>
    <col min="8" max="8" width="4" bestFit="1" customWidth="1"/>
    <col min="10" max="10" width="25.83203125" bestFit="1" customWidth="1"/>
    <col min="11" max="11" width="9" style="22" bestFit="1" customWidth="1"/>
    <col min="12" max="12" width="9" style="22" customWidth="1"/>
    <col min="13" max="13" width="3.6640625" bestFit="1" customWidth="1"/>
    <col min="14" max="14" width="3.83203125" bestFit="1" customWidth="1"/>
    <col min="15" max="15" width="3.5" bestFit="1" customWidth="1"/>
    <col min="17" max="17" width="14.8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1109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1" t="s">
        <v>1445</v>
      </c>
      <c r="L1" s="21" t="s">
        <v>1454</v>
      </c>
      <c r="M1" s="1" t="s">
        <v>9</v>
      </c>
      <c r="N1" s="1" t="s">
        <v>10</v>
      </c>
      <c r="O1" s="1" t="s">
        <v>11</v>
      </c>
    </row>
    <row r="2" spans="1:17" x14ac:dyDescent="0.2">
      <c r="A2" s="3" t="s">
        <v>1202</v>
      </c>
      <c r="B2">
        <v>18</v>
      </c>
      <c r="C2" t="s">
        <v>189</v>
      </c>
      <c r="D2" s="4" t="s">
        <v>89</v>
      </c>
      <c r="E2" s="4" t="s">
        <v>75</v>
      </c>
      <c r="F2" t="s">
        <v>1230</v>
      </c>
      <c r="G2" t="s">
        <v>17</v>
      </c>
      <c r="H2" t="s">
        <v>1144</v>
      </c>
      <c r="I2" t="s">
        <v>304</v>
      </c>
      <c r="J2" s="5" t="s">
        <v>305</v>
      </c>
      <c r="K2" s="22" t="s">
        <v>1446</v>
      </c>
      <c r="L2" s="22" t="s">
        <v>164</v>
      </c>
      <c r="M2" t="s">
        <v>30</v>
      </c>
      <c r="N2" t="s">
        <v>57</v>
      </c>
      <c r="O2">
        <v>1</v>
      </c>
    </row>
    <row r="3" spans="1:17" x14ac:dyDescent="0.2">
      <c r="A3" s="3" t="s">
        <v>1260</v>
      </c>
      <c r="B3">
        <v>9</v>
      </c>
      <c r="C3" t="s">
        <v>692</v>
      </c>
      <c r="D3" s="4" t="s">
        <v>693</v>
      </c>
      <c r="E3" s="4" t="s">
        <v>170</v>
      </c>
      <c r="F3" t="s">
        <v>1273</v>
      </c>
      <c r="G3" t="s">
        <v>164</v>
      </c>
      <c r="H3" t="s">
        <v>1133</v>
      </c>
      <c r="I3" t="s">
        <v>304</v>
      </c>
      <c r="J3" s="5" t="s">
        <v>305</v>
      </c>
      <c r="K3" s="22" t="s">
        <v>1446</v>
      </c>
      <c r="L3" s="22" t="s">
        <v>164</v>
      </c>
      <c r="M3" t="s">
        <v>30</v>
      </c>
      <c r="N3" t="s">
        <v>35</v>
      </c>
    </row>
    <row r="4" spans="1:17" x14ac:dyDescent="0.2">
      <c r="A4" s="3" t="s">
        <v>1293</v>
      </c>
      <c r="B4">
        <v>7</v>
      </c>
      <c r="C4" t="s">
        <v>189</v>
      </c>
      <c r="D4" s="4" t="s">
        <v>89</v>
      </c>
      <c r="E4" s="4" t="s">
        <v>225</v>
      </c>
      <c r="F4" t="s">
        <v>1295</v>
      </c>
      <c r="G4" t="s">
        <v>17</v>
      </c>
      <c r="H4" t="s">
        <v>1133</v>
      </c>
      <c r="I4" t="s">
        <v>304</v>
      </c>
      <c r="J4" s="5" t="s">
        <v>305</v>
      </c>
      <c r="K4" s="22" t="s">
        <v>1446</v>
      </c>
      <c r="L4" s="22" t="s">
        <v>164</v>
      </c>
      <c r="M4" t="s">
        <v>21</v>
      </c>
      <c r="N4" t="s">
        <v>57</v>
      </c>
      <c r="O4">
        <v>0</v>
      </c>
    </row>
    <row r="5" spans="1:17" x14ac:dyDescent="0.2">
      <c r="A5" s="3" t="s">
        <v>1293</v>
      </c>
      <c r="B5">
        <v>18</v>
      </c>
      <c r="C5" t="s">
        <v>189</v>
      </c>
      <c r="D5" s="4" t="s">
        <v>89</v>
      </c>
      <c r="E5" s="4" t="s">
        <v>253</v>
      </c>
      <c r="F5" t="s">
        <v>1310</v>
      </c>
      <c r="G5" t="s">
        <v>17</v>
      </c>
      <c r="H5" t="s">
        <v>1143</v>
      </c>
      <c r="I5" t="s">
        <v>304</v>
      </c>
      <c r="J5" s="5" t="s">
        <v>305</v>
      </c>
      <c r="K5" s="22" t="s">
        <v>1446</v>
      </c>
      <c r="L5" s="22" t="s">
        <v>164</v>
      </c>
      <c r="M5" t="s">
        <v>30</v>
      </c>
      <c r="N5" t="s">
        <v>57</v>
      </c>
      <c r="O5">
        <v>0</v>
      </c>
    </row>
    <row r="6" spans="1:17" x14ac:dyDescent="0.2">
      <c r="A6" s="3" t="s">
        <v>1371</v>
      </c>
      <c r="B6">
        <v>18</v>
      </c>
      <c r="C6" t="s">
        <v>243</v>
      </c>
      <c r="D6" s="4" t="s">
        <v>693</v>
      </c>
      <c r="E6" s="4" t="s">
        <v>170</v>
      </c>
      <c r="F6" t="s">
        <v>1385</v>
      </c>
      <c r="G6" t="s">
        <v>164</v>
      </c>
      <c r="H6" t="s">
        <v>1126</v>
      </c>
      <c r="I6" t="s">
        <v>304</v>
      </c>
      <c r="J6" s="5" t="s">
        <v>305</v>
      </c>
      <c r="K6" s="22" t="s">
        <v>1446</v>
      </c>
      <c r="L6" s="22" t="s">
        <v>164</v>
      </c>
      <c r="M6" t="s">
        <v>30</v>
      </c>
      <c r="N6" t="s">
        <v>35</v>
      </c>
      <c r="P6" s="19" t="s">
        <v>1457</v>
      </c>
    </row>
    <row r="7" spans="1:17" x14ac:dyDescent="0.2">
      <c r="A7" s="3" t="s">
        <v>1171</v>
      </c>
      <c r="B7">
        <v>8</v>
      </c>
      <c r="C7" t="s">
        <v>1174</v>
      </c>
      <c r="D7" s="4" t="s">
        <v>1175</v>
      </c>
      <c r="E7" s="4" t="s">
        <v>476</v>
      </c>
      <c r="F7" t="s">
        <v>1176</v>
      </c>
      <c r="G7" t="s">
        <v>164</v>
      </c>
      <c r="H7" t="s">
        <v>1126</v>
      </c>
      <c r="I7" t="s">
        <v>108</v>
      </c>
      <c r="J7" s="5" t="s">
        <v>109</v>
      </c>
      <c r="K7" s="22" t="s">
        <v>1446</v>
      </c>
      <c r="L7" s="22" t="s">
        <v>164</v>
      </c>
      <c r="M7" t="s">
        <v>30</v>
      </c>
      <c r="N7" t="s">
        <v>57</v>
      </c>
      <c r="O7">
        <v>0</v>
      </c>
      <c r="P7" t="s">
        <v>57</v>
      </c>
      <c r="Q7">
        <f>COUNTIF(N$7:N$19,P7)</f>
        <v>12</v>
      </c>
    </row>
    <row r="8" spans="1:17" x14ac:dyDescent="0.2">
      <c r="A8" s="3" t="s">
        <v>1202</v>
      </c>
      <c r="B8">
        <v>8</v>
      </c>
      <c r="C8" t="s">
        <v>47</v>
      </c>
      <c r="D8" s="4" t="s">
        <v>243</v>
      </c>
      <c r="E8" s="4" t="s">
        <v>298</v>
      </c>
      <c r="F8" t="s">
        <v>1205</v>
      </c>
      <c r="G8" t="s">
        <v>164</v>
      </c>
      <c r="H8" t="s">
        <v>1126</v>
      </c>
      <c r="I8" t="s">
        <v>108</v>
      </c>
      <c r="J8" s="5" t="s">
        <v>109</v>
      </c>
      <c r="K8" s="22" t="s">
        <v>1446</v>
      </c>
      <c r="L8" s="22" t="s">
        <v>164</v>
      </c>
      <c r="M8" t="s">
        <v>30</v>
      </c>
      <c r="N8" t="s">
        <v>57</v>
      </c>
      <c r="O8">
        <v>0</v>
      </c>
      <c r="P8" t="s">
        <v>29</v>
      </c>
      <c r="Q8">
        <f t="shared" ref="Q8:Q10" si="0">COUNTIF(N$7:N$19,P8)</f>
        <v>1</v>
      </c>
    </row>
    <row r="9" spans="1:17" x14ac:dyDescent="0.2">
      <c r="A9" s="3" t="s">
        <v>1202</v>
      </c>
      <c r="B9">
        <v>10</v>
      </c>
      <c r="C9" t="s">
        <v>105</v>
      </c>
      <c r="D9" s="4" t="s">
        <v>106</v>
      </c>
      <c r="E9" s="4" t="s">
        <v>257</v>
      </c>
      <c r="F9" t="s">
        <v>1222</v>
      </c>
      <c r="G9" t="s">
        <v>17</v>
      </c>
      <c r="H9" t="s">
        <v>1137</v>
      </c>
      <c r="I9" t="s">
        <v>108</v>
      </c>
      <c r="J9" s="5" t="s">
        <v>109</v>
      </c>
      <c r="K9" s="22" t="s">
        <v>1446</v>
      </c>
      <c r="L9" s="22" t="s">
        <v>164</v>
      </c>
      <c r="M9" t="s">
        <v>30</v>
      </c>
      <c r="N9" t="s">
        <v>57</v>
      </c>
      <c r="O9">
        <v>0</v>
      </c>
      <c r="P9" t="s">
        <v>22</v>
      </c>
      <c r="Q9">
        <f t="shared" si="0"/>
        <v>0</v>
      </c>
    </row>
    <row r="10" spans="1:17" x14ac:dyDescent="0.2">
      <c r="A10" s="3" t="s">
        <v>1246</v>
      </c>
      <c r="B10">
        <v>10</v>
      </c>
      <c r="C10" t="s">
        <v>105</v>
      </c>
      <c r="D10" s="4" t="s">
        <v>106</v>
      </c>
      <c r="E10" s="4" t="s">
        <v>43</v>
      </c>
      <c r="F10" t="s">
        <v>1251</v>
      </c>
      <c r="G10" t="s">
        <v>17</v>
      </c>
      <c r="H10" t="s">
        <v>1126</v>
      </c>
      <c r="I10" t="s">
        <v>108</v>
      </c>
      <c r="J10" s="5" t="s">
        <v>109</v>
      </c>
      <c r="K10" s="22" t="s">
        <v>1446</v>
      </c>
      <c r="L10" s="22" t="s">
        <v>164</v>
      </c>
      <c r="M10" t="s">
        <v>30</v>
      </c>
      <c r="N10" t="s">
        <v>57</v>
      </c>
      <c r="O10">
        <v>0</v>
      </c>
      <c r="P10" t="s">
        <v>35</v>
      </c>
      <c r="Q10">
        <f t="shared" si="0"/>
        <v>0</v>
      </c>
    </row>
    <row r="11" spans="1:17" x14ac:dyDescent="0.2">
      <c r="A11" s="3" t="s">
        <v>1246</v>
      </c>
      <c r="B11">
        <v>11</v>
      </c>
      <c r="C11" t="s">
        <v>692</v>
      </c>
      <c r="D11" s="4" t="s">
        <v>693</v>
      </c>
      <c r="E11" s="4" t="s">
        <v>58</v>
      </c>
      <c r="F11" t="s">
        <v>1253</v>
      </c>
      <c r="G11" t="s">
        <v>164</v>
      </c>
      <c r="H11" t="s">
        <v>1133</v>
      </c>
      <c r="I11" t="s">
        <v>108</v>
      </c>
      <c r="J11" s="5" t="s">
        <v>109</v>
      </c>
      <c r="K11" s="22" t="s">
        <v>1446</v>
      </c>
      <c r="L11" s="22" t="s">
        <v>164</v>
      </c>
      <c r="M11" t="s">
        <v>30</v>
      </c>
      <c r="N11" t="s">
        <v>57</v>
      </c>
      <c r="O11">
        <v>0</v>
      </c>
    </row>
    <row r="12" spans="1:17" x14ac:dyDescent="0.2">
      <c r="A12" s="3" t="s">
        <v>1246</v>
      </c>
      <c r="B12">
        <v>11</v>
      </c>
      <c r="C12" t="s">
        <v>105</v>
      </c>
      <c r="D12" s="4" t="s">
        <v>106</v>
      </c>
      <c r="E12" s="4" t="s">
        <v>53</v>
      </c>
      <c r="F12" t="s">
        <v>1254</v>
      </c>
      <c r="G12" t="s">
        <v>17</v>
      </c>
      <c r="H12" t="s">
        <v>1133</v>
      </c>
      <c r="I12" t="s">
        <v>108</v>
      </c>
      <c r="J12" s="5" t="s">
        <v>109</v>
      </c>
      <c r="K12" s="22" t="s">
        <v>1446</v>
      </c>
      <c r="L12" s="22" t="s">
        <v>164</v>
      </c>
      <c r="M12" t="s">
        <v>30</v>
      </c>
      <c r="N12" t="s">
        <v>57</v>
      </c>
      <c r="O12">
        <v>0</v>
      </c>
    </row>
    <row r="13" spans="1:17" x14ac:dyDescent="0.2">
      <c r="A13" s="3" t="s">
        <v>1293</v>
      </c>
      <c r="B13">
        <v>7</v>
      </c>
      <c r="C13" t="s">
        <v>1174</v>
      </c>
      <c r="D13" s="4" t="s">
        <v>1175</v>
      </c>
      <c r="E13" s="4" t="s">
        <v>37</v>
      </c>
      <c r="F13" t="s">
        <v>1298</v>
      </c>
      <c r="G13" t="s">
        <v>164</v>
      </c>
      <c r="H13" t="s">
        <v>1182</v>
      </c>
      <c r="I13" t="s">
        <v>108</v>
      </c>
      <c r="J13" s="5" t="s">
        <v>109</v>
      </c>
      <c r="K13" s="22" t="s">
        <v>1446</v>
      </c>
      <c r="L13" s="22" t="s">
        <v>164</v>
      </c>
      <c r="M13" t="s">
        <v>30</v>
      </c>
      <c r="N13" t="s">
        <v>29</v>
      </c>
      <c r="O13">
        <v>0</v>
      </c>
    </row>
    <row r="14" spans="1:17" x14ac:dyDescent="0.2">
      <c r="A14" s="3" t="s">
        <v>1293</v>
      </c>
      <c r="B14">
        <v>8</v>
      </c>
      <c r="C14" t="s">
        <v>47</v>
      </c>
      <c r="D14" s="4" t="s">
        <v>48</v>
      </c>
      <c r="E14" s="4" t="s">
        <v>177</v>
      </c>
      <c r="F14" t="s">
        <v>1303</v>
      </c>
      <c r="G14" t="s">
        <v>17</v>
      </c>
      <c r="H14" t="s">
        <v>1143</v>
      </c>
      <c r="I14" t="s">
        <v>108</v>
      </c>
      <c r="J14" s="5" t="s">
        <v>109</v>
      </c>
      <c r="K14" s="22" t="s">
        <v>1446</v>
      </c>
      <c r="L14" s="22" t="s">
        <v>164</v>
      </c>
      <c r="M14" t="s">
        <v>21</v>
      </c>
      <c r="N14" t="s">
        <v>57</v>
      </c>
      <c r="O14">
        <v>0</v>
      </c>
    </row>
    <row r="15" spans="1:17" x14ac:dyDescent="0.2">
      <c r="A15" s="3" t="s">
        <v>1314</v>
      </c>
      <c r="B15">
        <v>7</v>
      </c>
      <c r="C15" t="s">
        <v>105</v>
      </c>
      <c r="D15" s="4" t="s">
        <v>106</v>
      </c>
      <c r="E15" s="4" t="s">
        <v>43</v>
      </c>
      <c r="F15" t="s">
        <v>1251</v>
      </c>
      <c r="G15" t="s">
        <v>164</v>
      </c>
      <c r="H15" t="s">
        <v>1137</v>
      </c>
      <c r="I15" t="s">
        <v>108</v>
      </c>
      <c r="J15" s="5" t="s">
        <v>109</v>
      </c>
      <c r="K15" s="22" t="s">
        <v>1446</v>
      </c>
      <c r="L15" s="22" t="s">
        <v>164</v>
      </c>
      <c r="M15" t="s">
        <v>30</v>
      </c>
      <c r="N15" t="s">
        <v>57</v>
      </c>
      <c r="O15">
        <v>0</v>
      </c>
    </row>
    <row r="16" spans="1:17" x14ac:dyDescent="0.2">
      <c r="A16" s="3" t="s">
        <v>1314</v>
      </c>
      <c r="B16">
        <v>7</v>
      </c>
      <c r="C16" t="s">
        <v>1174</v>
      </c>
      <c r="D16" s="4" t="s">
        <v>1175</v>
      </c>
      <c r="E16" s="4" t="s">
        <v>37</v>
      </c>
      <c r="F16" t="s">
        <v>1298</v>
      </c>
      <c r="G16" t="s">
        <v>164</v>
      </c>
      <c r="H16" t="s">
        <v>1137</v>
      </c>
      <c r="I16" t="s">
        <v>108</v>
      </c>
      <c r="J16" s="5" t="s">
        <v>109</v>
      </c>
      <c r="K16" s="22" t="s">
        <v>1446</v>
      </c>
      <c r="L16" s="22" t="s">
        <v>164</v>
      </c>
      <c r="M16" t="s">
        <v>30</v>
      </c>
      <c r="N16" t="s">
        <v>57</v>
      </c>
      <c r="O16">
        <v>0</v>
      </c>
    </row>
    <row r="17" spans="1:15" x14ac:dyDescent="0.2">
      <c r="A17" s="3" t="s">
        <v>1314</v>
      </c>
      <c r="B17">
        <v>7</v>
      </c>
      <c r="C17" t="s">
        <v>692</v>
      </c>
      <c r="D17" s="4" t="s">
        <v>693</v>
      </c>
      <c r="E17" s="4" t="s">
        <v>15</v>
      </c>
      <c r="F17" t="s">
        <v>1315</v>
      </c>
      <c r="G17" t="s">
        <v>164</v>
      </c>
      <c r="H17" t="s">
        <v>1141</v>
      </c>
      <c r="I17" t="s">
        <v>108</v>
      </c>
      <c r="J17" s="5" t="s">
        <v>109</v>
      </c>
      <c r="K17" s="22" t="s">
        <v>1446</v>
      </c>
      <c r="L17" s="22" t="s">
        <v>164</v>
      </c>
      <c r="M17" t="s">
        <v>30</v>
      </c>
      <c r="N17" t="s">
        <v>57</v>
      </c>
      <c r="O17">
        <v>0</v>
      </c>
    </row>
    <row r="18" spans="1:15" x14ac:dyDescent="0.2">
      <c r="A18" s="13">
        <v>43821</v>
      </c>
      <c r="B18">
        <v>16</v>
      </c>
      <c r="C18" s="6" t="s">
        <v>47</v>
      </c>
      <c r="D18" s="4">
        <v>11</v>
      </c>
      <c r="E18" s="4">
        <v>86</v>
      </c>
      <c r="F18" t="str">
        <f>_xlfn.CONCAT(C18:E18)</f>
        <v>F2A1186</v>
      </c>
      <c r="G18" s="6" t="s">
        <v>17</v>
      </c>
      <c r="H18" s="6" t="s">
        <v>1137</v>
      </c>
      <c r="I18" s="6" t="s">
        <v>108</v>
      </c>
      <c r="J18" s="5" t="s">
        <v>109</v>
      </c>
      <c r="K18" s="22" t="s">
        <v>1446</v>
      </c>
      <c r="L18" s="22" t="s">
        <v>164</v>
      </c>
      <c r="N18" s="6" t="s">
        <v>57</v>
      </c>
      <c r="O18" s="6">
        <v>1</v>
      </c>
    </row>
    <row r="19" spans="1:15" x14ac:dyDescent="0.2">
      <c r="A19" s="3" t="s">
        <v>1394</v>
      </c>
      <c r="B19">
        <v>16</v>
      </c>
      <c r="C19" t="s">
        <v>47</v>
      </c>
      <c r="D19" s="4" t="s">
        <v>99</v>
      </c>
      <c r="E19" t="s">
        <v>161</v>
      </c>
      <c r="F19" t="s">
        <v>1395</v>
      </c>
      <c r="G19" t="s">
        <v>17</v>
      </c>
      <c r="H19" t="s">
        <v>1137</v>
      </c>
      <c r="I19" t="s">
        <v>108</v>
      </c>
      <c r="J19" s="5" t="s">
        <v>109</v>
      </c>
      <c r="K19" s="22" t="s">
        <v>1446</v>
      </c>
      <c r="L19" s="22" t="s">
        <v>164</v>
      </c>
      <c r="N19" t="s">
        <v>57</v>
      </c>
      <c r="O19">
        <v>0</v>
      </c>
    </row>
    <row r="20" spans="1:15" x14ac:dyDescent="0.2">
      <c r="A20" s="3" t="s">
        <v>1158</v>
      </c>
      <c r="B20">
        <v>8</v>
      </c>
      <c r="C20" t="s">
        <v>30</v>
      </c>
      <c r="D20" s="4" t="s">
        <v>30</v>
      </c>
      <c r="E20" s="4" t="s">
        <v>30</v>
      </c>
      <c r="F20" t="s">
        <v>30</v>
      </c>
      <c r="G20" t="s">
        <v>31</v>
      </c>
      <c r="H20" t="s">
        <v>1126</v>
      </c>
      <c r="I20" t="s">
        <v>1159</v>
      </c>
      <c r="J20" s="5" t="s">
        <v>1160</v>
      </c>
      <c r="K20" s="22" t="s">
        <v>1446</v>
      </c>
      <c r="L20" s="22" t="s">
        <v>164</v>
      </c>
      <c r="M20" t="s">
        <v>30</v>
      </c>
      <c r="N20" t="s">
        <v>35</v>
      </c>
    </row>
    <row r="21" spans="1:15" x14ac:dyDescent="0.2">
      <c r="A21" s="3" t="s">
        <v>1202</v>
      </c>
      <c r="B21">
        <v>10</v>
      </c>
      <c r="C21" t="s">
        <v>30</v>
      </c>
      <c r="D21" s="4" t="s">
        <v>30</v>
      </c>
      <c r="E21" s="4" t="s">
        <v>30</v>
      </c>
      <c r="F21" t="s">
        <v>30</v>
      </c>
      <c r="G21" t="s">
        <v>31</v>
      </c>
      <c r="H21" t="s">
        <v>1144</v>
      </c>
      <c r="I21" t="s">
        <v>1159</v>
      </c>
      <c r="J21" s="5" t="s">
        <v>1160</v>
      </c>
      <c r="K21" s="22" t="s">
        <v>1446</v>
      </c>
      <c r="L21" s="22" t="s">
        <v>164</v>
      </c>
      <c r="M21" t="s">
        <v>30</v>
      </c>
      <c r="N21" t="s">
        <v>35</v>
      </c>
    </row>
    <row r="22" spans="1:15" x14ac:dyDescent="0.2">
      <c r="A22" s="3" t="s">
        <v>1316</v>
      </c>
      <c r="B22">
        <v>7</v>
      </c>
      <c r="C22" t="s">
        <v>30</v>
      </c>
      <c r="D22" s="4" t="s">
        <v>30</v>
      </c>
      <c r="E22" s="4" t="s">
        <v>30</v>
      </c>
      <c r="F22" t="s">
        <v>30</v>
      </c>
      <c r="G22" t="s">
        <v>31</v>
      </c>
      <c r="H22" t="s">
        <v>1131</v>
      </c>
      <c r="I22" t="s">
        <v>1159</v>
      </c>
      <c r="J22" s="5" t="s">
        <v>1160</v>
      </c>
      <c r="K22" s="22" t="s">
        <v>1446</v>
      </c>
      <c r="L22" s="22" t="s">
        <v>164</v>
      </c>
      <c r="M22" t="s">
        <v>30</v>
      </c>
      <c r="N22" t="s">
        <v>35</v>
      </c>
    </row>
    <row r="23" spans="1:15" x14ac:dyDescent="0.2">
      <c r="A23" s="3" t="s">
        <v>1371</v>
      </c>
      <c r="B23">
        <v>8</v>
      </c>
      <c r="C23" t="s">
        <v>30</v>
      </c>
      <c r="D23" s="4" t="s">
        <v>30</v>
      </c>
      <c r="E23" s="4" t="s">
        <v>30</v>
      </c>
      <c r="F23" t="s">
        <v>30</v>
      </c>
      <c r="G23" t="s">
        <v>31</v>
      </c>
      <c r="H23" t="s">
        <v>1131</v>
      </c>
      <c r="I23" t="s">
        <v>1159</v>
      </c>
      <c r="J23" s="5" t="s">
        <v>1160</v>
      </c>
      <c r="K23" s="22" t="s">
        <v>1446</v>
      </c>
      <c r="L23" s="22" t="s">
        <v>164</v>
      </c>
      <c r="M23" t="s">
        <v>21</v>
      </c>
      <c r="N23" t="s">
        <v>57</v>
      </c>
    </row>
    <row r="24" spans="1:15" x14ac:dyDescent="0.2">
      <c r="A24" s="3" t="s">
        <v>1246</v>
      </c>
      <c r="B24">
        <v>10</v>
      </c>
      <c r="C24" t="s">
        <v>36</v>
      </c>
      <c r="D24" s="4" t="s">
        <v>37</v>
      </c>
      <c r="E24" s="4" t="s">
        <v>214</v>
      </c>
      <c r="F24" t="s">
        <v>1252</v>
      </c>
      <c r="G24" t="s">
        <v>17</v>
      </c>
      <c r="H24" t="s">
        <v>1126</v>
      </c>
      <c r="I24" t="s">
        <v>378</v>
      </c>
      <c r="J24" s="5" t="s">
        <v>379</v>
      </c>
      <c r="K24" s="22" t="s">
        <v>1446</v>
      </c>
      <c r="L24" s="22" t="s">
        <v>164</v>
      </c>
      <c r="M24" t="s">
        <v>30</v>
      </c>
      <c r="N24" t="s">
        <v>35</v>
      </c>
      <c r="O24">
        <v>0</v>
      </c>
    </row>
    <row r="25" spans="1:15" x14ac:dyDescent="0.2">
      <c r="A25" s="3" t="s">
        <v>1293</v>
      </c>
      <c r="B25">
        <v>10</v>
      </c>
      <c r="C25" t="s">
        <v>30</v>
      </c>
      <c r="D25" s="4" t="s">
        <v>30</v>
      </c>
      <c r="E25" s="4" t="s">
        <v>30</v>
      </c>
      <c r="F25" t="s">
        <v>30</v>
      </c>
      <c r="G25" t="s">
        <v>31</v>
      </c>
      <c r="H25" t="s">
        <v>1133</v>
      </c>
      <c r="I25" t="s">
        <v>378</v>
      </c>
      <c r="J25" s="5" t="s">
        <v>379</v>
      </c>
      <c r="K25" s="22" t="s">
        <v>1446</v>
      </c>
      <c r="L25" s="22" t="s">
        <v>164</v>
      </c>
      <c r="M25" t="s">
        <v>30</v>
      </c>
      <c r="N25" t="s">
        <v>35</v>
      </c>
    </row>
    <row r="26" spans="1:15" x14ac:dyDescent="0.2">
      <c r="A26" s="3" t="s">
        <v>1316</v>
      </c>
      <c r="B26">
        <v>9</v>
      </c>
      <c r="C26" t="s">
        <v>1330</v>
      </c>
      <c r="D26" s="4" t="s">
        <v>37</v>
      </c>
      <c r="E26" s="4" t="s">
        <v>214</v>
      </c>
      <c r="F26" t="s">
        <v>1331</v>
      </c>
      <c r="G26" t="s">
        <v>164</v>
      </c>
      <c r="H26" t="s">
        <v>1133</v>
      </c>
      <c r="I26" t="s">
        <v>378</v>
      </c>
      <c r="J26" s="5" t="s">
        <v>379</v>
      </c>
      <c r="K26" s="22" t="s">
        <v>1446</v>
      </c>
      <c r="L26" s="22" t="s">
        <v>164</v>
      </c>
      <c r="M26" t="s">
        <v>30</v>
      </c>
      <c r="N26" t="s">
        <v>57</v>
      </c>
      <c r="O26">
        <v>1</v>
      </c>
    </row>
    <row r="27" spans="1:15" x14ac:dyDescent="0.2">
      <c r="A27" s="3" t="s">
        <v>1316</v>
      </c>
      <c r="B27">
        <v>10</v>
      </c>
      <c r="C27" t="s">
        <v>36</v>
      </c>
      <c r="D27" s="4" t="s">
        <v>476</v>
      </c>
      <c r="E27" s="4" t="s">
        <v>133</v>
      </c>
      <c r="F27" t="s">
        <v>766</v>
      </c>
      <c r="G27" t="s">
        <v>17</v>
      </c>
      <c r="H27" t="s">
        <v>1144</v>
      </c>
      <c r="I27" t="s">
        <v>378</v>
      </c>
      <c r="J27" s="5" t="s">
        <v>379</v>
      </c>
      <c r="K27" s="22" t="s">
        <v>1446</v>
      </c>
      <c r="L27" s="22" t="s">
        <v>164</v>
      </c>
      <c r="M27" t="s">
        <v>30</v>
      </c>
      <c r="N27" t="s">
        <v>29</v>
      </c>
      <c r="O27">
        <v>0</v>
      </c>
    </row>
    <row r="28" spans="1:15" x14ac:dyDescent="0.2">
      <c r="A28" s="3" t="s">
        <v>1417</v>
      </c>
      <c r="B28">
        <v>10</v>
      </c>
      <c r="C28" t="s">
        <v>36</v>
      </c>
      <c r="D28" s="4" t="s">
        <v>49</v>
      </c>
      <c r="E28" t="s">
        <v>75</v>
      </c>
      <c r="F28" t="s">
        <v>1426</v>
      </c>
      <c r="G28" t="s">
        <v>164</v>
      </c>
      <c r="H28" t="s">
        <v>1137</v>
      </c>
      <c r="I28" t="s">
        <v>378</v>
      </c>
      <c r="J28" s="5" t="s">
        <v>379</v>
      </c>
      <c r="K28" s="22" t="s">
        <v>1446</v>
      </c>
      <c r="L28" s="22" t="s">
        <v>164</v>
      </c>
      <c r="N28" t="s">
        <v>57</v>
      </c>
      <c r="O28">
        <v>0</v>
      </c>
    </row>
    <row r="29" spans="1:15" x14ac:dyDescent="0.2">
      <c r="A29" s="3" t="s">
        <v>1316</v>
      </c>
      <c r="B29">
        <v>10</v>
      </c>
      <c r="C29" t="s">
        <v>30</v>
      </c>
      <c r="D29" s="4" t="s">
        <v>30</v>
      </c>
      <c r="E29" s="4" t="s">
        <v>30</v>
      </c>
      <c r="F29" t="s">
        <v>30</v>
      </c>
      <c r="G29" t="s">
        <v>31</v>
      </c>
      <c r="H29" t="s">
        <v>1143</v>
      </c>
      <c r="I29" t="s">
        <v>1332</v>
      </c>
      <c r="J29" t="s">
        <v>1333</v>
      </c>
      <c r="K29" s="22" t="s">
        <v>1446</v>
      </c>
      <c r="L29" s="22" t="s">
        <v>164</v>
      </c>
      <c r="M29" t="s">
        <v>28</v>
      </c>
      <c r="N29" t="s">
        <v>29</v>
      </c>
    </row>
    <row r="30" spans="1:15" x14ac:dyDescent="0.2">
      <c r="A30" s="3" t="s">
        <v>1129</v>
      </c>
      <c r="B30">
        <v>17</v>
      </c>
      <c r="C30" t="s">
        <v>13</v>
      </c>
      <c r="D30" s="4" t="s">
        <v>298</v>
      </c>
      <c r="E30" s="4" t="s">
        <v>138</v>
      </c>
      <c r="F30" t="s">
        <v>1145</v>
      </c>
      <c r="G30" t="s">
        <v>164</v>
      </c>
      <c r="H30" t="s">
        <v>1131</v>
      </c>
      <c r="I30" t="s">
        <v>19</v>
      </c>
      <c r="J30" t="s">
        <v>20</v>
      </c>
      <c r="K30" s="22" t="s">
        <v>1446</v>
      </c>
      <c r="L30" s="22" t="s">
        <v>164</v>
      </c>
      <c r="M30" t="s">
        <v>21</v>
      </c>
      <c r="N30" t="s">
        <v>29</v>
      </c>
      <c r="O30">
        <v>0</v>
      </c>
    </row>
    <row r="31" spans="1:15" x14ac:dyDescent="0.2">
      <c r="A31" s="3" t="s">
        <v>1171</v>
      </c>
      <c r="B31">
        <v>10</v>
      </c>
      <c r="C31" t="s">
        <v>13</v>
      </c>
      <c r="D31" s="4" t="s">
        <v>233</v>
      </c>
      <c r="E31" s="4" t="s">
        <v>298</v>
      </c>
      <c r="F31" t="s">
        <v>1187</v>
      </c>
      <c r="G31" t="s">
        <v>17</v>
      </c>
      <c r="H31" t="s">
        <v>1135</v>
      </c>
      <c r="I31" t="s">
        <v>19</v>
      </c>
      <c r="J31" t="s">
        <v>20</v>
      </c>
      <c r="K31" s="22" t="s">
        <v>1446</v>
      </c>
      <c r="L31" s="22" t="s">
        <v>164</v>
      </c>
      <c r="M31" t="s">
        <v>21</v>
      </c>
      <c r="N31" t="s">
        <v>57</v>
      </c>
      <c r="O31">
        <v>0</v>
      </c>
    </row>
    <row r="32" spans="1:15" x14ac:dyDescent="0.2">
      <c r="A32" s="3" t="s">
        <v>1202</v>
      </c>
      <c r="B32">
        <v>9</v>
      </c>
      <c r="C32" t="s">
        <v>13</v>
      </c>
      <c r="D32" s="4" t="s">
        <v>190</v>
      </c>
      <c r="E32" s="4" t="s">
        <v>143</v>
      </c>
      <c r="F32" t="s">
        <v>1213</v>
      </c>
      <c r="G32" t="s">
        <v>17</v>
      </c>
      <c r="H32" t="s">
        <v>1144</v>
      </c>
      <c r="I32" t="s">
        <v>19</v>
      </c>
      <c r="J32" t="s">
        <v>20</v>
      </c>
      <c r="K32" s="22" t="s">
        <v>1446</v>
      </c>
      <c r="L32" s="22" t="s">
        <v>164</v>
      </c>
      <c r="M32" t="s">
        <v>28</v>
      </c>
      <c r="N32" t="s">
        <v>29</v>
      </c>
      <c r="O32">
        <v>0</v>
      </c>
    </row>
    <row r="33" spans="1:15" x14ac:dyDescent="0.2">
      <c r="A33" s="3" t="s">
        <v>1202</v>
      </c>
      <c r="B33">
        <v>10</v>
      </c>
      <c r="C33" t="s">
        <v>1219</v>
      </c>
      <c r="D33" s="4" t="s">
        <v>1148</v>
      </c>
      <c r="E33" s="7">
        <v>32</v>
      </c>
      <c r="F33" t="s">
        <v>1220</v>
      </c>
      <c r="G33" t="s">
        <v>164</v>
      </c>
      <c r="H33" t="s">
        <v>1141</v>
      </c>
      <c r="I33" t="s">
        <v>19</v>
      </c>
      <c r="J33" t="s">
        <v>20</v>
      </c>
      <c r="K33" s="22" t="s">
        <v>1446</v>
      </c>
      <c r="L33" s="22" t="s">
        <v>164</v>
      </c>
      <c r="M33" t="s">
        <v>28</v>
      </c>
      <c r="N33" t="s">
        <v>57</v>
      </c>
      <c r="O33">
        <v>0</v>
      </c>
    </row>
    <row r="34" spans="1:15" x14ac:dyDescent="0.2">
      <c r="A34" s="3" t="s">
        <v>1236</v>
      </c>
      <c r="B34">
        <v>17</v>
      </c>
      <c r="C34" t="s">
        <v>13</v>
      </c>
      <c r="D34" s="4" t="s">
        <v>310</v>
      </c>
      <c r="E34" s="4" t="s">
        <v>147</v>
      </c>
      <c r="F34" t="s">
        <v>1238</v>
      </c>
      <c r="G34" t="s">
        <v>17</v>
      </c>
      <c r="H34" t="s">
        <v>1141</v>
      </c>
      <c r="I34" t="s">
        <v>19</v>
      </c>
      <c r="J34" t="s">
        <v>20</v>
      </c>
      <c r="K34" s="22" t="s">
        <v>1446</v>
      </c>
      <c r="L34" s="22" t="s">
        <v>164</v>
      </c>
      <c r="M34" t="s">
        <v>28</v>
      </c>
      <c r="N34" t="s">
        <v>57</v>
      </c>
      <c r="O34">
        <v>2</v>
      </c>
    </row>
    <row r="35" spans="1:15" x14ac:dyDescent="0.2">
      <c r="A35" s="3" t="s">
        <v>1236</v>
      </c>
      <c r="B35">
        <v>17</v>
      </c>
      <c r="C35" t="s">
        <v>13</v>
      </c>
      <c r="D35" s="4" t="s">
        <v>310</v>
      </c>
      <c r="E35" s="4" t="s">
        <v>149</v>
      </c>
      <c r="F35" t="s">
        <v>1241</v>
      </c>
      <c r="G35" t="s">
        <v>17</v>
      </c>
      <c r="H35" t="s">
        <v>1133</v>
      </c>
      <c r="I35" t="s">
        <v>19</v>
      </c>
      <c r="J35" t="s">
        <v>20</v>
      </c>
      <c r="K35" s="22" t="s">
        <v>1446</v>
      </c>
      <c r="L35" s="22" t="s">
        <v>164</v>
      </c>
      <c r="M35" t="s">
        <v>21</v>
      </c>
      <c r="N35" t="s">
        <v>57</v>
      </c>
      <c r="O35">
        <v>0</v>
      </c>
    </row>
    <row r="36" spans="1:15" x14ac:dyDescent="0.2">
      <c r="A36" s="3" t="s">
        <v>1246</v>
      </c>
      <c r="B36">
        <v>8</v>
      </c>
      <c r="C36" t="s">
        <v>13</v>
      </c>
      <c r="D36" s="4" t="s">
        <v>310</v>
      </c>
      <c r="E36" s="4" t="s">
        <v>155</v>
      </c>
      <c r="F36" t="s">
        <v>1247</v>
      </c>
      <c r="G36" t="s">
        <v>17</v>
      </c>
      <c r="H36" t="s">
        <v>1131</v>
      </c>
      <c r="I36" t="s">
        <v>19</v>
      </c>
      <c r="J36" t="s">
        <v>20</v>
      </c>
      <c r="K36" s="22" t="s">
        <v>1446</v>
      </c>
      <c r="L36" s="22" t="s">
        <v>164</v>
      </c>
      <c r="M36" t="s">
        <v>21</v>
      </c>
      <c r="N36" t="s">
        <v>57</v>
      </c>
      <c r="O36">
        <v>0</v>
      </c>
    </row>
    <row r="37" spans="1:15" x14ac:dyDescent="0.2">
      <c r="A37" s="3" t="s">
        <v>1246</v>
      </c>
      <c r="B37">
        <v>11</v>
      </c>
      <c r="C37" t="s">
        <v>13</v>
      </c>
      <c r="D37" s="4" t="s">
        <v>310</v>
      </c>
      <c r="E37" s="4" t="s">
        <v>130</v>
      </c>
      <c r="F37" t="s">
        <v>420</v>
      </c>
      <c r="G37" t="s">
        <v>164</v>
      </c>
      <c r="H37" t="s">
        <v>1144</v>
      </c>
      <c r="I37" t="s">
        <v>19</v>
      </c>
      <c r="J37" t="s">
        <v>20</v>
      </c>
      <c r="K37" s="22" t="s">
        <v>1446</v>
      </c>
      <c r="L37" s="22" t="s">
        <v>164</v>
      </c>
      <c r="M37" t="s">
        <v>28</v>
      </c>
      <c r="N37" t="s">
        <v>57</v>
      </c>
      <c r="O37">
        <v>0</v>
      </c>
    </row>
    <row r="38" spans="1:15" x14ac:dyDescent="0.2">
      <c r="A38" s="3" t="s">
        <v>1260</v>
      </c>
      <c r="B38">
        <v>8</v>
      </c>
      <c r="C38" t="s">
        <v>1219</v>
      </c>
      <c r="D38" s="4" t="s">
        <v>1148</v>
      </c>
      <c r="E38" s="4" t="s">
        <v>112</v>
      </c>
      <c r="F38" t="s">
        <v>1270</v>
      </c>
      <c r="G38" t="s">
        <v>164</v>
      </c>
      <c r="H38" t="s">
        <v>1182</v>
      </c>
      <c r="I38" t="s">
        <v>19</v>
      </c>
      <c r="J38" t="s">
        <v>20</v>
      </c>
      <c r="K38" s="22" t="s">
        <v>1446</v>
      </c>
      <c r="L38" s="22" t="s">
        <v>164</v>
      </c>
      <c r="M38" t="s">
        <v>21</v>
      </c>
      <c r="N38" t="s">
        <v>35</v>
      </c>
      <c r="O38">
        <v>0</v>
      </c>
    </row>
    <row r="39" spans="1:15" x14ac:dyDescent="0.2">
      <c r="A39" s="3" t="s">
        <v>1260</v>
      </c>
      <c r="B39">
        <v>9</v>
      </c>
      <c r="C39" t="s">
        <v>13</v>
      </c>
      <c r="D39" s="4" t="s">
        <v>190</v>
      </c>
      <c r="E39" s="4" t="s">
        <v>106</v>
      </c>
      <c r="F39" t="s">
        <v>1274</v>
      </c>
      <c r="G39" t="s">
        <v>164</v>
      </c>
      <c r="H39" t="s">
        <v>1182</v>
      </c>
      <c r="I39" t="s">
        <v>19</v>
      </c>
      <c r="J39" t="s">
        <v>20</v>
      </c>
      <c r="K39" s="22" t="s">
        <v>1446</v>
      </c>
      <c r="L39" s="22" t="s">
        <v>164</v>
      </c>
      <c r="M39" t="s">
        <v>28</v>
      </c>
      <c r="N39" t="s">
        <v>35</v>
      </c>
      <c r="O39">
        <v>0</v>
      </c>
    </row>
    <row r="40" spans="1:15" x14ac:dyDescent="0.2">
      <c r="A40" s="3" t="s">
        <v>1260</v>
      </c>
      <c r="B40">
        <v>11</v>
      </c>
      <c r="C40" t="s">
        <v>13</v>
      </c>
      <c r="D40" s="4" t="s">
        <v>310</v>
      </c>
      <c r="E40" s="4" t="s">
        <v>470</v>
      </c>
      <c r="F40" t="s">
        <v>1283</v>
      </c>
      <c r="G40" t="s">
        <v>17</v>
      </c>
      <c r="H40" t="s">
        <v>1133</v>
      </c>
      <c r="I40" t="s">
        <v>19</v>
      </c>
      <c r="J40" t="s">
        <v>20</v>
      </c>
      <c r="K40" s="22" t="s">
        <v>1446</v>
      </c>
      <c r="L40" s="22" t="s">
        <v>164</v>
      </c>
      <c r="M40" t="s">
        <v>28</v>
      </c>
      <c r="N40" t="s">
        <v>57</v>
      </c>
      <c r="O40">
        <v>0</v>
      </c>
    </row>
    <row r="41" spans="1:15" x14ac:dyDescent="0.2">
      <c r="A41" s="3" t="s">
        <v>1260</v>
      </c>
      <c r="B41">
        <v>11</v>
      </c>
      <c r="C41" t="s">
        <v>13</v>
      </c>
      <c r="D41" s="4" t="s">
        <v>310</v>
      </c>
      <c r="E41" s="4" t="s">
        <v>470</v>
      </c>
      <c r="F41" t="s">
        <v>1283</v>
      </c>
      <c r="G41" t="s">
        <v>17</v>
      </c>
      <c r="H41" t="s">
        <v>1133</v>
      </c>
      <c r="I41" t="s">
        <v>19</v>
      </c>
      <c r="J41" t="s">
        <v>20</v>
      </c>
      <c r="K41" s="22" t="s">
        <v>1446</v>
      </c>
      <c r="L41" s="22" t="s">
        <v>164</v>
      </c>
      <c r="M41" t="s">
        <v>28</v>
      </c>
      <c r="N41" t="s">
        <v>57</v>
      </c>
      <c r="O41">
        <v>0</v>
      </c>
    </row>
    <row r="42" spans="1:15" x14ac:dyDescent="0.2">
      <c r="A42" s="3" t="s">
        <v>1260</v>
      </c>
      <c r="B42">
        <v>16</v>
      </c>
      <c r="C42" t="s">
        <v>13</v>
      </c>
      <c r="D42" s="4" t="s">
        <v>310</v>
      </c>
      <c r="E42" s="4" t="s">
        <v>37</v>
      </c>
      <c r="F42" t="s">
        <v>1284</v>
      </c>
      <c r="G42" t="s">
        <v>17</v>
      </c>
      <c r="H42" t="s">
        <v>1131</v>
      </c>
      <c r="I42" t="s">
        <v>19</v>
      </c>
      <c r="J42" t="s">
        <v>20</v>
      </c>
      <c r="K42" s="22" t="s">
        <v>1446</v>
      </c>
      <c r="L42" s="22" t="s">
        <v>164</v>
      </c>
      <c r="M42" t="s">
        <v>28</v>
      </c>
      <c r="N42" t="s">
        <v>29</v>
      </c>
    </row>
    <row r="43" spans="1:15" x14ac:dyDescent="0.2">
      <c r="A43" s="3" t="s">
        <v>1260</v>
      </c>
      <c r="B43">
        <v>17</v>
      </c>
      <c r="C43" t="s">
        <v>13</v>
      </c>
      <c r="D43" s="4" t="s">
        <v>310</v>
      </c>
      <c r="E43" s="4" t="s">
        <v>476</v>
      </c>
      <c r="F43" t="s">
        <v>1285</v>
      </c>
      <c r="G43" t="s">
        <v>17</v>
      </c>
      <c r="H43" t="s">
        <v>1131</v>
      </c>
      <c r="I43" t="s">
        <v>19</v>
      </c>
      <c r="J43" t="s">
        <v>20</v>
      </c>
      <c r="K43" s="22" t="s">
        <v>1446</v>
      </c>
      <c r="L43" s="22" t="s">
        <v>164</v>
      </c>
      <c r="M43" t="s">
        <v>28</v>
      </c>
      <c r="N43" t="s">
        <v>29</v>
      </c>
      <c r="O43">
        <v>2</v>
      </c>
    </row>
    <row r="44" spans="1:15" x14ac:dyDescent="0.2">
      <c r="A44" s="3" t="s">
        <v>1260</v>
      </c>
      <c r="B44">
        <v>17</v>
      </c>
      <c r="C44" t="s">
        <v>13</v>
      </c>
      <c r="D44" s="4" t="s">
        <v>310</v>
      </c>
      <c r="E44" s="4" t="s">
        <v>478</v>
      </c>
      <c r="F44" t="s">
        <v>1286</v>
      </c>
      <c r="G44" t="s">
        <v>17</v>
      </c>
      <c r="H44" t="s">
        <v>1182</v>
      </c>
      <c r="I44" t="s">
        <v>19</v>
      </c>
      <c r="J44" t="s">
        <v>20</v>
      </c>
      <c r="K44" s="22" t="s">
        <v>1446</v>
      </c>
      <c r="L44" s="22" t="s">
        <v>164</v>
      </c>
      <c r="M44" t="s">
        <v>28</v>
      </c>
      <c r="N44" t="s">
        <v>29</v>
      </c>
      <c r="O44">
        <v>0</v>
      </c>
    </row>
    <row r="45" spans="1:15" x14ac:dyDescent="0.2">
      <c r="A45" s="3" t="s">
        <v>1260</v>
      </c>
      <c r="B45">
        <v>18</v>
      </c>
      <c r="C45" t="s">
        <v>13</v>
      </c>
      <c r="D45" s="4" t="s">
        <v>310</v>
      </c>
      <c r="E45" s="4" t="s">
        <v>480</v>
      </c>
      <c r="F45" t="s">
        <v>1291</v>
      </c>
      <c r="G45" t="s">
        <v>17</v>
      </c>
      <c r="H45" t="s">
        <v>1133</v>
      </c>
      <c r="I45" t="s">
        <v>19</v>
      </c>
      <c r="J45" t="s">
        <v>20</v>
      </c>
      <c r="K45" s="22" t="s">
        <v>1446</v>
      </c>
      <c r="L45" s="22" t="s">
        <v>164</v>
      </c>
      <c r="M45" t="s">
        <v>21</v>
      </c>
      <c r="N45" t="s">
        <v>35</v>
      </c>
    </row>
    <row r="46" spans="1:15" x14ac:dyDescent="0.2">
      <c r="A46" s="3" t="s">
        <v>1260</v>
      </c>
      <c r="B46">
        <v>18</v>
      </c>
      <c r="C46" t="s">
        <v>13</v>
      </c>
      <c r="D46" s="4" t="s">
        <v>310</v>
      </c>
      <c r="E46" s="4" t="s">
        <v>295</v>
      </c>
      <c r="F46" t="s">
        <v>1292</v>
      </c>
      <c r="G46" t="s">
        <v>17</v>
      </c>
      <c r="H46" t="s">
        <v>1144</v>
      </c>
      <c r="I46" t="s">
        <v>19</v>
      </c>
      <c r="J46" t="s">
        <v>20</v>
      </c>
      <c r="K46" s="22" t="s">
        <v>1446</v>
      </c>
      <c r="L46" s="22" t="s">
        <v>164</v>
      </c>
      <c r="M46" t="s">
        <v>21</v>
      </c>
      <c r="N46" t="s">
        <v>57</v>
      </c>
      <c r="O46">
        <v>3</v>
      </c>
    </row>
    <row r="47" spans="1:15" x14ac:dyDescent="0.2">
      <c r="A47" s="3" t="s">
        <v>1293</v>
      </c>
      <c r="B47">
        <v>7</v>
      </c>
      <c r="C47" t="s">
        <v>13</v>
      </c>
      <c r="D47" s="4" t="s">
        <v>308</v>
      </c>
      <c r="E47" s="4" t="s">
        <v>103</v>
      </c>
      <c r="F47" t="s">
        <v>1048</v>
      </c>
      <c r="G47" t="s">
        <v>17</v>
      </c>
      <c r="H47" t="s">
        <v>1182</v>
      </c>
      <c r="I47" t="s">
        <v>19</v>
      </c>
      <c r="J47" t="s">
        <v>20</v>
      </c>
      <c r="K47" s="22" t="s">
        <v>1446</v>
      </c>
      <c r="L47" s="22" t="s">
        <v>164</v>
      </c>
      <c r="M47" t="s">
        <v>28</v>
      </c>
      <c r="N47" t="s">
        <v>29</v>
      </c>
      <c r="O47">
        <v>1</v>
      </c>
    </row>
    <row r="48" spans="1:15" x14ac:dyDescent="0.2">
      <c r="A48" s="3" t="s">
        <v>1293</v>
      </c>
      <c r="B48">
        <v>8</v>
      </c>
      <c r="C48" t="s">
        <v>13</v>
      </c>
      <c r="D48" s="4" t="s">
        <v>308</v>
      </c>
      <c r="E48" s="4" t="s">
        <v>122</v>
      </c>
      <c r="F48" t="s">
        <v>1300</v>
      </c>
      <c r="G48" t="s">
        <v>17</v>
      </c>
      <c r="H48" t="s">
        <v>1182</v>
      </c>
      <c r="I48" t="s">
        <v>19</v>
      </c>
      <c r="J48" t="s">
        <v>20</v>
      </c>
      <c r="K48" s="22" t="s">
        <v>1446</v>
      </c>
      <c r="L48" s="22" t="s">
        <v>164</v>
      </c>
      <c r="M48" t="s">
        <v>21</v>
      </c>
      <c r="N48" t="s">
        <v>57</v>
      </c>
    </row>
    <row r="49" spans="1:17" x14ac:dyDescent="0.2">
      <c r="A49" s="3" t="s">
        <v>1293</v>
      </c>
      <c r="B49">
        <v>8</v>
      </c>
      <c r="C49" t="s">
        <v>1219</v>
      </c>
      <c r="D49" s="4" t="s">
        <v>1148</v>
      </c>
      <c r="E49" s="4" t="s">
        <v>66</v>
      </c>
      <c r="F49" t="s">
        <v>1301</v>
      </c>
      <c r="G49" t="s">
        <v>164</v>
      </c>
      <c r="H49" t="s">
        <v>1182</v>
      </c>
      <c r="I49" t="s">
        <v>19</v>
      </c>
      <c r="J49" t="s">
        <v>20</v>
      </c>
      <c r="K49" s="22" t="s">
        <v>1446</v>
      </c>
      <c r="L49" s="22" t="s">
        <v>164</v>
      </c>
      <c r="M49" t="s">
        <v>28</v>
      </c>
      <c r="N49" t="s">
        <v>57</v>
      </c>
      <c r="O49">
        <v>0</v>
      </c>
    </row>
    <row r="50" spans="1:17" x14ac:dyDescent="0.2">
      <c r="A50" s="3" t="s">
        <v>1293</v>
      </c>
      <c r="B50">
        <v>10</v>
      </c>
      <c r="C50" t="s">
        <v>13</v>
      </c>
      <c r="D50" s="4" t="s">
        <v>308</v>
      </c>
      <c r="E50" s="4" t="s">
        <v>140</v>
      </c>
      <c r="F50" t="s">
        <v>1306</v>
      </c>
      <c r="G50" t="s">
        <v>17</v>
      </c>
      <c r="H50" t="s">
        <v>1182</v>
      </c>
      <c r="I50" t="s">
        <v>19</v>
      </c>
      <c r="J50" t="s">
        <v>20</v>
      </c>
      <c r="K50" s="22" t="s">
        <v>1446</v>
      </c>
      <c r="L50" s="22" t="s">
        <v>164</v>
      </c>
      <c r="M50" t="s">
        <v>28</v>
      </c>
      <c r="N50" t="s">
        <v>57</v>
      </c>
      <c r="O50">
        <v>0</v>
      </c>
    </row>
    <row r="51" spans="1:17" x14ac:dyDescent="0.2">
      <c r="A51" s="3" t="s">
        <v>1293</v>
      </c>
      <c r="B51">
        <v>10</v>
      </c>
      <c r="C51" t="s">
        <v>30</v>
      </c>
      <c r="D51" s="4" t="s">
        <v>30</v>
      </c>
      <c r="E51" s="4" t="s">
        <v>30</v>
      </c>
      <c r="F51" t="s">
        <v>30</v>
      </c>
      <c r="G51" t="s">
        <v>31</v>
      </c>
      <c r="H51" t="s">
        <v>1144</v>
      </c>
      <c r="I51" t="s">
        <v>19</v>
      </c>
      <c r="J51" t="s">
        <v>20</v>
      </c>
      <c r="K51" s="22" t="s">
        <v>1446</v>
      </c>
      <c r="L51" s="22" t="s">
        <v>164</v>
      </c>
      <c r="M51" t="s">
        <v>21</v>
      </c>
      <c r="N51" t="s">
        <v>35</v>
      </c>
    </row>
    <row r="52" spans="1:17" x14ac:dyDescent="0.2">
      <c r="A52" s="3" t="s">
        <v>1293</v>
      </c>
      <c r="B52">
        <v>17</v>
      </c>
      <c r="C52" t="s">
        <v>13</v>
      </c>
      <c r="D52" s="4" t="s">
        <v>308</v>
      </c>
      <c r="E52" s="4" t="s">
        <v>143</v>
      </c>
      <c r="F52" t="s">
        <v>1307</v>
      </c>
      <c r="G52" t="s">
        <v>17</v>
      </c>
      <c r="H52" t="s">
        <v>1182</v>
      </c>
      <c r="I52" t="s">
        <v>19</v>
      </c>
      <c r="J52" t="s">
        <v>20</v>
      </c>
      <c r="K52" s="22" t="s">
        <v>1446</v>
      </c>
      <c r="L52" s="22" t="s">
        <v>164</v>
      </c>
      <c r="M52" t="s">
        <v>28</v>
      </c>
      <c r="N52" t="s">
        <v>57</v>
      </c>
      <c r="O52">
        <v>3</v>
      </c>
    </row>
    <row r="53" spans="1:17" x14ac:dyDescent="0.2">
      <c r="A53" s="3" t="s">
        <v>1293</v>
      </c>
      <c r="B53">
        <v>18</v>
      </c>
      <c r="C53" t="s">
        <v>13</v>
      </c>
      <c r="D53" s="4" t="s">
        <v>308</v>
      </c>
      <c r="E53" s="4" t="s">
        <v>145</v>
      </c>
      <c r="F53" t="s">
        <v>1309</v>
      </c>
      <c r="G53" t="s">
        <v>17</v>
      </c>
      <c r="H53" t="s">
        <v>1182</v>
      </c>
      <c r="I53" t="s">
        <v>19</v>
      </c>
      <c r="J53" t="s">
        <v>20</v>
      </c>
      <c r="K53" s="22" t="s">
        <v>1446</v>
      </c>
      <c r="L53" s="22" t="s">
        <v>164</v>
      </c>
      <c r="M53" t="s">
        <v>28</v>
      </c>
      <c r="N53" t="s">
        <v>29</v>
      </c>
      <c r="O53">
        <v>1</v>
      </c>
    </row>
    <row r="54" spans="1:17" x14ac:dyDescent="0.2">
      <c r="A54" s="3" t="s">
        <v>1293</v>
      </c>
      <c r="B54">
        <v>18</v>
      </c>
      <c r="C54" t="s">
        <v>13</v>
      </c>
      <c r="D54" s="4" t="s">
        <v>243</v>
      </c>
      <c r="E54" s="4" t="s">
        <v>138</v>
      </c>
      <c r="F54" t="s">
        <v>1311</v>
      </c>
      <c r="G54" t="s">
        <v>164</v>
      </c>
      <c r="H54" t="s">
        <v>1144</v>
      </c>
      <c r="I54" t="s">
        <v>19</v>
      </c>
      <c r="J54" t="s">
        <v>20</v>
      </c>
      <c r="K54" s="22" t="s">
        <v>1446</v>
      </c>
      <c r="L54" s="22" t="s">
        <v>164</v>
      </c>
      <c r="M54" t="s">
        <v>28</v>
      </c>
      <c r="N54" t="s">
        <v>35</v>
      </c>
    </row>
    <row r="55" spans="1:17" x14ac:dyDescent="0.2">
      <c r="A55" s="3" t="s">
        <v>1293</v>
      </c>
      <c r="B55">
        <v>19</v>
      </c>
      <c r="C55" t="s">
        <v>30</v>
      </c>
      <c r="D55" s="4" t="s">
        <v>30</v>
      </c>
      <c r="E55" s="4" t="s">
        <v>30</v>
      </c>
      <c r="F55" t="s">
        <v>30</v>
      </c>
      <c r="G55" t="s">
        <v>31</v>
      </c>
      <c r="H55" t="s">
        <v>1182</v>
      </c>
      <c r="I55" t="s">
        <v>19</v>
      </c>
      <c r="J55" t="s">
        <v>20</v>
      </c>
      <c r="K55" s="22" t="s">
        <v>1446</v>
      </c>
      <c r="L55" s="22" t="s">
        <v>164</v>
      </c>
      <c r="M55" t="s">
        <v>21</v>
      </c>
      <c r="N55" t="s">
        <v>35</v>
      </c>
    </row>
    <row r="56" spans="1:17" x14ac:dyDescent="0.2">
      <c r="A56" s="3" t="s">
        <v>1293</v>
      </c>
      <c r="B56">
        <v>19</v>
      </c>
      <c r="C56" t="s">
        <v>30</v>
      </c>
      <c r="D56" s="4" t="s">
        <v>30</v>
      </c>
      <c r="E56" s="4" t="s">
        <v>30</v>
      </c>
      <c r="F56" t="s">
        <v>30</v>
      </c>
      <c r="G56" t="s">
        <v>31</v>
      </c>
      <c r="H56" t="s">
        <v>1131</v>
      </c>
      <c r="I56" t="s">
        <v>19</v>
      </c>
      <c r="J56" t="s">
        <v>20</v>
      </c>
      <c r="K56" s="22" t="s">
        <v>1446</v>
      </c>
      <c r="L56" s="22" t="s">
        <v>164</v>
      </c>
      <c r="M56" t="s">
        <v>21</v>
      </c>
      <c r="N56" t="s">
        <v>35</v>
      </c>
      <c r="P56" s="27" t="s">
        <v>1477</v>
      </c>
      <c r="Q56" s="27"/>
    </row>
    <row r="57" spans="1:17" x14ac:dyDescent="0.2">
      <c r="A57" s="3" t="s">
        <v>1316</v>
      </c>
      <c r="B57">
        <v>7</v>
      </c>
      <c r="C57" t="s">
        <v>13</v>
      </c>
      <c r="D57" s="4" t="s">
        <v>306</v>
      </c>
      <c r="E57" s="4" t="s">
        <v>200</v>
      </c>
      <c r="F57" t="s">
        <v>1323</v>
      </c>
      <c r="G57" t="s">
        <v>17</v>
      </c>
      <c r="H57" t="s">
        <v>1131</v>
      </c>
      <c r="I57" t="s">
        <v>19</v>
      </c>
      <c r="J57" t="s">
        <v>20</v>
      </c>
      <c r="K57" s="22" t="s">
        <v>1446</v>
      </c>
      <c r="L57" s="22" t="s">
        <v>164</v>
      </c>
      <c r="M57" t="s">
        <v>21</v>
      </c>
      <c r="N57" t="s">
        <v>57</v>
      </c>
      <c r="O57">
        <v>0</v>
      </c>
      <c r="P57" s="27" t="s">
        <v>1464</v>
      </c>
      <c r="Q57" s="27">
        <f>COUNTIF(M$30:M$58, "F")</f>
        <v>12</v>
      </c>
    </row>
    <row r="58" spans="1:17" x14ac:dyDescent="0.2">
      <c r="A58" s="3" t="s">
        <v>1417</v>
      </c>
      <c r="B58">
        <v>10</v>
      </c>
      <c r="C58" t="s">
        <v>13</v>
      </c>
      <c r="D58" s="4" t="s">
        <v>277</v>
      </c>
      <c r="E58" t="s">
        <v>106</v>
      </c>
      <c r="F58" t="s">
        <v>1425</v>
      </c>
      <c r="G58" t="s">
        <v>17</v>
      </c>
      <c r="H58" t="s">
        <v>1141</v>
      </c>
      <c r="I58" t="s">
        <v>19</v>
      </c>
      <c r="J58" t="s">
        <v>20</v>
      </c>
      <c r="K58" s="22" t="s">
        <v>1446</v>
      </c>
      <c r="L58" s="22" t="s">
        <v>164</v>
      </c>
      <c r="M58" t="s">
        <v>28</v>
      </c>
      <c r="N58" t="s">
        <v>57</v>
      </c>
      <c r="O58">
        <v>0</v>
      </c>
      <c r="P58" s="27" t="s">
        <v>1465</v>
      </c>
      <c r="Q58" s="27">
        <f>COUNTIF(M$30:M$58, "M")</f>
        <v>17</v>
      </c>
    </row>
    <row r="59" spans="1:17" x14ac:dyDescent="0.2">
      <c r="A59" s="3" t="s">
        <v>1202</v>
      </c>
      <c r="B59">
        <v>8</v>
      </c>
      <c r="C59" t="s">
        <v>692</v>
      </c>
      <c r="D59" s="4" t="s">
        <v>693</v>
      </c>
      <c r="E59" s="4" t="s">
        <v>103</v>
      </c>
      <c r="F59" t="s">
        <v>1206</v>
      </c>
      <c r="G59" t="s">
        <v>164</v>
      </c>
      <c r="H59" t="s">
        <v>1144</v>
      </c>
      <c r="I59" t="s">
        <v>251</v>
      </c>
      <c r="J59" t="s">
        <v>252</v>
      </c>
      <c r="K59" s="22" t="s">
        <v>1446</v>
      </c>
      <c r="L59" s="22" t="s">
        <v>164</v>
      </c>
      <c r="M59" t="s">
        <v>30</v>
      </c>
      <c r="N59" t="s">
        <v>57</v>
      </c>
    </row>
    <row r="60" spans="1:17" x14ac:dyDescent="0.2">
      <c r="A60" s="3" t="s">
        <v>1246</v>
      </c>
      <c r="B60">
        <v>8</v>
      </c>
      <c r="C60" t="s">
        <v>30</v>
      </c>
      <c r="D60" s="4" t="s">
        <v>30</v>
      </c>
      <c r="E60" s="4" t="s">
        <v>30</v>
      </c>
      <c r="F60" t="s">
        <v>30</v>
      </c>
      <c r="G60" t="s">
        <v>31</v>
      </c>
      <c r="H60" t="s">
        <v>1135</v>
      </c>
      <c r="I60" t="s">
        <v>251</v>
      </c>
      <c r="J60" t="s">
        <v>252</v>
      </c>
      <c r="K60" s="22" t="s">
        <v>1446</v>
      </c>
      <c r="L60" s="22" t="s">
        <v>164</v>
      </c>
      <c r="M60" t="s">
        <v>30</v>
      </c>
      <c r="N60" t="s">
        <v>35</v>
      </c>
    </row>
    <row r="61" spans="1:17" x14ac:dyDescent="0.2">
      <c r="A61" s="3" t="s">
        <v>1246</v>
      </c>
      <c r="B61">
        <v>11</v>
      </c>
      <c r="C61" t="s">
        <v>105</v>
      </c>
      <c r="D61" s="4" t="s">
        <v>106</v>
      </c>
      <c r="E61" s="4" t="s">
        <v>64</v>
      </c>
      <c r="F61" t="s">
        <v>1255</v>
      </c>
      <c r="G61" t="s">
        <v>17</v>
      </c>
      <c r="H61" t="s">
        <v>1135</v>
      </c>
      <c r="I61" t="s">
        <v>251</v>
      </c>
      <c r="J61" t="s">
        <v>252</v>
      </c>
      <c r="K61" s="22" t="s">
        <v>1446</v>
      </c>
      <c r="L61" s="22" t="s">
        <v>164</v>
      </c>
      <c r="M61" t="s">
        <v>30</v>
      </c>
      <c r="N61" t="s">
        <v>57</v>
      </c>
    </row>
    <row r="62" spans="1:17" x14ac:dyDescent="0.2">
      <c r="A62" s="3" t="s">
        <v>1260</v>
      </c>
      <c r="B62">
        <v>8</v>
      </c>
      <c r="C62" t="s">
        <v>189</v>
      </c>
      <c r="D62" s="4" t="s">
        <v>89</v>
      </c>
      <c r="E62" s="4" t="s">
        <v>99</v>
      </c>
      <c r="F62" t="s">
        <v>1271</v>
      </c>
      <c r="G62" t="s">
        <v>17</v>
      </c>
      <c r="H62" t="s">
        <v>1182</v>
      </c>
      <c r="I62" t="s">
        <v>251</v>
      </c>
      <c r="J62" t="s">
        <v>252</v>
      </c>
      <c r="K62" s="22" t="s">
        <v>1446</v>
      </c>
      <c r="L62" s="22" t="s">
        <v>164</v>
      </c>
      <c r="M62" t="s">
        <v>30</v>
      </c>
      <c r="N62" t="s">
        <v>57</v>
      </c>
    </row>
    <row r="63" spans="1:17" x14ac:dyDescent="0.2">
      <c r="A63" s="3" t="s">
        <v>1260</v>
      </c>
      <c r="B63">
        <v>8</v>
      </c>
      <c r="C63" t="s">
        <v>189</v>
      </c>
      <c r="D63" s="4" t="s">
        <v>89</v>
      </c>
      <c r="E63" s="4" t="s">
        <v>48</v>
      </c>
      <c r="F63" t="s">
        <v>1272</v>
      </c>
      <c r="G63" t="s">
        <v>17</v>
      </c>
      <c r="H63" t="s">
        <v>1182</v>
      </c>
      <c r="I63" t="s">
        <v>251</v>
      </c>
      <c r="J63" t="s">
        <v>252</v>
      </c>
      <c r="K63" s="22" t="s">
        <v>1446</v>
      </c>
      <c r="L63" s="22" t="s">
        <v>164</v>
      </c>
      <c r="M63" t="s">
        <v>30</v>
      </c>
      <c r="N63" t="s">
        <v>57</v>
      </c>
    </row>
    <row r="64" spans="1:17" x14ac:dyDescent="0.2">
      <c r="A64" s="3" t="s">
        <v>1260</v>
      </c>
      <c r="B64">
        <v>10</v>
      </c>
      <c r="C64" t="s">
        <v>189</v>
      </c>
      <c r="D64" s="4" t="s">
        <v>89</v>
      </c>
      <c r="E64" s="4" t="s">
        <v>133</v>
      </c>
      <c r="F64" t="s">
        <v>1276</v>
      </c>
      <c r="G64" t="s">
        <v>17</v>
      </c>
      <c r="H64" t="s">
        <v>1137</v>
      </c>
      <c r="I64" t="s">
        <v>251</v>
      </c>
      <c r="J64" t="s">
        <v>252</v>
      </c>
      <c r="K64" s="22" t="s">
        <v>1446</v>
      </c>
      <c r="L64" s="22" t="s">
        <v>164</v>
      </c>
      <c r="M64" t="s">
        <v>30</v>
      </c>
      <c r="N64" t="s">
        <v>57</v>
      </c>
    </row>
    <row r="65" spans="1:15" x14ac:dyDescent="0.2">
      <c r="A65" s="3" t="s">
        <v>1293</v>
      </c>
      <c r="B65">
        <v>7</v>
      </c>
      <c r="C65" t="s">
        <v>189</v>
      </c>
      <c r="D65" s="4" t="s">
        <v>89</v>
      </c>
      <c r="E65" s="4" t="s">
        <v>229</v>
      </c>
      <c r="F65" t="s">
        <v>1297</v>
      </c>
      <c r="G65" t="s">
        <v>17</v>
      </c>
      <c r="H65" t="s">
        <v>1131</v>
      </c>
      <c r="I65" t="s">
        <v>251</v>
      </c>
      <c r="J65" t="s">
        <v>252</v>
      </c>
      <c r="K65" s="22" t="s">
        <v>1446</v>
      </c>
      <c r="L65" s="22" t="s">
        <v>164</v>
      </c>
      <c r="M65" t="s">
        <v>30</v>
      </c>
      <c r="N65" t="s">
        <v>22</v>
      </c>
      <c r="O65">
        <v>0</v>
      </c>
    </row>
    <row r="66" spans="1:15" x14ac:dyDescent="0.2">
      <c r="A66" s="3" t="s">
        <v>1345</v>
      </c>
      <c r="B66">
        <v>7</v>
      </c>
      <c r="C66" t="s">
        <v>189</v>
      </c>
      <c r="D66" s="4" t="s">
        <v>89</v>
      </c>
      <c r="E66" s="4" t="s">
        <v>244</v>
      </c>
      <c r="F66" t="s">
        <v>1350</v>
      </c>
      <c r="G66" t="s">
        <v>17</v>
      </c>
      <c r="H66" t="s">
        <v>1182</v>
      </c>
      <c r="I66" t="s">
        <v>251</v>
      </c>
      <c r="J66" t="s">
        <v>252</v>
      </c>
      <c r="K66" s="22" t="s">
        <v>1446</v>
      </c>
      <c r="L66" s="22" t="s">
        <v>164</v>
      </c>
      <c r="M66" t="s">
        <v>21</v>
      </c>
      <c r="N66" t="s">
        <v>29</v>
      </c>
    </row>
    <row r="67" spans="1:15" x14ac:dyDescent="0.2">
      <c r="A67" s="3" t="s">
        <v>1236</v>
      </c>
      <c r="B67">
        <v>17</v>
      </c>
      <c r="C67" t="s">
        <v>36</v>
      </c>
      <c r="D67" s="4" t="s">
        <v>37</v>
      </c>
      <c r="E67" s="4" t="s">
        <v>206</v>
      </c>
      <c r="F67" t="s">
        <v>1242</v>
      </c>
      <c r="G67" t="s">
        <v>17</v>
      </c>
      <c r="H67" t="s">
        <v>1144</v>
      </c>
      <c r="I67" t="s">
        <v>117</v>
      </c>
      <c r="J67" s="5" t="s">
        <v>118</v>
      </c>
      <c r="K67" s="22" t="s">
        <v>1446</v>
      </c>
      <c r="L67" s="22" t="s">
        <v>164</v>
      </c>
      <c r="M67" t="s">
        <v>30</v>
      </c>
      <c r="N67" t="s">
        <v>29</v>
      </c>
      <c r="O67">
        <v>2</v>
      </c>
    </row>
    <row r="68" spans="1:15" x14ac:dyDescent="0.2">
      <c r="A68" s="3" t="s">
        <v>1345</v>
      </c>
      <c r="B68">
        <v>17</v>
      </c>
      <c r="C68" t="s">
        <v>36</v>
      </c>
      <c r="D68" s="4" t="s">
        <v>476</v>
      </c>
      <c r="E68" s="4" t="s">
        <v>53</v>
      </c>
      <c r="F68" t="s">
        <v>1360</v>
      </c>
      <c r="G68" t="s">
        <v>17</v>
      </c>
      <c r="H68" t="s">
        <v>1137</v>
      </c>
      <c r="I68" t="s">
        <v>117</v>
      </c>
      <c r="J68" s="5" t="s">
        <v>118</v>
      </c>
      <c r="K68" s="22" t="s">
        <v>1446</v>
      </c>
      <c r="L68" s="22" t="s">
        <v>164</v>
      </c>
      <c r="M68" t="s">
        <v>30</v>
      </c>
      <c r="N68" t="s">
        <v>29</v>
      </c>
      <c r="O68">
        <v>2</v>
      </c>
    </row>
    <row r="69" spans="1:15" x14ac:dyDescent="0.2">
      <c r="A69" s="3" t="s">
        <v>1246</v>
      </c>
      <c r="B69">
        <v>9</v>
      </c>
      <c r="C69" t="s">
        <v>190</v>
      </c>
      <c r="D69" s="4" t="s">
        <v>37</v>
      </c>
      <c r="E69" s="4" t="s">
        <v>464</v>
      </c>
      <c r="F69" t="s">
        <v>1249</v>
      </c>
      <c r="G69" t="s">
        <v>164</v>
      </c>
      <c r="H69" t="s">
        <v>1144</v>
      </c>
      <c r="I69" t="s">
        <v>117</v>
      </c>
      <c r="J69" s="5" t="s">
        <v>118</v>
      </c>
      <c r="K69" s="22" t="s">
        <v>1446</v>
      </c>
      <c r="L69" s="22" t="s">
        <v>164</v>
      </c>
      <c r="M69" t="s">
        <v>30</v>
      </c>
      <c r="N69" t="s">
        <v>57</v>
      </c>
      <c r="O69">
        <v>1</v>
      </c>
    </row>
    <row r="70" spans="1:15" x14ac:dyDescent="0.2">
      <c r="A70" s="3" t="s">
        <v>1260</v>
      </c>
      <c r="B70">
        <v>17</v>
      </c>
      <c r="C70" t="s">
        <v>47</v>
      </c>
      <c r="D70" s="4" t="s">
        <v>48</v>
      </c>
      <c r="E70" s="4" t="s">
        <v>143</v>
      </c>
      <c r="F70" t="s">
        <v>1287</v>
      </c>
      <c r="G70" t="s">
        <v>17</v>
      </c>
      <c r="H70" t="s">
        <v>1182</v>
      </c>
      <c r="I70" t="s">
        <v>1288</v>
      </c>
      <c r="J70" s="5" t="s">
        <v>1289</v>
      </c>
      <c r="K70" s="22" t="s">
        <v>1446</v>
      </c>
      <c r="L70" s="22" t="s">
        <v>164</v>
      </c>
      <c r="M70" t="s">
        <v>30</v>
      </c>
      <c r="N70" t="s">
        <v>57</v>
      </c>
      <c r="O70">
        <v>2</v>
      </c>
    </row>
    <row r="71" spans="1:15" x14ac:dyDescent="0.2">
      <c r="A71" s="3" t="s">
        <v>1129</v>
      </c>
      <c r="B71">
        <v>11</v>
      </c>
      <c r="C71" t="s">
        <v>30</v>
      </c>
      <c r="D71" s="4" t="s">
        <v>30</v>
      </c>
      <c r="E71" s="4" t="s">
        <v>30</v>
      </c>
      <c r="F71" t="s">
        <v>30</v>
      </c>
      <c r="G71" t="s">
        <v>31</v>
      </c>
      <c r="H71" t="s">
        <v>1126</v>
      </c>
      <c r="I71" t="s">
        <v>663</v>
      </c>
      <c r="J71" t="s">
        <v>664</v>
      </c>
      <c r="K71" s="22" t="s">
        <v>1446</v>
      </c>
      <c r="L71" s="22" t="s">
        <v>164</v>
      </c>
      <c r="M71" t="s">
        <v>21</v>
      </c>
      <c r="N71" t="s">
        <v>35</v>
      </c>
    </row>
    <row r="72" spans="1:15" x14ac:dyDescent="0.2">
      <c r="A72" s="3" t="s">
        <v>1129</v>
      </c>
      <c r="B72">
        <v>17</v>
      </c>
      <c r="C72" t="s">
        <v>30</v>
      </c>
      <c r="D72" s="4" t="s">
        <v>30</v>
      </c>
      <c r="E72" s="4" t="s">
        <v>30</v>
      </c>
      <c r="F72" t="s">
        <v>30</v>
      </c>
      <c r="G72" t="s">
        <v>31</v>
      </c>
      <c r="H72" t="s">
        <v>1144</v>
      </c>
      <c r="I72" t="s">
        <v>663</v>
      </c>
      <c r="J72" t="s">
        <v>664</v>
      </c>
      <c r="K72" s="22" t="s">
        <v>1446</v>
      </c>
      <c r="L72" s="22" t="s">
        <v>164</v>
      </c>
      <c r="M72" t="s">
        <v>30</v>
      </c>
      <c r="N72" t="s">
        <v>35</v>
      </c>
    </row>
    <row r="73" spans="1:15" x14ac:dyDescent="0.2">
      <c r="A73" s="3" t="s">
        <v>1171</v>
      </c>
      <c r="B73">
        <v>8</v>
      </c>
      <c r="C73" t="s">
        <v>30</v>
      </c>
      <c r="D73" s="4" t="s">
        <v>30</v>
      </c>
      <c r="E73" s="4" t="s">
        <v>30</v>
      </c>
      <c r="F73" t="s">
        <v>30</v>
      </c>
      <c r="G73" t="s">
        <v>31</v>
      </c>
      <c r="H73" t="s">
        <v>1126</v>
      </c>
      <c r="I73" t="s">
        <v>663</v>
      </c>
      <c r="J73" t="s">
        <v>664</v>
      </c>
      <c r="K73" s="22" t="s">
        <v>1446</v>
      </c>
      <c r="L73" s="22" t="s">
        <v>164</v>
      </c>
      <c r="M73" t="s">
        <v>21</v>
      </c>
      <c r="N73" t="s">
        <v>35</v>
      </c>
    </row>
    <row r="74" spans="1:15" x14ac:dyDescent="0.2">
      <c r="A74" s="3" t="s">
        <v>1171</v>
      </c>
      <c r="B74">
        <v>18</v>
      </c>
      <c r="C74" t="s">
        <v>47</v>
      </c>
      <c r="D74" s="4" t="s">
        <v>243</v>
      </c>
      <c r="E74" s="4" t="s">
        <v>263</v>
      </c>
      <c r="F74" t="s">
        <v>274</v>
      </c>
      <c r="G74" t="s">
        <v>17</v>
      </c>
      <c r="H74" t="s">
        <v>1131</v>
      </c>
      <c r="I74" t="s">
        <v>275</v>
      </c>
      <c r="J74" s="5" t="s">
        <v>276</v>
      </c>
      <c r="K74" s="22" t="s">
        <v>1453</v>
      </c>
      <c r="L74" s="22" t="s">
        <v>164</v>
      </c>
      <c r="M74" t="s">
        <v>28</v>
      </c>
      <c r="N74" t="s">
        <v>57</v>
      </c>
    </row>
    <row r="75" spans="1:15" x14ac:dyDescent="0.2">
      <c r="A75" s="3" t="s">
        <v>1202</v>
      </c>
      <c r="B75">
        <v>10</v>
      </c>
      <c r="C75" t="s">
        <v>47</v>
      </c>
      <c r="D75" s="4" t="s">
        <v>48</v>
      </c>
      <c r="E75" s="4" t="s">
        <v>64</v>
      </c>
      <c r="F75" t="s">
        <v>1215</v>
      </c>
      <c r="G75" t="s">
        <v>17</v>
      </c>
      <c r="H75" t="s">
        <v>1131</v>
      </c>
      <c r="I75" t="s">
        <v>275</v>
      </c>
      <c r="J75" s="5" t="s">
        <v>276</v>
      </c>
      <c r="K75" s="22" t="s">
        <v>1453</v>
      </c>
      <c r="L75" s="22" t="s">
        <v>164</v>
      </c>
      <c r="M75" t="s">
        <v>28</v>
      </c>
      <c r="N75" t="s">
        <v>57</v>
      </c>
      <c r="O75">
        <v>0</v>
      </c>
    </row>
    <row r="76" spans="1:15" x14ac:dyDescent="0.2">
      <c r="A76" s="3" t="s">
        <v>1202</v>
      </c>
      <c r="B76">
        <v>19</v>
      </c>
      <c r="C76" t="s">
        <v>47</v>
      </c>
      <c r="D76" s="4" t="s">
        <v>48</v>
      </c>
      <c r="E76" s="4" t="s">
        <v>86</v>
      </c>
      <c r="F76" t="s">
        <v>1231</v>
      </c>
      <c r="G76" t="s">
        <v>17</v>
      </c>
      <c r="H76" t="s">
        <v>1131</v>
      </c>
      <c r="I76" t="s">
        <v>275</v>
      </c>
      <c r="J76" s="5" t="s">
        <v>276</v>
      </c>
      <c r="K76" s="22" t="s">
        <v>1453</v>
      </c>
      <c r="L76" s="22" t="s">
        <v>164</v>
      </c>
      <c r="M76" t="s">
        <v>28</v>
      </c>
      <c r="N76" t="s">
        <v>35</v>
      </c>
    </row>
    <row r="77" spans="1:15" x14ac:dyDescent="0.2">
      <c r="A77" s="3" t="s">
        <v>1202</v>
      </c>
      <c r="B77">
        <v>19</v>
      </c>
      <c r="C77" t="s">
        <v>47</v>
      </c>
      <c r="D77" s="4" t="s">
        <v>48</v>
      </c>
      <c r="E77" s="4" t="s">
        <v>112</v>
      </c>
      <c r="F77" t="s">
        <v>1232</v>
      </c>
      <c r="G77" t="s">
        <v>17</v>
      </c>
      <c r="H77" t="s">
        <v>1131</v>
      </c>
      <c r="I77" t="s">
        <v>275</v>
      </c>
      <c r="J77" s="5" t="s">
        <v>276</v>
      </c>
      <c r="K77" s="22" t="s">
        <v>1453</v>
      </c>
      <c r="L77" s="22" t="s">
        <v>164</v>
      </c>
      <c r="M77" t="s">
        <v>21</v>
      </c>
      <c r="N77" t="s">
        <v>35</v>
      </c>
    </row>
    <row r="78" spans="1:15" x14ac:dyDescent="0.2">
      <c r="A78" s="3" t="s">
        <v>1260</v>
      </c>
      <c r="B78">
        <v>9</v>
      </c>
      <c r="C78" t="s">
        <v>47</v>
      </c>
      <c r="D78" s="4" t="s">
        <v>48</v>
      </c>
      <c r="E78" s="4" t="s">
        <v>140</v>
      </c>
      <c r="F78" t="s">
        <v>1275</v>
      </c>
      <c r="G78" t="s">
        <v>17</v>
      </c>
      <c r="H78" t="s">
        <v>1131</v>
      </c>
      <c r="I78" t="s">
        <v>275</v>
      </c>
      <c r="J78" s="5" t="s">
        <v>276</v>
      </c>
      <c r="K78" s="22" t="s">
        <v>1453</v>
      </c>
      <c r="L78" s="22" t="s">
        <v>164</v>
      </c>
      <c r="M78" t="s">
        <v>28</v>
      </c>
      <c r="N78" t="s">
        <v>22</v>
      </c>
    </row>
    <row r="79" spans="1:15" x14ac:dyDescent="0.2">
      <c r="A79" s="3" t="s">
        <v>1260</v>
      </c>
      <c r="B79">
        <v>10</v>
      </c>
      <c r="C79" t="s">
        <v>30</v>
      </c>
      <c r="D79" s="4" t="s">
        <v>30</v>
      </c>
      <c r="E79" s="4" t="s">
        <v>30</v>
      </c>
      <c r="F79" t="s">
        <v>30</v>
      </c>
      <c r="G79" t="s">
        <v>31</v>
      </c>
      <c r="H79" t="s">
        <v>1131</v>
      </c>
      <c r="I79" t="s">
        <v>275</v>
      </c>
      <c r="J79" s="5" t="s">
        <v>276</v>
      </c>
      <c r="K79" s="22" t="s">
        <v>1453</v>
      </c>
      <c r="L79" s="22" t="s">
        <v>164</v>
      </c>
      <c r="M79" t="s">
        <v>21</v>
      </c>
      <c r="N79" t="s">
        <v>29</v>
      </c>
    </row>
    <row r="80" spans="1:15" x14ac:dyDescent="0.2">
      <c r="A80" s="3" t="s">
        <v>1260</v>
      </c>
      <c r="B80">
        <v>18</v>
      </c>
      <c r="C80" t="s">
        <v>47</v>
      </c>
      <c r="D80" s="4" t="s">
        <v>48</v>
      </c>
      <c r="E80" s="4" t="s">
        <v>145</v>
      </c>
      <c r="F80" t="s">
        <v>1290</v>
      </c>
      <c r="G80" t="s">
        <v>17</v>
      </c>
      <c r="H80" t="s">
        <v>1131</v>
      </c>
      <c r="I80" t="s">
        <v>275</v>
      </c>
      <c r="J80" s="5" t="s">
        <v>276</v>
      </c>
      <c r="K80" s="22" t="s">
        <v>1453</v>
      </c>
      <c r="L80" s="22" t="s">
        <v>164</v>
      </c>
      <c r="M80" t="s">
        <v>28</v>
      </c>
      <c r="N80" t="s">
        <v>57</v>
      </c>
      <c r="O80">
        <v>0</v>
      </c>
    </row>
    <row r="81" spans="1:15" x14ac:dyDescent="0.2">
      <c r="A81" s="3" t="s">
        <v>1158</v>
      </c>
      <c r="B81">
        <v>9</v>
      </c>
      <c r="C81" t="s">
        <v>36</v>
      </c>
      <c r="D81" s="4" t="s">
        <v>37</v>
      </c>
      <c r="E81" s="4" t="s">
        <v>279</v>
      </c>
      <c r="F81" t="s">
        <v>1169</v>
      </c>
      <c r="G81" t="s">
        <v>17</v>
      </c>
      <c r="H81" t="s">
        <v>1135</v>
      </c>
      <c r="I81" t="s">
        <v>293</v>
      </c>
      <c r="J81" t="s">
        <v>294</v>
      </c>
      <c r="K81" s="22" t="s">
        <v>1449</v>
      </c>
      <c r="L81" s="22" t="s">
        <v>164</v>
      </c>
      <c r="M81" t="s">
        <v>30</v>
      </c>
      <c r="N81" t="s">
        <v>29</v>
      </c>
      <c r="O81">
        <v>1</v>
      </c>
    </row>
    <row r="82" spans="1:15" x14ac:dyDescent="0.2">
      <c r="A82" s="3" t="s">
        <v>1202</v>
      </c>
      <c r="B82">
        <v>9</v>
      </c>
      <c r="C82" t="s">
        <v>13</v>
      </c>
      <c r="D82" s="4" t="s">
        <v>306</v>
      </c>
      <c r="E82" s="4" t="s">
        <v>243</v>
      </c>
      <c r="F82" t="s">
        <v>1209</v>
      </c>
      <c r="G82" t="s">
        <v>17</v>
      </c>
      <c r="H82" t="s">
        <v>1141</v>
      </c>
      <c r="I82" t="s">
        <v>293</v>
      </c>
      <c r="J82" t="s">
        <v>294</v>
      </c>
      <c r="K82" s="22" t="s">
        <v>1449</v>
      </c>
      <c r="L82" s="22" t="s">
        <v>164</v>
      </c>
      <c r="M82" t="s">
        <v>30</v>
      </c>
      <c r="N82" t="s">
        <v>57</v>
      </c>
      <c r="O82">
        <v>0</v>
      </c>
    </row>
    <row r="83" spans="1:15" x14ac:dyDescent="0.2">
      <c r="A83" s="3" t="s">
        <v>1202</v>
      </c>
      <c r="B83">
        <v>8</v>
      </c>
      <c r="C83" t="s">
        <v>47</v>
      </c>
      <c r="D83" s="4" t="s">
        <v>99</v>
      </c>
      <c r="E83" s="4" t="s">
        <v>48</v>
      </c>
      <c r="F83" t="s">
        <v>1203</v>
      </c>
      <c r="G83" t="s">
        <v>17</v>
      </c>
      <c r="H83" t="s">
        <v>1137</v>
      </c>
      <c r="I83" t="s">
        <v>202</v>
      </c>
      <c r="J83" s="5" t="s">
        <v>203</v>
      </c>
      <c r="K83" s="22" t="s">
        <v>1449</v>
      </c>
      <c r="L83" s="22" t="s">
        <v>164</v>
      </c>
      <c r="M83" t="s">
        <v>30</v>
      </c>
      <c r="N83" t="s">
        <v>29</v>
      </c>
      <c r="O83">
        <v>0</v>
      </c>
    </row>
    <row r="84" spans="1:15" x14ac:dyDescent="0.2">
      <c r="A84" s="3" t="s">
        <v>1260</v>
      </c>
      <c r="B84">
        <v>7</v>
      </c>
      <c r="C84" t="s">
        <v>47</v>
      </c>
      <c r="D84" s="4" t="s">
        <v>48</v>
      </c>
      <c r="E84" s="4" t="s">
        <v>122</v>
      </c>
      <c r="F84" t="s">
        <v>1267</v>
      </c>
      <c r="G84" t="s">
        <v>17</v>
      </c>
      <c r="H84" t="s">
        <v>1144</v>
      </c>
      <c r="I84" t="s">
        <v>202</v>
      </c>
      <c r="J84" s="5" t="s">
        <v>203</v>
      </c>
      <c r="K84" s="22" t="s">
        <v>1449</v>
      </c>
      <c r="L84" s="22" t="s">
        <v>164</v>
      </c>
      <c r="M84" t="s">
        <v>30</v>
      </c>
      <c r="N84" t="s">
        <v>57</v>
      </c>
      <c r="O84">
        <v>1</v>
      </c>
    </row>
    <row r="85" spans="1:15" x14ac:dyDescent="0.2">
      <c r="A85" s="3" t="s">
        <v>1129</v>
      </c>
      <c r="B85">
        <v>19</v>
      </c>
      <c r="C85" t="s">
        <v>36</v>
      </c>
      <c r="D85" s="4" t="s">
        <v>37</v>
      </c>
      <c r="E85" s="4" t="s">
        <v>244</v>
      </c>
      <c r="F85" t="s">
        <v>1156</v>
      </c>
      <c r="G85" t="s">
        <v>17</v>
      </c>
      <c r="H85" t="s">
        <v>1137</v>
      </c>
      <c r="I85" t="s">
        <v>1157</v>
      </c>
      <c r="J85" s="5" t="s">
        <v>345</v>
      </c>
      <c r="K85" s="22" t="s">
        <v>1449</v>
      </c>
      <c r="L85" s="22" t="s">
        <v>164</v>
      </c>
      <c r="M85" t="s">
        <v>30</v>
      </c>
      <c r="N85" t="s">
        <v>57</v>
      </c>
      <c r="O85">
        <v>2</v>
      </c>
    </row>
    <row r="86" spans="1:15" x14ac:dyDescent="0.2">
      <c r="A86" s="3" t="s">
        <v>1293</v>
      </c>
      <c r="B86">
        <v>9</v>
      </c>
      <c r="C86" t="s">
        <v>36</v>
      </c>
      <c r="D86" s="4" t="s">
        <v>476</v>
      </c>
      <c r="E86" s="4" t="s">
        <v>233</v>
      </c>
      <c r="F86" t="s">
        <v>1304</v>
      </c>
      <c r="G86" t="s">
        <v>17</v>
      </c>
      <c r="H86" t="s">
        <v>1182</v>
      </c>
      <c r="I86" t="s">
        <v>1157</v>
      </c>
      <c r="J86" s="5" t="s">
        <v>345</v>
      </c>
      <c r="K86" s="22" t="s">
        <v>1449</v>
      </c>
      <c r="L86" s="22" t="s">
        <v>164</v>
      </c>
      <c r="M86" t="s">
        <v>30</v>
      </c>
      <c r="N86" t="s">
        <v>57</v>
      </c>
      <c r="O86">
        <v>0</v>
      </c>
    </row>
    <row r="87" spans="1:15" x14ac:dyDescent="0.2">
      <c r="A87" s="3" t="s">
        <v>1129</v>
      </c>
      <c r="B87">
        <v>11</v>
      </c>
      <c r="C87" t="s">
        <v>47</v>
      </c>
      <c r="D87" s="4" t="s">
        <v>243</v>
      </c>
      <c r="E87" s="4" t="s">
        <v>233</v>
      </c>
      <c r="F87" t="s">
        <v>1136</v>
      </c>
      <c r="G87" t="s">
        <v>164</v>
      </c>
      <c r="H87" t="s">
        <v>1137</v>
      </c>
      <c r="I87" t="s">
        <v>1138</v>
      </c>
      <c r="J87" s="5" t="s">
        <v>1139</v>
      </c>
      <c r="K87" s="22" t="s">
        <v>1449</v>
      </c>
      <c r="L87" s="22" t="s">
        <v>164</v>
      </c>
      <c r="M87" t="s">
        <v>28</v>
      </c>
      <c r="N87" t="s">
        <v>57</v>
      </c>
      <c r="O87">
        <v>0</v>
      </c>
    </row>
    <row r="88" spans="1:15" x14ac:dyDescent="0.2">
      <c r="A88" s="3" t="s">
        <v>1202</v>
      </c>
      <c r="B88">
        <v>9</v>
      </c>
      <c r="C88" t="s">
        <v>30</v>
      </c>
      <c r="D88" s="4" t="s">
        <v>30</v>
      </c>
      <c r="E88" s="4" t="s">
        <v>30</v>
      </c>
      <c r="F88" t="s">
        <v>30</v>
      </c>
      <c r="G88" t="s">
        <v>31</v>
      </c>
      <c r="H88" t="s">
        <v>1144</v>
      </c>
      <c r="I88" t="s">
        <v>1138</v>
      </c>
      <c r="J88" s="5" t="s">
        <v>1139</v>
      </c>
      <c r="K88" s="22" t="s">
        <v>1449</v>
      </c>
      <c r="L88" s="22" t="s">
        <v>164</v>
      </c>
      <c r="M88" t="s">
        <v>21</v>
      </c>
      <c r="N88" t="s">
        <v>35</v>
      </c>
    </row>
    <row r="89" spans="1:15" x14ac:dyDescent="0.2">
      <c r="A89" s="3" t="s">
        <v>1260</v>
      </c>
      <c r="B89">
        <v>18</v>
      </c>
      <c r="C89" t="s">
        <v>30</v>
      </c>
      <c r="D89" s="4" t="s">
        <v>30</v>
      </c>
      <c r="E89" s="4" t="s">
        <v>30</v>
      </c>
      <c r="F89" t="s">
        <v>30</v>
      </c>
      <c r="G89" t="s">
        <v>31</v>
      </c>
      <c r="H89" t="s">
        <v>1144</v>
      </c>
      <c r="I89" t="s">
        <v>1138</v>
      </c>
      <c r="J89" s="5" t="s">
        <v>1139</v>
      </c>
      <c r="K89" s="22" t="s">
        <v>1449</v>
      </c>
      <c r="L89" s="22" t="s">
        <v>164</v>
      </c>
      <c r="M89" t="s">
        <v>28</v>
      </c>
      <c r="N89" t="s">
        <v>35</v>
      </c>
    </row>
    <row r="90" spans="1:15" x14ac:dyDescent="0.2">
      <c r="A90" s="3" t="s">
        <v>1316</v>
      </c>
      <c r="B90">
        <v>7</v>
      </c>
      <c r="C90" t="s">
        <v>30</v>
      </c>
      <c r="D90" s="4" t="s">
        <v>30</v>
      </c>
      <c r="E90" s="4" t="s">
        <v>30</v>
      </c>
      <c r="F90" t="s">
        <v>30</v>
      </c>
      <c r="G90" t="s">
        <v>31</v>
      </c>
      <c r="H90" t="s">
        <v>1144</v>
      </c>
      <c r="I90" t="s">
        <v>1138</v>
      </c>
      <c r="J90" s="5" t="s">
        <v>1139</v>
      </c>
      <c r="K90" s="22" t="s">
        <v>1449</v>
      </c>
      <c r="L90" s="22" t="s">
        <v>164</v>
      </c>
      <c r="M90" t="s">
        <v>30</v>
      </c>
      <c r="N90" t="s">
        <v>35</v>
      </c>
    </row>
    <row r="91" spans="1:15" x14ac:dyDescent="0.2">
      <c r="A91" s="3" t="s">
        <v>1171</v>
      </c>
      <c r="B91">
        <v>9</v>
      </c>
      <c r="C91" t="s">
        <v>105</v>
      </c>
      <c r="D91" s="4" t="s">
        <v>99</v>
      </c>
      <c r="E91" s="4" t="s">
        <v>298</v>
      </c>
      <c r="F91" t="s">
        <v>1181</v>
      </c>
      <c r="G91" t="s">
        <v>164</v>
      </c>
      <c r="H91" t="s">
        <v>1182</v>
      </c>
      <c r="I91" t="s">
        <v>192</v>
      </c>
      <c r="J91" s="5" t="s">
        <v>193</v>
      </c>
      <c r="K91" s="22" t="s">
        <v>1449</v>
      </c>
      <c r="L91" s="22" t="s">
        <v>164</v>
      </c>
      <c r="M91" t="s">
        <v>30</v>
      </c>
      <c r="N91" t="s">
        <v>29</v>
      </c>
    </row>
    <row r="92" spans="1:15" x14ac:dyDescent="0.2">
      <c r="A92" s="3" t="s">
        <v>1202</v>
      </c>
      <c r="B92">
        <v>19</v>
      </c>
      <c r="C92" t="s">
        <v>13</v>
      </c>
      <c r="D92" s="4" t="s">
        <v>190</v>
      </c>
      <c r="E92" s="4" t="s">
        <v>151</v>
      </c>
      <c r="F92" t="s">
        <v>1233</v>
      </c>
      <c r="G92" t="s">
        <v>17</v>
      </c>
      <c r="H92" t="s">
        <v>1141</v>
      </c>
      <c r="I92" t="s">
        <v>1234</v>
      </c>
      <c r="J92" s="5" t="s">
        <v>1235</v>
      </c>
      <c r="K92" s="22" t="s">
        <v>1449</v>
      </c>
      <c r="L92" s="22" t="s">
        <v>164</v>
      </c>
      <c r="M92" t="s">
        <v>30</v>
      </c>
      <c r="N92" t="s">
        <v>35</v>
      </c>
    </row>
    <row r="93" spans="1:15" x14ac:dyDescent="0.2">
      <c r="A93" s="3" t="s">
        <v>1316</v>
      </c>
      <c r="B93">
        <v>18</v>
      </c>
      <c r="C93" t="s">
        <v>36</v>
      </c>
      <c r="D93" s="4" t="s">
        <v>476</v>
      </c>
      <c r="E93" s="4" t="s">
        <v>138</v>
      </c>
      <c r="F93" t="s">
        <v>1340</v>
      </c>
      <c r="G93" t="s">
        <v>17</v>
      </c>
      <c r="H93" t="s">
        <v>1144</v>
      </c>
      <c r="I93" t="s">
        <v>1234</v>
      </c>
      <c r="J93" s="5" t="s">
        <v>1235</v>
      </c>
      <c r="K93" s="22" t="s">
        <v>1449</v>
      </c>
      <c r="L93" s="22" t="s">
        <v>164</v>
      </c>
      <c r="M93" t="s">
        <v>30</v>
      </c>
      <c r="N93" t="s">
        <v>29</v>
      </c>
      <c r="O93">
        <v>0</v>
      </c>
    </row>
    <row r="94" spans="1:15" x14ac:dyDescent="0.2">
      <c r="A94" s="3" t="s">
        <v>1129</v>
      </c>
      <c r="B94">
        <v>18</v>
      </c>
      <c r="C94" t="s">
        <v>692</v>
      </c>
      <c r="D94" s="4" t="s">
        <v>693</v>
      </c>
      <c r="E94" s="4" t="s">
        <v>112</v>
      </c>
      <c r="F94" t="s">
        <v>694</v>
      </c>
      <c r="G94" t="s">
        <v>164</v>
      </c>
      <c r="H94" t="s">
        <v>1131</v>
      </c>
      <c r="I94" t="s">
        <v>623</v>
      </c>
      <c r="J94" s="5" t="s">
        <v>624</v>
      </c>
      <c r="K94" s="22" t="s">
        <v>1449</v>
      </c>
      <c r="L94" s="22" t="s">
        <v>164</v>
      </c>
      <c r="M94" t="s">
        <v>30</v>
      </c>
      <c r="N94" t="s">
        <v>57</v>
      </c>
      <c r="O94">
        <v>0</v>
      </c>
    </row>
    <row r="95" spans="1:15" x14ac:dyDescent="0.2">
      <c r="A95" s="3" t="s">
        <v>1260</v>
      </c>
      <c r="B95">
        <v>7</v>
      </c>
      <c r="C95" t="s">
        <v>47</v>
      </c>
      <c r="D95" s="4" t="s">
        <v>48</v>
      </c>
      <c r="E95" s="4" t="s">
        <v>103</v>
      </c>
      <c r="F95" t="s">
        <v>1265</v>
      </c>
      <c r="G95" t="s">
        <v>17</v>
      </c>
      <c r="H95" t="s">
        <v>1143</v>
      </c>
      <c r="I95" t="s">
        <v>623</v>
      </c>
      <c r="J95" s="5" t="s">
        <v>624</v>
      </c>
      <c r="K95" s="22" t="s">
        <v>1449</v>
      </c>
      <c r="L95" s="22" t="s">
        <v>164</v>
      </c>
      <c r="M95" t="s">
        <v>28</v>
      </c>
      <c r="N95" t="s">
        <v>35</v>
      </c>
      <c r="O95">
        <v>0</v>
      </c>
    </row>
    <row r="96" spans="1:15" x14ac:dyDescent="0.2">
      <c r="A96" s="3" t="s">
        <v>1293</v>
      </c>
      <c r="B96">
        <v>8</v>
      </c>
      <c r="C96" t="s">
        <v>47</v>
      </c>
      <c r="D96" s="4" t="s">
        <v>48</v>
      </c>
      <c r="E96" s="4" t="s">
        <v>172</v>
      </c>
      <c r="F96" t="s">
        <v>1302</v>
      </c>
      <c r="G96" t="s">
        <v>17</v>
      </c>
      <c r="H96" t="s">
        <v>1131</v>
      </c>
      <c r="I96" t="s">
        <v>623</v>
      </c>
      <c r="J96" s="5" t="s">
        <v>624</v>
      </c>
      <c r="K96" s="22" t="s">
        <v>1449</v>
      </c>
      <c r="L96" s="22" t="s">
        <v>164</v>
      </c>
      <c r="M96" t="s">
        <v>28</v>
      </c>
      <c r="N96" t="s">
        <v>57</v>
      </c>
    </row>
    <row r="97" spans="1:16" x14ac:dyDescent="0.2">
      <c r="A97" s="3" t="s">
        <v>1417</v>
      </c>
      <c r="B97">
        <v>8</v>
      </c>
      <c r="C97" t="s">
        <v>47</v>
      </c>
      <c r="D97" s="4" t="s">
        <v>48</v>
      </c>
      <c r="E97" t="s">
        <v>172</v>
      </c>
      <c r="F97" t="s">
        <v>1302</v>
      </c>
      <c r="G97" t="s">
        <v>164</v>
      </c>
      <c r="H97" t="s">
        <v>1131</v>
      </c>
      <c r="I97" t="s">
        <v>623</v>
      </c>
      <c r="J97" s="5" t="s">
        <v>624</v>
      </c>
      <c r="K97" s="22" t="s">
        <v>1449</v>
      </c>
      <c r="L97" s="22" t="s">
        <v>164</v>
      </c>
      <c r="M97" t="s">
        <v>28</v>
      </c>
      <c r="N97" t="s">
        <v>57</v>
      </c>
      <c r="O97">
        <v>0</v>
      </c>
    </row>
    <row r="98" spans="1:16" x14ac:dyDescent="0.2">
      <c r="A98" s="3" t="s">
        <v>1316</v>
      </c>
      <c r="B98">
        <v>19</v>
      </c>
      <c r="C98" t="s">
        <v>30</v>
      </c>
      <c r="D98" s="4" t="s">
        <v>30</v>
      </c>
      <c r="E98" s="4" t="s">
        <v>30</v>
      </c>
      <c r="F98" t="s">
        <v>30</v>
      </c>
      <c r="G98" t="s">
        <v>31</v>
      </c>
      <c r="H98" t="s">
        <v>1182</v>
      </c>
      <c r="I98" t="s">
        <v>565</v>
      </c>
      <c r="J98" s="5" t="s">
        <v>566</v>
      </c>
      <c r="K98" s="22" t="s">
        <v>1449</v>
      </c>
      <c r="L98" s="22" t="s">
        <v>164</v>
      </c>
      <c r="M98" t="s">
        <v>30</v>
      </c>
      <c r="N98" t="s">
        <v>35</v>
      </c>
    </row>
    <row r="99" spans="1:16" x14ac:dyDescent="0.2">
      <c r="A99" s="3" t="s">
        <v>1345</v>
      </c>
      <c r="B99">
        <v>8</v>
      </c>
      <c r="C99" t="s">
        <v>13</v>
      </c>
      <c r="D99" s="4" t="s">
        <v>306</v>
      </c>
      <c r="E99" s="4" t="s">
        <v>322</v>
      </c>
      <c r="F99" t="s">
        <v>1353</v>
      </c>
      <c r="G99" t="s">
        <v>17</v>
      </c>
      <c r="H99" t="s">
        <v>1137</v>
      </c>
      <c r="I99" t="s">
        <v>565</v>
      </c>
      <c r="J99" s="5" t="s">
        <v>566</v>
      </c>
      <c r="K99" s="22" t="s">
        <v>1449</v>
      </c>
      <c r="L99" s="22" t="s">
        <v>164</v>
      </c>
      <c r="M99" t="s">
        <v>30</v>
      </c>
      <c r="N99" t="s">
        <v>29</v>
      </c>
      <c r="O99">
        <v>0</v>
      </c>
    </row>
    <row r="100" spans="1:16" x14ac:dyDescent="0.2">
      <c r="A100" s="13">
        <v>43821</v>
      </c>
      <c r="B100">
        <v>17</v>
      </c>
      <c r="C100" s="6" t="s">
        <v>13</v>
      </c>
      <c r="D100" s="4">
        <v>28</v>
      </c>
      <c r="E100" s="4">
        <v>59</v>
      </c>
      <c r="F100" t="str">
        <f>_xlfn.CONCAT(C100:E100)</f>
        <v>B2A2859</v>
      </c>
      <c r="G100" s="6" t="s">
        <v>17</v>
      </c>
      <c r="H100" s="6" t="s">
        <v>1141</v>
      </c>
      <c r="I100" s="6" t="s">
        <v>565</v>
      </c>
      <c r="J100" s="5" t="s">
        <v>566</v>
      </c>
      <c r="K100" s="22" t="s">
        <v>1449</v>
      </c>
      <c r="L100" s="22" t="s">
        <v>164</v>
      </c>
      <c r="N100" s="6" t="s">
        <v>57</v>
      </c>
      <c r="O100">
        <v>1</v>
      </c>
    </row>
    <row r="101" spans="1:16" x14ac:dyDescent="0.2">
      <c r="A101" s="3" t="s">
        <v>1402</v>
      </c>
      <c r="B101">
        <v>7</v>
      </c>
      <c r="C101" t="s">
        <v>13</v>
      </c>
      <c r="D101" s="4" t="s">
        <v>298</v>
      </c>
      <c r="E101" t="s">
        <v>314</v>
      </c>
      <c r="F101" t="s">
        <v>1408</v>
      </c>
      <c r="G101" t="s">
        <v>17</v>
      </c>
      <c r="H101" t="s">
        <v>1131</v>
      </c>
      <c r="I101" t="s">
        <v>1011</v>
      </c>
      <c r="J101" s="5" t="s">
        <v>566</v>
      </c>
      <c r="K101" s="22" t="s">
        <v>1449</v>
      </c>
      <c r="L101" s="22" t="s">
        <v>164</v>
      </c>
      <c r="N101" t="s">
        <v>35</v>
      </c>
      <c r="O101">
        <v>1</v>
      </c>
    </row>
    <row r="102" spans="1:16" x14ac:dyDescent="0.2">
      <c r="A102" s="3" t="s">
        <v>1202</v>
      </c>
      <c r="B102">
        <v>9</v>
      </c>
      <c r="C102" t="s">
        <v>36</v>
      </c>
      <c r="D102" s="4" t="s">
        <v>37</v>
      </c>
      <c r="E102" s="4" t="s">
        <v>151</v>
      </c>
      <c r="F102" t="s">
        <v>1210</v>
      </c>
      <c r="G102" t="s">
        <v>17</v>
      </c>
      <c r="H102" t="s">
        <v>1131</v>
      </c>
      <c r="I102" t="s">
        <v>1211</v>
      </c>
      <c r="J102" s="5" t="s">
        <v>1212</v>
      </c>
      <c r="K102" s="22" t="s">
        <v>1449</v>
      </c>
      <c r="L102" s="22" t="s">
        <v>164</v>
      </c>
      <c r="M102" t="s">
        <v>21</v>
      </c>
      <c r="N102" t="s">
        <v>35</v>
      </c>
    </row>
    <row r="103" spans="1:16" x14ac:dyDescent="0.2">
      <c r="A103" s="3" t="s">
        <v>1202</v>
      </c>
      <c r="B103">
        <v>18</v>
      </c>
      <c r="C103" t="s">
        <v>1219</v>
      </c>
      <c r="D103" s="4" t="s">
        <v>1148</v>
      </c>
      <c r="E103" s="4" t="s">
        <v>80</v>
      </c>
      <c r="F103" t="s">
        <v>1228</v>
      </c>
      <c r="G103" t="s">
        <v>164</v>
      </c>
      <c r="H103" t="s">
        <v>1133</v>
      </c>
      <c r="I103" t="s">
        <v>1229</v>
      </c>
      <c r="J103" s="5" t="s">
        <v>406</v>
      </c>
      <c r="K103" s="22" t="s">
        <v>1449</v>
      </c>
      <c r="L103" s="22" t="s">
        <v>164</v>
      </c>
      <c r="M103" t="s">
        <v>28</v>
      </c>
      <c r="N103" t="s">
        <v>57</v>
      </c>
      <c r="O103">
        <v>0</v>
      </c>
    </row>
    <row r="104" spans="1:16" x14ac:dyDescent="0.2">
      <c r="A104" s="3" t="s">
        <v>1316</v>
      </c>
      <c r="B104">
        <v>7</v>
      </c>
      <c r="C104" t="s">
        <v>36</v>
      </c>
      <c r="D104" s="4" t="s">
        <v>476</v>
      </c>
      <c r="E104" s="4" t="s">
        <v>48</v>
      </c>
      <c r="F104" t="s">
        <v>1324</v>
      </c>
      <c r="G104" t="s">
        <v>17</v>
      </c>
      <c r="H104" t="s">
        <v>1182</v>
      </c>
      <c r="I104" t="s">
        <v>405</v>
      </c>
      <c r="J104" s="5" t="s">
        <v>406</v>
      </c>
      <c r="K104" s="22" t="s">
        <v>1449</v>
      </c>
      <c r="L104" s="22" t="s">
        <v>164</v>
      </c>
      <c r="M104" t="s">
        <v>28</v>
      </c>
      <c r="N104" t="s">
        <v>29</v>
      </c>
      <c r="O104">
        <v>1</v>
      </c>
    </row>
    <row r="105" spans="1:16" x14ac:dyDescent="0.2">
      <c r="A105" s="3" t="s">
        <v>1345</v>
      </c>
      <c r="B105">
        <v>17</v>
      </c>
      <c r="C105" t="s">
        <v>243</v>
      </c>
      <c r="D105" s="4" t="s">
        <v>1148</v>
      </c>
      <c r="E105" s="4" t="s">
        <v>80</v>
      </c>
      <c r="F105" t="s">
        <v>1367</v>
      </c>
      <c r="G105" t="s">
        <v>164</v>
      </c>
      <c r="H105" t="s">
        <v>1182</v>
      </c>
      <c r="I105" t="s">
        <v>405</v>
      </c>
      <c r="J105" s="5" t="s">
        <v>406</v>
      </c>
      <c r="K105" s="22" t="s">
        <v>1449</v>
      </c>
      <c r="L105" s="22" t="s">
        <v>164</v>
      </c>
      <c r="M105" t="s">
        <v>28</v>
      </c>
      <c r="N105" t="s">
        <v>57</v>
      </c>
      <c r="O105">
        <v>3</v>
      </c>
    </row>
    <row r="106" spans="1:16" x14ac:dyDescent="0.2">
      <c r="A106" s="3" t="s">
        <v>1345</v>
      </c>
      <c r="B106">
        <v>17</v>
      </c>
      <c r="C106" t="s">
        <v>36</v>
      </c>
      <c r="D106" s="4" t="s">
        <v>476</v>
      </c>
      <c r="E106" s="4" t="s">
        <v>86</v>
      </c>
      <c r="F106" t="s">
        <v>1368</v>
      </c>
      <c r="G106" t="s">
        <v>17</v>
      </c>
      <c r="H106" t="s">
        <v>1182</v>
      </c>
      <c r="I106" t="s">
        <v>405</v>
      </c>
      <c r="J106" s="5" t="s">
        <v>406</v>
      </c>
      <c r="K106" s="22" t="s">
        <v>1449</v>
      </c>
      <c r="L106" s="22" t="s">
        <v>164</v>
      </c>
      <c r="M106" t="s">
        <v>21</v>
      </c>
      <c r="N106" t="s">
        <v>29</v>
      </c>
      <c r="O106">
        <v>1</v>
      </c>
    </row>
    <row r="107" spans="1:16" x14ac:dyDescent="0.2">
      <c r="A107" s="3" t="s">
        <v>1345</v>
      </c>
      <c r="B107">
        <v>17</v>
      </c>
      <c r="C107" t="s">
        <v>36</v>
      </c>
      <c r="D107" s="4" t="s">
        <v>476</v>
      </c>
      <c r="E107" s="4" t="s">
        <v>112</v>
      </c>
      <c r="F107" t="s">
        <v>1369</v>
      </c>
      <c r="G107" t="s">
        <v>17</v>
      </c>
      <c r="H107" t="s">
        <v>1182</v>
      </c>
      <c r="I107" t="s">
        <v>405</v>
      </c>
      <c r="J107" s="5" t="s">
        <v>406</v>
      </c>
      <c r="K107" s="22" t="s">
        <v>1449</v>
      </c>
      <c r="L107" s="22" t="s">
        <v>164</v>
      </c>
      <c r="M107" t="s">
        <v>30</v>
      </c>
      <c r="N107" t="s">
        <v>29</v>
      </c>
    </row>
    <row r="108" spans="1:16" x14ac:dyDescent="0.2">
      <c r="A108" s="3" t="s">
        <v>1171</v>
      </c>
      <c r="B108">
        <v>18</v>
      </c>
      <c r="C108" t="s">
        <v>30</v>
      </c>
      <c r="D108" s="4" t="s">
        <v>30</v>
      </c>
      <c r="E108" s="4" t="s">
        <v>30</v>
      </c>
      <c r="F108" t="s">
        <v>30</v>
      </c>
      <c r="G108" t="s">
        <v>31</v>
      </c>
      <c r="H108" t="s">
        <v>1131</v>
      </c>
      <c r="I108" t="s">
        <v>450</v>
      </c>
      <c r="J108" t="s">
        <v>451</v>
      </c>
      <c r="K108" s="22" t="s">
        <v>1449</v>
      </c>
      <c r="L108" s="22" t="s">
        <v>164</v>
      </c>
      <c r="M108" t="s">
        <v>21</v>
      </c>
      <c r="N108" t="s">
        <v>35</v>
      </c>
    </row>
    <row r="109" spans="1:16" x14ac:dyDescent="0.2">
      <c r="A109" s="3" t="s">
        <v>1236</v>
      </c>
      <c r="B109">
        <v>17</v>
      </c>
      <c r="C109" t="s">
        <v>36</v>
      </c>
      <c r="D109" s="4" t="s">
        <v>37</v>
      </c>
      <c r="E109" s="4" t="s">
        <v>204</v>
      </c>
      <c r="F109" t="s">
        <v>1237</v>
      </c>
      <c r="G109" t="s">
        <v>17</v>
      </c>
      <c r="H109" t="s">
        <v>1137</v>
      </c>
      <c r="I109" t="s">
        <v>450</v>
      </c>
      <c r="J109" t="s">
        <v>451</v>
      </c>
      <c r="K109" s="22" t="s">
        <v>1449</v>
      </c>
      <c r="L109" s="22" t="s">
        <v>164</v>
      </c>
      <c r="M109" t="s">
        <v>30</v>
      </c>
      <c r="N109" t="s">
        <v>57</v>
      </c>
      <c r="O109">
        <v>2</v>
      </c>
    </row>
    <row r="110" spans="1:16" x14ac:dyDescent="0.2">
      <c r="A110" s="3" t="s">
        <v>1246</v>
      </c>
      <c r="B110">
        <v>11</v>
      </c>
      <c r="C110" t="s">
        <v>36</v>
      </c>
      <c r="D110" s="4" t="s">
        <v>37</v>
      </c>
      <c r="E110" s="4" t="s">
        <v>222</v>
      </c>
      <c r="F110" t="s">
        <v>1257</v>
      </c>
      <c r="G110" t="s">
        <v>17</v>
      </c>
      <c r="H110" t="s">
        <v>1141</v>
      </c>
      <c r="I110" t="s">
        <v>450</v>
      </c>
      <c r="J110" t="s">
        <v>451</v>
      </c>
      <c r="K110" s="22" t="s">
        <v>1449</v>
      </c>
      <c r="L110" s="22" t="s">
        <v>164</v>
      </c>
      <c r="M110" t="s">
        <v>21</v>
      </c>
      <c r="N110" t="s">
        <v>35</v>
      </c>
    </row>
    <row r="111" spans="1:16" x14ac:dyDescent="0.2">
      <c r="A111" s="3" t="s">
        <v>1402</v>
      </c>
      <c r="B111">
        <v>8</v>
      </c>
      <c r="C111" t="s">
        <v>47</v>
      </c>
      <c r="D111" s="4" t="s">
        <v>99</v>
      </c>
      <c r="E111" t="s">
        <v>166</v>
      </c>
      <c r="F111" t="s">
        <v>1411</v>
      </c>
      <c r="G111" t="s">
        <v>17</v>
      </c>
      <c r="H111" t="s">
        <v>1131</v>
      </c>
      <c r="I111" t="s">
        <v>450</v>
      </c>
      <c r="J111" t="s">
        <v>451</v>
      </c>
      <c r="K111" s="22" t="s">
        <v>1449</v>
      </c>
      <c r="L111" s="22" t="s">
        <v>164</v>
      </c>
      <c r="M111" t="s">
        <v>21</v>
      </c>
      <c r="N111" t="s">
        <v>57</v>
      </c>
      <c r="O111">
        <v>0</v>
      </c>
      <c r="P111" s="19"/>
    </row>
    <row r="112" spans="1:16" x14ac:dyDescent="0.2">
      <c r="A112" s="3" t="s">
        <v>1202</v>
      </c>
      <c r="B112">
        <v>10</v>
      </c>
      <c r="C112" t="s">
        <v>692</v>
      </c>
      <c r="D112" s="4" t="s">
        <v>693</v>
      </c>
      <c r="E112" s="4" t="s">
        <v>179</v>
      </c>
      <c r="F112" t="s">
        <v>1221</v>
      </c>
      <c r="G112" t="s">
        <v>164</v>
      </c>
      <c r="H112" t="s">
        <v>1141</v>
      </c>
      <c r="I112" t="s">
        <v>101</v>
      </c>
      <c r="J112" s="5" t="s">
        <v>102</v>
      </c>
      <c r="K112" s="22" t="s">
        <v>1449</v>
      </c>
      <c r="L112" s="22" t="s">
        <v>164</v>
      </c>
      <c r="M112" t="s">
        <v>21</v>
      </c>
      <c r="N112" t="s">
        <v>57</v>
      </c>
      <c r="O112">
        <v>0</v>
      </c>
    </row>
    <row r="113" spans="1:16" x14ac:dyDescent="0.2">
      <c r="A113" s="3" t="s">
        <v>1202</v>
      </c>
      <c r="B113">
        <v>11</v>
      </c>
      <c r="C113" t="s">
        <v>105</v>
      </c>
      <c r="D113" s="4" t="s">
        <v>106</v>
      </c>
      <c r="E113" s="4" t="s">
        <v>263</v>
      </c>
      <c r="F113" t="s">
        <v>1224</v>
      </c>
      <c r="G113" t="s">
        <v>17</v>
      </c>
      <c r="H113" t="s">
        <v>1135</v>
      </c>
      <c r="I113" t="s">
        <v>101</v>
      </c>
      <c r="J113" s="5" t="s">
        <v>102</v>
      </c>
      <c r="K113" s="22" t="s">
        <v>1449</v>
      </c>
      <c r="L113" s="22" t="s">
        <v>164</v>
      </c>
      <c r="M113" t="s">
        <v>21</v>
      </c>
      <c r="N113" t="s">
        <v>57</v>
      </c>
      <c r="O113">
        <v>0</v>
      </c>
    </row>
    <row r="114" spans="1:16" x14ac:dyDescent="0.2">
      <c r="A114" s="3" t="s">
        <v>1236</v>
      </c>
      <c r="B114">
        <v>17</v>
      </c>
      <c r="C114" t="s">
        <v>692</v>
      </c>
      <c r="D114" s="4" t="s">
        <v>693</v>
      </c>
      <c r="E114" s="4" t="s">
        <v>179</v>
      </c>
      <c r="F114" t="s">
        <v>1221</v>
      </c>
      <c r="G114" t="s">
        <v>164</v>
      </c>
      <c r="H114" t="s">
        <v>1137</v>
      </c>
      <c r="I114" t="s">
        <v>101</v>
      </c>
      <c r="J114" s="5" t="s">
        <v>102</v>
      </c>
      <c r="K114" s="22" t="s">
        <v>1449</v>
      </c>
      <c r="L114" s="22" t="s">
        <v>164</v>
      </c>
      <c r="M114" t="s">
        <v>21</v>
      </c>
      <c r="N114" t="s">
        <v>57</v>
      </c>
      <c r="O114">
        <v>2</v>
      </c>
    </row>
    <row r="115" spans="1:16" x14ac:dyDescent="0.2">
      <c r="A115" s="3" t="s">
        <v>1236</v>
      </c>
      <c r="B115">
        <v>17</v>
      </c>
      <c r="C115" t="s">
        <v>105</v>
      </c>
      <c r="D115" s="4" t="s">
        <v>106</v>
      </c>
      <c r="E115" s="4" t="s">
        <v>285</v>
      </c>
      <c r="F115" t="s">
        <v>1239</v>
      </c>
      <c r="G115" t="s">
        <v>17</v>
      </c>
      <c r="H115" t="s">
        <v>1133</v>
      </c>
      <c r="I115" t="s">
        <v>101</v>
      </c>
      <c r="J115" s="5" t="s">
        <v>102</v>
      </c>
      <c r="K115" s="22" t="s">
        <v>1449</v>
      </c>
      <c r="L115" s="22" t="s">
        <v>164</v>
      </c>
      <c r="M115" t="s">
        <v>28</v>
      </c>
      <c r="N115" t="s">
        <v>57</v>
      </c>
      <c r="O115">
        <v>0</v>
      </c>
    </row>
    <row r="116" spans="1:16" x14ac:dyDescent="0.2">
      <c r="A116" s="3" t="s">
        <v>1246</v>
      </c>
      <c r="B116">
        <v>10</v>
      </c>
      <c r="C116" t="s">
        <v>105</v>
      </c>
      <c r="D116" s="4" t="s">
        <v>106</v>
      </c>
      <c r="E116" s="4" t="s">
        <v>263</v>
      </c>
      <c r="F116" t="s">
        <v>1224</v>
      </c>
      <c r="G116" t="s">
        <v>164</v>
      </c>
      <c r="H116" t="s">
        <v>1135</v>
      </c>
      <c r="I116" t="s">
        <v>101</v>
      </c>
      <c r="J116" s="5" t="s">
        <v>102</v>
      </c>
      <c r="K116" s="22" t="s">
        <v>1449</v>
      </c>
      <c r="L116" s="22" t="s">
        <v>164</v>
      </c>
      <c r="M116" t="s">
        <v>21</v>
      </c>
      <c r="N116" t="s">
        <v>57</v>
      </c>
      <c r="O116">
        <v>0</v>
      </c>
      <c r="P116" s="19"/>
    </row>
    <row r="117" spans="1:16" x14ac:dyDescent="0.2">
      <c r="A117" s="3" t="s">
        <v>1260</v>
      </c>
      <c r="B117">
        <v>10</v>
      </c>
      <c r="C117" t="s">
        <v>105</v>
      </c>
      <c r="D117" s="4" t="s">
        <v>106</v>
      </c>
      <c r="E117" s="4" t="s">
        <v>263</v>
      </c>
      <c r="F117" t="s">
        <v>1224</v>
      </c>
      <c r="G117" t="s">
        <v>164</v>
      </c>
      <c r="H117" t="s">
        <v>1141</v>
      </c>
      <c r="I117" t="s">
        <v>101</v>
      </c>
      <c r="J117" s="5" t="s">
        <v>102</v>
      </c>
      <c r="K117" s="22" t="s">
        <v>1449</v>
      </c>
      <c r="L117" s="22" t="s">
        <v>164</v>
      </c>
      <c r="M117" t="s">
        <v>30</v>
      </c>
      <c r="N117" t="s">
        <v>57</v>
      </c>
    </row>
    <row r="118" spans="1:16" x14ac:dyDescent="0.2">
      <c r="A118" s="3" t="s">
        <v>1260</v>
      </c>
      <c r="B118">
        <v>10</v>
      </c>
      <c r="C118" t="s">
        <v>105</v>
      </c>
      <c r="D118" s="4" t="s">
        <v>106</v>
      </c>
      <c r="E118" s="4" t="s">
        <v>112</v>
      </c>
      <c r="F118" t="s">
        <v>1282</v>
      </c>
      <c r="G118" t="s">
        <v>17</v>
      </c>
      <c r="H118" t="s">
        <v>1141</v>
      </c>
      <c r="I118" t="s">
        <v>101</v>
      </c>
      <c r="J118" s="5" t="s">
        <v>102</v>
      </c>
      <c r="K118" s="22" t="s">
        <v>1449</v>
      </c>
      <c r="L118" s="22" t="s">
        <v>164</v>
      </c>
      <c r="M118" t="s">
        <v>21</v>
      </c>
      <c r="N118" t="s">
        <v>29</v>
      </c>
      <c r="O118">
        <v>0</v>
      </c>
    </row>
    <row r="119" spans="1:16" x14ac:dyDescent="0.2">
      <c r="A119" s="3" t="s">
        <v>1316</v>
      </c>
      <c r="B119">
        <v>7</v>
      </c>
      <c r="C119" t="s">
        <v>105</v>
      </c>
      <c r="D119" s="4" t="s">
        <v>106</v>
      </c>
      <c r="E119" s="4" t="s">
        <v>103</v>
      </c>
      <c r="F119" t="s">
        <v>763</v>
      </c>
      <c r="G119" t="s">
        <v>17</v>
      </c>
      <c r="H119" t="s">
        <v>1135</v>
      </c>
      <c r="I119" t="s">
        <v>101</v>
      </c>
      <c r="J119" s="5" t="s">
        <v>102</v>
      </c>
      <c r="K119" s="22" t="s">
        <v>1449</v>
      </c>
      <c r="L119" s="22" t="s">
        <v>164</v>
      </c>
      <c r="M119" t="s">
        <v>21</v>
      </c>
      <c r="N119" t="s">
        <v>29</v>
      </c>
      <c r="O119">
        <v>1</v>
      </c>
    </row>
    <row r="120" spans="1:16" x14ac:dyDescent="0.2">
      <c r="A120" s="3" t="s">
        <v>1316</v>
      </c>
      <c r="B120">
        <v>19</v>
      </c>
      <c r="C120" t="s">
        <v>105</v>
      </c>
      <c r="D120" s="4" t="s">
        <v>106</v>
      </c>
      <c r="E120" s="4" t="s">
        <v>263</v>
      </c>
      <c r="F120" t="s">
        <v>1224</v>
      </c>
      <c r="G120" t="s">
        <v>164</v>
      </c>
      <c r="H120" t="s">
        <v>1141</v>
      </c>
      <c r="I120" t="s">
        <v>101</v>
      </c>
      <c r="J120" s="5" t="s">
        <v>102</v>
      </c>
      <c r="K120" s="22" t="s">
        <v>1449</v>
      </c>
      <c r="L120" s="22" t="s">
        <v>164</v>
      </c>
      <c r="M120" t="s">
        <v>30</v>
      </c>
      <c r="N120" t="s">
        <v>35</v>
      </c>
    </row>
    <row r="121" spans="1:16" x14ac:dyDescent="0.2">
      <c r="A121" s="3" t="s">
        <v>1316</v>
      </c>
      <c r="B121">
        <v>19</v>
      </c>
      <c r="C121" t="s">
        <v>30</v>
      </c>
      <c r="D121" s="4" t="s">
        <v>30</v>
      </c>
      <c r="E121" s="4" t="s">
        <v>30</v>
      </c>
      <c r="F121" t="s">
        <v>30</v>
      </c>
      <c r="G121" t="s">
        <v>31</v>
      </c>
      <c r="H121" t="s">
        <v>1135</v>
      </c>
      <c r="I121" t="s">
        <v>101</v>
      </c>
      <c r="J121" s="5" t="s">
        <v>102</v>
      </c>
      <c r="K121" s="22" t="s">
        <v>1449</v>
      </c>
      <c r="L121" s="22" t="s">
        <v>164</v>
      </c>
      <c r="M121" t="s">
        <v>28</v>
      </c>
      <c r="N121" t="s">
        <v>35</v>
      </c>
    </row>
    <row r="122" spans="1:16" x14ac:dyDescent="0.2">
      <c r="A122" s="13">
        <v>43821</v>
      </c>
      <c r="B122">
        <v>10</v>
      </c>
      <c r="C122" t="s">
        <v>105</v>
      </c>
      <c r="D122" s="4">
        <v>17</v>
      </c>
      <c r="E122" s="4">
        <v>57</v>
      </c>
      <c r="F122" t="str">
        <f>_xlfn.CONCAT(C122:E122)</f>
        <v>H2A1757</v>
      </c>
      <c r="G122" t="s">
        <v>17</v>
      </c>
      <c r="H122" t="s">
        <v>1141</v>
      </c>
      <c r="I122" t="s">
        <v>101</v>
      </c>
      <c r="J122" s="5" t="s">
        <v>102</v>
      </c>
      <c r="K122" s="22" t="s">
        <v>1449</v>
      </c>
      <c r="L122" s="22" t="s">
        <v>164</v>
      </c>
      <c r="M122" t="s">
        <v>28</v>
      </c>
      <c r="N122" t="s">
        <v>57</v>
      </c>
      <c r="O122">
        <v>1</v>
      </c>
    </row>
    <row r="123" spans="1:16" x14ac:dyDescent="0.2">
      <c r="A123" s="3" t="s">
        <v>1246</v>
      </c>
      <c r="B123">
        <v>11</v>
      </c>
      <c r="C123" t="s">
        <v>30</v>
      </c>
      <c r="D123" s="4" t="s">
        <v>30</v>
      </c>
      <c r="E123" s="4" t="s">
        <v>30</v>
      </c>
      <c r="F123" t="s">
        <v>30</v>
      </c>
      <c r="G123" t="s">
        <v>31</v>
      </c>
      <c r="H123" t="s">
        <v>1137</v>
      </c>
      <c r="I123" t="s">
        <v>1258</v>
      </c>
      <c r="J123" t="s">
        <v>1259</v>
      </c>
      <c r="K123" s="22" t="s">
        <v>1449</v>
      </c>
      <c r="L123" s="22" t="s">
        <v>164</v>
      </c>
      <c r="M123" t="s">
        <v>30</v>
      </c>
      <c r="N123" t="s">
        <v>35</v>
      </c>
    </row>
    <row r="124" spans="1:16" x14ac:dyDescent="0.2">
      <c r="A124" s="3" t="s">
        <v>1260</v>
      </c>
      <c r="B124">
        <v>7</v>
      </c>
      <c r="C124" t="s">
        <v>396</v>
      </c>
      <c r="D124" s="4" t="s">
        <v>190</v>
      </c>
      <c r="E124" s="4" t="s">
        <v>298</v>
      </c>
      <c r="F124" t="s">
        <v>1262</v>
      </c>
      <c r="G124" t="s">
        <v>17</v>
      </c>
      <c r="H124" t="s">
        <v>1143</v>
      </c>
      <c r="I124" t="s">
        <v>1263</v>
      </c>
      <c r="J124" t="s">
        <v>1264</v>
      </c>
      <c r="K124" s="22" t="s">
        <v>1449</v>
      </c>
      <c r="L124" s="22" t="s">
        <v>164</v>
      </c>
      <c r="M124" t="s">
        <v>28</v>
      </c>
      <c r="N124" t="s">
        <v>35</v>
      </c>
      <c r="O124">
        <v>0</v>
      </c>
    </row>
    <row r="125" spans="1:16" x14ac:dyDescent="0.2">
      <c r="A125" s="3" t="s">
        <v>1202</v>
      </c>
      <c r="B125">
        <v>8</v>
      </c>
      <c r="C125" t="s">
        <v>105</v>
      </c>
      <c r="D125" s="4" t="s">
        <v>106</v>
      </c>
      <c r="E125" s="4" t="s">
        <v>253</v>
      </c>
      <c r="F125" t="s">
        <v>1208</v>
      </c>
      <c r="G125" t="s">
        <v>17</v>
      </c>
      <c r="H125" t="s">
        <v>1144</v>
      </c>
      <c r="I125" t="s">
        <v>558</v>
      </c>
      <c r="J125" s="5" t="s">
        <v>559</v>
      </c>
      <c r="K125" s="22" t="s">
        <v>1449</v>
      </c>
      <c r="L125" s="22" t="s">
        <v>164</v>
      </c>
      <c r="M125" t="s">
        <v>28</v>
      </c>
      <c r="N125" t="s">
        <v>35</v>
      </c>
    </row>
    <row r="126" spans="1:16" x14ac:dyDescent="0.2">
      <c r="A126" s="3" t="s">
        <v>1246</v>
      </c>
      <c r="B126">
        <v>10</v>
      </c>
      <c r="C126" t="s">
        <v>105</v>
      </c>
      <c r="D126" s="4" t="s">
        <v>106</v>
      </c>
      <c r="E126" s="4" t="s">
        <v>38</v>
      </c>
      <c r="F126" t="s">
        <v>1250</v>
      </c>
      <c r="G126" t="s">
        <v>17</v>
      </c>
      <c r="H126" t="s">
        <v>1126</v>
      </c>
      <c r="I126" t="s">
        <v>558</v>
      </c>
      <c r="J126" s="5" t="s">
        <v>559</v>
      </c>
      <c r="K126" s="22" t="s">
        <v>1449</v>
      </c>
      <c r="L126" s="22" t="s">
        <v>164</v>
      </c>
      <c r="M126" t="s">
        <v>21</v>
      </c>
      <c r="N126" t="s">
        <v>57</v>
      </c>
      <c r="O126">
        <v>0</v>
      </c>
    </row>
    <row r="127" spans="1:16" x14ac:dyDescent="0.2">
      <c r="A127" s="13">
        <v>43821</v>
      </c>
      <c r="B127">
        <v>18</v>
      </c>
      <c r="C127" s="6" t="s">
        <v>13</v>
      </c>
      <c r="D127" s="4">
        <v>28</v>
      </c>
      <c r="E127" s="4">
        <v>61</v>
      </c>
      <c r="F127" t="str">
        <f>_xlfn.CONCAT(C127:E127)</f>
        <v>B2A2861</v>
      </c>
      <c r="G127" s="6" t="s">
        <v>17</v>
      </c>
      <c r="H127" s="6" t="s">
        <v>1137</v>
      </c>
      <c r="I127" s="6" t="s">
        <v>1393</v>
      </c>
      <c r="J127" s="5" t="s">
        <v>689</v>
      </c>
      <c r="K127" s="22" t="s">
        <v>1449</v>
      </c>
      <c r="L127" s="22" t="s">
        <v>164</v>
      </c>
      <c r="N127" s="6" t="s">
        <v>57</v>
      </c>
      <c r="O127">
        <v>0</v>
      </c>
    </row>
    <row r="128" spans="1:16" x14ac:dyDescent="0.2">
      <c r="A128" s="3" t="s">
        <v>1316</v>
      </c>
      <c r="B128">
        <v>7</v>
      </c>
      <c r="C128" t="s">
        <v>13</v>
      </c>
      <c r="D128" s="4" t="s">
        <v>306</v>
      </c>
      <c r="E128" s="4" t="s">
        <v>133</v>
      </c>
      <c r="F128" t="s">
        <v>1317</v>
      </c>
      <c r="G128" t="s">
        <v>17</v>
      </c>
      <c r="H128" t="s">
        <v>1126</v>
      </c>
      <c r="I128" t="s">
        <v>688</v>
      </c>
      <c r="J128" s="5" t="s">
        <v>689</v>
      </c>
      <c r="K128" s="22" t="s">
        <v>1449</v>
      </c>
      <c r="L128" s="22" t="s">
        <v>164</v>
      </c>
      <c r="M128" t="s">
        <v>28</v>
      </c>
      <c r="N128" t="s">
        <v>35</v>
      </c>
      <c r="O128">
        <v>0</v>
      </c>
    </row>
    <row r="129" spans="1:15" x14ac:dyDescent="0.2">
      <c r="A129" s="3" t="s">
        <v>1371</v>
      </c>
      <c r="B129">
        <v>16</v>
      </c>
      <c r="C129" t="s">
        <v>30</v>
      </c>
      <c r="D129" s="4" t="s">
        <v>30</v>
      </c>
      <c r="E129" s="4" t="s">
        <v>30</v>
      </c>
      <c r="F129" t="s">
        <v>30</v>
      </c>
      <c r="G129" t="s">
        <v>31</v>
      </c>
      <c r="H129" t="s">
        <v>1141</v>
      </c>
      <c r="I129" t="s">
        <v>688</v>
      </c>
      <c r="J129" s="5" t="s">
        <v>689</v>
      </c>
      <c r="K129" s="22" t="s">
        <v>1449</v>
      </c>
      <c r="L129" s="22" t="s">
        <v>164</v>
      </c>
      <c r="M129" t="s">
        <v>30</v>
      </c>
      <c r="N129" t="s">
        <v>35</v>
      </c>
    </row>
    <row r="130" spans="1:15" x14ac:dyDescent="0.2">
      <c r="A130" s="3" t="s">
        <v>1260</v>
      </c>
      <c r="B130">
        <v>7</v>
      </c>
      <c r="C130" t="s">
        <v>13</v>
      </c>
      <c r="D130" s="4" t="s">
        <v>310</v>
      </c>
      <c r="E130" s="4" t="s">
        <v>464</v>
      </c>
      <c r="F130" t="s">
        <v>1261</v>
      </c>
      <c r="G130" t="s">
        <v>17</v>
      </c>
      <c r="H130" t="s">
        <v>1143</v>
      </c>
      <c r="I130" t="s">
        <v>444</v>
      </c>
      <c r="J130" s="5" t="s">
        <v>445</v>
      </c>
      <c r="K130" s="22" t="s">
        <v>1449</v>
      </c>
      <c r="L130" s="22" t="s">
        <v>164</v>
      </c>
      <c r="N130" t="s">
        <v>29</v>
      </c>
      <c r="O130">
        <v>0</v>
      </c>
    </row>
    <row r="131" spans="1:15" x14ac:dyDescent="0.2">
      <c r="A131" s="13">
        <v>43821</v>
      </c>
      <c r="B131">
        <v>16</v>
      </c>
      <c r="C131" s="6" t="s">
        <v>13</v>
      </c>
      <c r="D131" s="4">
        <v>28</v>
      </c>
      <c r="E131" s="4">
        <v>56</v>
      </c>
      <c r="F131" t="str">
        <f>_xlfn.CONCAT(C131:E131)</f>
        <v>B2A2856</v>
      </c>
      <c r="G131" s="6" t="s">
        <v>17</v>
      </c>
      <c r="H131" s="6" t="s">
        <v>1131</v>
      </c>
      <c r="I131" s="6" t="s">
        <v>444</v>
      </c>
      <c r="J131" s="5" t="s">
        <v>445</v>
      </c>
      <c r="K131" s="22" t="s">
        <v>1449</v>
      </c>
      <c r="L131" s="22" t="s">
        <v>164</v>
      </c>
      <c r="N131" s="6" t="s">
        <v>57</v>
      </c>
      <c r="O131" s="6">
        <v>2</v>
      </c>
    </row>
    <row r="132" spans="1:15" x14ac:dyDescent="0.2">
      <c r="A132" s="3" t="s">
        <v>1394</v>
      </c>
      <c r="B132">
        <v>16</v>
      </c>
      <c r="C132" t="s">
        <v>36</v>
      </c>
      <c r="D132" s="4" t="s">
        <v>49</v>
      </c>
      <c r="E132" t="s">
        <v>166</v>
      </c>
      <c r="F132" t="s">
        <v>1399</v>
      </c>
      <c r="G132" t="s">
        <v>17</v>
      </c>
      <c r="H132" t="s">
        <v>1133</v>
      </c>
      <c r="I132" t="s">
        <v>444</v>
      </c>
      <c r="J132" s="5" t="s">
        <v>445</v>
      </c>
      <c r="K132" s="22" t="s">
        <v>1449</v>
      </c>
      <c r="L132" s="22" t="s">
        <v>164</v>
      </c>
      <c r="N132" t="s">
        <v>57</v>
      </c>
      <c r="O132">
        <v>1</v>
      </c>
    </row>
    <row r="133" spans="1:15" x14ac:dyDescent="0.2">
      <c r="A133" s="3" t="s">
        <v>1171</v>
      </c>
      <c r="B133">
        <v>18</v>
      </c>
      <c r="C133" t="s">
        <v>13</v>
      </c>
      <c r="D133" s="4" t="s">
        <v>243</v>
      </c>
      <c r="E133" s="4" t="s">
        <v>480</v>
      </c>
      <c r="F133" t="s">
        <v>1197</v>
      </c>
      <c r="G133" t="s">
        <v>17</v>
      </c>
      <c r="H133" t="s">
        <v>1182</v>
      </c>
      <c r="I133" t="s">
        <v>246</v>
      </c>
      <c r="J133" t="s">
        <v>247</v>
      </c>
      <c r="K133" s="22" t="s">
        <v>1449</v>
      </c>
      <c r="L133" s="22" t="s">
        <v>164</v>
      </c>
      <c r="M133" t="s">
        <v>28</v>
      </c>
      <c r="N133" t="s">
        <v>29</v>
      </c>
      <c r="O133">
        <v>0</v>
      </c>
    </row>
    <row r="134" spans="1:15" x14ac:dyDescent="0.2">
      <c r="A134" s="3" t="s">
        <v>1246</v>
      </c>
      <c r="B134">
        <v>8</v>
      </c>
      <c r="C134" t="s">
        <v>36</v>
      </c>
      <c r="D134" s="4" t="s">
        <v>243</v>
      </c>
      <c r="E134" s="4" t="s">
        <v>480</v>
      </c>
      <c r="F134" t="s">
        <v>1248</v>
      </c>
      <c r="G134" t="s">
        <v>164</v>
      </c>
      <c r="H134" t="s">
        <v>1144</v>
      </c>
      <c r="I134" t="s">
        <v>246</v>
      </c>
      <c r="J134" t="s">
        <v>247</v>
      </c>
      <c r="K134" s="22" t="s">
        <v>1449</v>
      </c>
      <c r="L134" s="22" t="s">
        <v>164</v>
      </c>
      <c r="M134" t="s">
        <v>30</v>
      </c>
      <c r="N134" t="s">
        <v>29</v>
      </c>
      <c r="O134">
        <v>0</v>
      </c>
    </row>
    <row r="135" spans="1:15" x14ac:dyDescent="0.2">
      <c r="A135" s="3" t="s">
        <v>1260</v>
      </c>
      <c r="B135">
        <v>8</v>
      </c>
      <c r="C135" t="s">
        <v>47</v>
      </c>
      <c r="D135" s="4" t="s">
        <v>48</v>
      </c>
      <c r="E135" s="4" t="s">
        <v>136</v>
      </c>
      <c r="F135" t="s">
        <v>1269</v>
      </c>
      <c r="G135" t="s">
        <v>17</v>
      </c>
      <c r="H135" t="s">
        <v>1131</v>
      </c>
      <c r="I135" t="s">
        <v>246</v>
      </c>
      <c r="J135" t="s">
        <v>247</v>
      </c>
      <c r="K135" s="22" t="s">
        <v>1449</v>
      </c>
      <c r="L135" s="22" t="s">
        <v>164</v>
      </c>
      <c r="M135" t="s">
        <v>21</v>
      </c>
      <c r="N135" t="s">
        <v>57</v>
      </c>
    </row>
    <row r="136" spans="1:15" x14ac:dyDescent="0.2">
      <c r="A136" s="3" t="s">
        <v>1293</v>
      </c>
      <c r="B136">
        <v>19</v>
      </c>
      <c r="C136" t="s">
        <v>47</v>
      </c>
      <c r="D136" s="4" t="s">
        <v>48</v>
      </c>
      <c r="E136" s="4" t="s">
        <v>179</v>
      </c>
      <c r="F136" t="s">
        <v>1313</v>
      </c>
      <c r="G136" t="s">
        <v>17</v>
      </c>
      <c r="H136" t="s">
        <v>1135</v>
      </c>
      <c r="I136" t="s">
        <v>246</v>
      </c>
      <c r="J136" t="s">
        <v>247</v>
      </c>
      <c r="K136" s="22" t="s">
        <v>1449</v>
      </c>
      <c r="L136" s="22" t="s">
        <v>164</v>
      </c>
      <c r="M136" t="s">
        <v>21</v>
      </c>
      <c r="N136" t="s">
        <v>57</v>
      </c>
      <c r="O136">
        <v>0</v>
      </c>
    </row>
    <row r="137" spans="1:15" x14ac:dyDescent="0.2">
      <c r="A137" s="3" t="s">
        <v>1171</v>
      </c>
      <c r="B137">
        <v>9</v>
      </c>
      <c r="C137" t="s">
        <v>47</v>
      </c>
      <c r="D137" s="4" t="s">
        <v>233</v>
      </c>
      <c r="E137" s="4" t="s">
        <v>257</v>
      </c>
      <c r="F137" t="s">
        <v>1185</v>
      </c>
      <c r="G137" t="s">
        <v>17</v>
      </c>
      <c r="H137" t="s">
        <v>1141</v>
      </c>
      <c r="I137" t="s">
        <v>373</v>
      </c>
      <c r="J137" s="5" t="s">
        <v>374</v>
      </c>
      <c r="K137" s="22" t="s">
        <v>1449</v>
      </c>
      <c r="L137" s="22" t="s">
        <v>164</v>
      </c>
      <c r="M137" t="s">
        <v>21</v>
      </c>
      <c r="N137" t="s">
        <v>57</v>
      </c>
      <c r="O137">
        <v>0</v>
      </c>
    </row>
    <row r="138" spans="1:15" x14ac:dyDescent="0.2">
      <c r="A138" s="3" t="s">
        <v>1202</v>
      </c>
      <c r="B138">
        <v>18</v>
      </c>
      <c r="C138" t="s">
        <v>30</v>
      </c>
      <c r="D138" s="4" t="s">
        <v>30</v>
      </c>
      <c r="E138" s="4" t="s">
        <v>30</v>
      </c>
      <c r="F138" t="s">
        <v>30</v>
      </c>
      <c r="G138" t="s">
        <v>31</v>
      </c>
      <c r="H138" t="s">
        <v>1182</v>
      </c>
      <c r="I138" t="s">
        <v>373</v>
      </c>
      <c r="J138" s="5" t="s">
        <v>374</v>
      </c>
      <c r="K138" s="22" t="s">
        <v>1449</v>
      </c>
      <c r="L138" s="22" t="s">
        <v>164</v>
      </c>
      <c r="M138" t="s">
        <v>30</v>
      </c>
      <c r="N138" t="s">
        <v>35</v>
      </c>
    </row>
    <row r="139" spans="1:15" x14ac:dyDescent="0.2">
      <c r="A139" s="3" t="s">
        <v>1260</v>
      </c>
      <c r="B139">
        <v>7</v>
      </c>
      <c r="C139" t="s">
        <v>47</v>
      </c>
      <c r="D139" s="4" t="s">
        <v>48</v>
      </c>
      <c r="E139" s="4" t="s">
        <v>110</v>
      </c>
      <c r="F139" t="s">
        <v>1266</v>
      </c>
      <c r="G139" t="s">
        <v>17</v>
      </c>
      <c r="H139" t="s">
        <v>1133</v>
      </c>
      <c r="I139" t="s">
        <v>373</v>
      </c>
      <c r="J139" s="5" t="s">
        <v>374</v>
      </c>
      <c r="K139" s="22" t="s">
        <v>1449</v>
      </c>
      <c r="L139" s="22" t="s">
        <v>164</v>
      </c>
      <c r="M139" t="s">
        <v>21</v>
      </c>
      <c r="N139" t="s">
        <v>35</v>
      </c>
    </row>
    <row r="140" spans="1:15" x14ac:dyDescent="0.2">
      <c r="A140" s="3" t="s">
        <v>1158</v>
      </c>
      <c r="B140">
        <v>8</v>
      </c>
      <c r="C140" t="s">
        <v>13</v>
      </c>
      <c r="D140" s="4" t="s">
        <v>298</v>
      </c>
      <c r="E140" s="4" t="s">
        <v>23</v>
      </c>
      <c r="F140" t="s">
        <v>1166</v>
      </c>
      <c r="G140" t="s">
        <v>17</v>
      </c>
      <c r="H140" t="s">
        <v>1143</v>
      </c>
      <c r="I140" t="s">
        <v>45</v>
      </c>
      <c r="J140" s="5" t="s">
        <v>46</v>
      </c>
      <c r="K140" s="22" t="s">
        <v>1449</v>
      </c>
      <c r="L140" s="22" t="s">
        <v>164</v>
      </c>
      <c r="M140" t="s">
        <v>30</v>
      </c>
      <c r="N140" t="s">
        <v>22</v>
      </c>
      <c r="O140">
        <v>0</v>
      </c>
    </row>
    <row r="141" spans="1:15" x14ac:dyDescent="0.2">
      <c r="A141" s="3" t="s">
        <v>1371</v>
      </c>
      <c r="B141">
        <v>8</v>
      </c>
      <c r="C141" t="s">
        <v>36</v>
      </c>
      <c r="D141" s="4" t="s">
        <v>476</v>
      </c>
      <c r="E141" s="4" t="s">
        <v>70</v>
      </c>
      <c r="F141" t="s">
        <v>1375</v>
      </c>
      <c r="G141" t="s">
        <v>17</v>
      </c>
      <c r="H141" t="s">
        <v>1141</v>
      </c>
      <c r="I141" t="s">
        <v>45</v>
      </c>
      <c r="J141" s="5" t="s">
        <v>46</v>
      </c>
      <c r="K141" s="22" t="s">
        <v>1449</v>
      </c>
      <c r="L141" s="22" t="s">
        <v>164</v>
      </c>
      <c r="M141" t="s">
        <v>28</v>
      </c>
      <c r="N141" t="s">
        <v>57</v>
      </c>
      <c r="O141">
        <v>0</v>
      </c>
    </row>
    <row r="142" spans="1:15" x14ac:dyDescent="0.2">
      <c r="A142" s="3" t="s">
        <v>1417</v>
      </c>
      <c r="B142">
        <v>18</v>
      </c>
      <c r="C142" t="s">
        <v>30</v>
      </c>
      <c r="D142" s="4" t="s">
        <v>30</v>
      </c>
      <c r="E142" t="s">
        <v>30</v>
      </c>
      <c r="F142" t="s">
        <v>30</v>
      </c>
      <c r="G142" t="s">
        <v>31</v>
      </c>
      <c r="H142" t="s">
        <v>1135</v>
      </c>
      <c r="I142" t="s">
        <v>45</v>
      </c>
      <c r="J142" s="5" t="s">
        <v>46</v>
      </c>
      <c r="K142" s="22" t="s">
        <v>1449</v>
      </c>
      <c r="L142" s="22" t="s">
        <v>164</v>
      </c>
      <c r="M142" t="s">
        <v>28</v>
      </c>
      <c r="N142" t="s">
        <v>35</v>
      </c>
    </row>
    <row r="143" spans="1:15" x14ac:dyDescent="0.2">
      <c r="A143" s="3" t="s">
        <v>1314</v>
      </c>
      <c r="B143">
        <v>19</v>
      </c>
      <c r="C143" t="s">
        <v>30</v>
      </c>
      <c r="D143" s="4" t="s">
        <v>30</v>
      </c>
      <c r="E143" s="4" t="s">
        <v>30</v>
      </c>
      <c r="F143" t="s">
        <v>30</v>
      </c>
      <c r="G143" t="s">
        <v>31</v>
      </c>
      <c r="H143" t="s">
        <v>1182</v>
      </c>
      <c r="I143" t="s">
        <v>128</v>
      </c>
      <c r="J143" s="5" t="s">
        <v>129</v>
      </c>
      <c r="K143" s="22" t="s">
        <v>1449</v>
      </c>
      <c r="L143" s="22" t="s">
        <v>164</v>
      </c>
      <c r="M143" t="s">
        <v>30</v>
      </c>
      <c r="N143" t="s">
        <v>35</v>
      </c>
    </row>
    <row r="144" spans="1:15" x14ac:dyDescent="0.2">
      <c r="A144" s="13">
        <v>43821</v>
      </c>
      <c r="B144">
        <v>8</v>
      </c>
      <c r="D144" s="4"/>
      <c r="E144" s="4"/>
      <c r="F144" t="str">
        <f>_xlfn.CONCAT(C144:E144)</f>
        <v/>
      </c>
      <c r="G144" t="s">
        <v>31</v>
      </c>
      <c r="H144" t="s">
        <v>1135</v>
      </c>
      <c r="I144" t="s">
        <v>128</v>
      </c>
      <c r="J144" s="5" t="s">
        <v>129</v>
      </c>
      <c r="K144" s="22" t="s">
        <v>1449</v>
      </c>
      <c r="L144" s="22" t="s">
        <v>164</v>
      </c>
      <c r="N144" t="s">
        <v>35</v>
      </c>
    </row>
    <row r="145" spans="1:15" x14ac:dyDescent="0.2">
      <c r="A145" s="3" t="s">
        <v>1417</v>
      </c>
      <c r="B145">
        <v>17</v>
      </c>
      <c r="C145" t="s">
        <v>47</v>
      </c>
      <c r="D145" s="4" t="s">
        <v>89</v>
      </c>
      <c r="E145" t="s">
        <v>190</v>
      </c>
      <c r="F145" t="s">
        <v>1429</v>
      </c>
      <c r="G145" t="s">
        <v>17</v>
      </c>
      <c r="H145" t="s">
        <v>1135</v>
      </c>
      <c r="I145" t="s">
        <v>128</v>
      </c>
      <c r="J145" s="5" t="s">
        <v>129</v>
      </c>
      <c r="K145" s="22" t="s">
        <v>1449</v>
      </c>
      <c r="L145" s="22" t="s">
        <v>164</v>
      </c>
      <c r="N145" t="s">
        <v>57</v>
      </c>
      <c r="O145">
        <v>1</v>
      </c>
    </row>
    <row r="146" spans="1:15" x14ac:dyDescent="0.2">
      <c r="A146" s="3" t="s">
        <v>1125</v>
      </c>
      <c r="B146">
        <v>11</v>
      </c>
      <c r="D146" s="4"/>
      <c r="G146" t="s">
        <v>31</v>
      </c>
      <c r="H146" t="s">
        <v>1126</v>
      </c>
      <c r="I146" t="s">
        <v>1127</v>
      </c>
      <c r="J146" t="s">
        <v>1128</v>
      </c>
      <c r="K146" s="22" t="s">
        <v>1449</v>
      </c>
      <c r="L146" s="22" t="s">
        <v>164</v>
      </c>
      <c r="N146" t="s">
        <v>35</v>
      </c>
    </row>
    <row r="147" spans="1:15" x14ac:dyDescent="0.2">
      <c r="A147" s="3" t="s">
        <v>1129</v>
      </c>
      <c r="B147">
        <v>11</v>
      </c>
      <c r="C147" t="s">
        <v>13</v>
      </c>
      <c r="D147" s="4" t="s">
        <v>14</v>
      </c>
      <c r="E147" s="4" t="s">
        <v>80</v>
      </c>
      <c r="F147" t="s">
        <v>1134</v>
      </c>
      <c r="G147" t="s">
        <v>17</v>
      </c>
      <c r="H147" t="s">
        <v>1135</v>
      </c>
      <c r="I147" t="s">
        <v>84</v>
      </c>
      <c r="J147" s="5" t="s">
        <v>85</v>
      </c>
      <c r="K147" s="22" t="s">
        <v>1449</v>
      </c>
      <c r="L147" s="22" t="s">
        <v>164</v>
      </c>
      <c r="M147" t="s">
        <v>21</v>
      </c>
      <c r="N147" t="s">
        <v>57</v>
      </c>
      <c r="O147">
        <v>0</v>
      </c>
    </row>
    <row r="148" spans="1:15" x14ac:dyDescent="0.2">
      <c r="A148" s="3" t="s">
        <v>1129</v>
      </c>
      <c r="B148">
        <v>11</v>
      </c>
      <c r="C148" t="s">
        <v>13</v>
      </c>
      <c r="D148" s="4" t="s">
        <v>14</v>
      </c>
      <c r="E148" s="4" t="s">
        <v>80</v>
      </c>
      <c r="F148" t="s">
        <v>1134</v>
      </c>
      <c r="G148" t="s">
        <v>17</v>
      </c>
      <c r="H148" t="s">
        <v>1135</v>
      </c>
      <c r="I148" t="s">
        <v>84</v>
      </c>
      <c r="J148" s="5" t="s">
        <v>85</v>
      </c>
      <c r="K148" s="22" t="s">
        <v>1449</v>
      </c>
      <c r="L148" s="22" t="s">
        <v>164</v>
      </c>
      <c r="M148" t="s">
        <v>21</v>
      </c>
      <c r="N148" t="s">
        <v>57</v>
      </c>
      <c r="O148">
        <v>0</v>
      </c>
    </row>
    <row r="149" spans="1:15" x14ac:dyDescent="0.2">
      <c r="A149" s="3" t="s">
        <v>1129</v>
      </c>
      <c r="B149">
        <v>12</v>
      </c>
      <c r="C149" t="s">
        <v>13</v>
      </c>
      <c r="D149" s="4" t="s">
        <v>298</v>
      </c>
      <c r="E149" s="4" t="s">
        <v>285</v>
      </c>
      <c r="F149" t="s">
        <v>1140</v>
      </c>
      <c r="G149" t="s">
        <v>164</v>
      </c>
      <c r="H149" t="s">
        <v>1141</v>
      </c>
      <c r="I149" t="s">
        <v>84</v>
      </c>
      <c r="J149" s="5" t="s">
        <v>85</v>
      </c>
      <c r="K149" s="22" t="s">
        <v>1449</v>
      </c>
      <c r="L149" s="22" t="s">
        <v>164</v>
      </c>
      <c r="M149" t="s">
        <v>28</v>
      </c>
      <c r="N149" t="s">
        <v>57</v>
      </c>
      <c r="O149">
        <v>2</v>
      </c>
    </row>
    <row r="150" spans="1:15" x14ac:dyDescent="0.2">
      <c r="A150" s="3" t="s">
        <v>1202</v>
      </c>
      <c r="B150">
        <v>8</v>
      </c>
      <c r="C150" t="s">
        <v>13</v>
      </c>
      <c r="D150" s="4" t="s">
        <v>14</v>
      </c>
      <c r="E150" s="4" t="s">
        <v>80</v>
      </c>
      <c r="F150" t="s">
        <v>1134</v>
      </c>
      <c r="G150" t="s">
        <v>164</v>
      </c>
      <c r="H150" t="s">
        <v>1182</v>
      </c>
      <c r="I150" t="s">
        <v>84</v>
      </c>
      <c r="J150" s="5" t="s">
        <v>85</v>
      </c>
      <c r="K150" s="22" t="s">
        <v>1449</v>
      </c>
      <c r="L150" s="22" t="s">
        <v>164</v>
      </c>
      <c r="M150" t="s">
        <v>21</v>
      </c>
      <c r="N150" t="s">
        <v>35</v>
      </c>
    </row>
    <row r="151" spans="1:15" x14ac:dyDescent="0.2">
      <c r="A151" s="3" t="s">
        <v>1202</v>
      </c>
      <c r="B151">
        <v>10</v>
      </c>
      <c r="C151" t="s">
        <v>13</v>
      </c>
      <c r="D151" s="4" t="s">
        <v>190</v>
      </c>
      <c r="E151" s="4" t="s">
        <v>145</v>
      </c>
      <c r="F151" t="s">
        <v>1214</v>
      </c>
      <c r="G151" t="s">
        <v>17</v>
      </c>
      <c r="H151" t="s">
        <v>1131</v>
      </c>
      <c r="I151" t="s">
        <v>84</v>
      </c>
      <c r="J151" s="5" t="s">
        <v>85</v>
      </c>
      <c r="K151" s="22" t="s">
        <v>1449</v>
      </c>
      <c r="L151" s="22" t="s">
        <v>164</v>
      </c>
      <c r="M151" t="s">
        <v>21</v>
      </c>
      <c r="N151" t="s">
        <v>57</v>
      </c>
      <c r="O151">
        <v>0</v>
      </c>
    </row>
    <row r="152" spans="1:15" x14ac:dyDescent="0.2">
      <c r="A152" s="3" t="s">
        <v>1202</v>
      </c>
      <c r="B152">
        <v>11</v>
      </c>
      <c r="C152" t="s">
        <v>13</v>
      </c>
      <c r="D152" s="4" t="s">
        <v>190</v>
      </c>
      <c r="E152" s="4" t="s">
        <v>147</v>
      </c>
      <c r="F152" t="s">
        <v>1226</v>
      </c>
      <c r="G152" t="s">
        <v>17</v>
      </c>
      <c r="H152" t="s">
        <v>1131</v>
      </c>
      <c r="I152" t="s">
        <v>84</v>
      </c>
      <c r="J152" s="5" t="s">
        <v>85</v>
      </c>
      <c r="K152" s="22" t="s">
        <v>1449</v>
      </c>
      <c r="L152" s="22" t="s">
        <v>164</v>
      </c>
      <c r="M152" t="s">
        <v>28</v>
      </c>
      <c r="N152" t="s">
        <v>35</v>
      </c>
      <c r="O152">
        <v>0</v>
      </c>
    </row>
    <row r="153" spans="1:15" x14ac:dyDescent="0.2">
      <c r="A153" s="3" t="s">
        <v>1293</v>
      </c>
      <c r="B153">
        <v>8</v>
      </c>
      <c r="C153" t="s">
        <v>13</v>
      </c>
      <c r="D153" s="4" t="s">
        <v>308</v>
      </c>
      <c r="E153" s="4" t="s">
        <v>110</v>
      </c>
      <c r="F153" t="s">
        <v>1299</v>
      </c>
      <c r="G153" t="s">
        <v>17</v>
      </c>
      <c r="H153" t="s">
        <v>1135</v>
      </c>
      <c r="I153" t="s">
        <v>84</v>
      </c>
      <c r="J153" s="5" t="s">
        <v>85</v>
      </c>
      <c r="K153" s="22" t="s">
        <v>1449</v>
      </c>
      <c r="L153" s="22" t="s">
        <v>164</v>
      </c>
      <c r="M153" t="s">
        <v>21</v>
      </c>
      <c r="N153" t="s">
        <v>57</v>
      </c>
      <c r="O153">
        <v>0</v>
      </c>
    </row>
    <row r="154" spans="1:15" x14ac:dyDescent="0.2">
      <c r="A154" s="3" t="s">
        <v>1293</v>
      </c>
      <c r="B154">
        <v>19</v>
      </c>
      <c r="C154" t="s">
        <v>13</v>
      </c>
      <c r="D154" s="4" t="s">
        <v>308</v>
      </c>
      <c r="E154" s="4" t="s">
        <v>149</v>
      </c>
      <c r="F154" t="s">
        <v>1312</v>
      </c>
      <c r="G154" t="s">
        <v>17</v>
      </c>
      <c r="H154" t="s">
        <v>1135</v>
      </c>
      <c r="I154" t="s">
        <v>84</v>
      </c>
      <c r="J154" s="5" t="s">
        <v>85</v>
      </c>
      <c r="K154" s="22" t="s">
        <v>1449</v>
      </c>
      <c r="L154" s="22" t="s">
        <v>164</v>
      </c>
      <c r="M154" t="s">
        <v>21</v>
      </c>
      <c r="N154" t="s">
        <v>57</v>
      </c>
      <c r="O154">
        <v>0</v>
      </c>
    </row>
    <row r="155" spans="1:15" x14ac:dyDescent="0.2">
      <c r="A155" s="3" t="s">
        <v>1171</v>
      </c>
      <c r="B155">
        <v>8</v>
      </c>
      <c r="C155" t="s">
        <v>30</v>
      </c>
      <c r="D155" s="4" t="s">
        <v>30</v>
      </c>
      <c r="E155" s="4" t="s">
        <v>30</v>
      </c>
      <c r="F155" t="s">
        <v>30</v>
      </c>
      <c r="G155" t="s">
        <v>31</v>
      </c>
      <c r="H155" t="s">
        <v>1141</v>
      </c>
      <c r="I155" t="s">
        <v>407</v>
      </c>
      <c r="J155" t="s">
        <v>408</v>
      </c>
      <c r="K155" s="22" t="s">
        <v>1449</v>
      </c>
      <c r="L155" s="22" t="s">
        <v>164</v>
      </c>
      <c r="M155" t="s">
        <v>30</v>
      </c>
      <c r="N155" t="s">
        <v>35</v>
      </c>
    </row>
    <row r="156" spans="1:15" x14ac:dyDescent="0.2">
      <c r="A156" s="3" t="s">
        <v>1171</v>
      </c>
      <c r="B156">
        <v>8</v>
      </c>
      <c r="C156" t="s">
        <v>30</v>
      </c>
      <c r="D156" s="4" t="s">
        <v>30</v>
      </c>
      <c r="E156" s="4" t="s">
        <v>30</v>
      </c>
      <c r="F156" t="s">
        <v>30</v>
      </c>
      <c r="G156" t="s">
        <v>31</v>
      </c>
      <c r="H156" t="s">
        <v>1144</v>
      </c>
      <c r="I156" t="s">
        <v>407</v>
      </c>
      <c r="J156" t="s">
        <v>408</v>
      </c>
      <c r="K156" s="22" t="s">
        <v>1449</v>
      </c>
      <c r="L156" s="22" t="s">
        <v>164</v>
      </c>
      <c r="M156" t="s">
        <v>30</v>
      </c>
      <c r="N156" t="s">
        <v>35</v>
      </c>
    </row>
    <row r="157" spans="1:15" x14ac:dyDescent="0.2">
      <c r="A157" s="3" t="s">
        <v>1260</v>
      </c>
      <c r="B157">
        <v>9</v>
      </c>
      <c r="C157" t="s">
        <v>30</v>
      </c>
      <c r="D157" s="4" t="s">
        <v>30</v>
      </c>
      <c r="E157" s="4" t="s">
        <v>30</v>
      </c>
      <c r="F157" t="s">
        <v>30</v>
      </c>
      <c r="G157" t="s">
        <v>31</v>
      </c>
      <c r="H157" t="s">
        <v>1131</v>
      </c>
      <c r="I157" t="s">
        <v>407</v>
      </c>
      <c r="J157" t="s">
        <v>408</v>
      </c>
      <c r="K157" s="22" t="s">
        <v>1449</v>
      </c>
      <c r="L157" s="22" t="s">
        <v>164</v>
      </c>
      <c r="M157" t="s">
        <v>30</v>
      </c>
      <c r="N157" t="s">
        <v>35</v>
      </c>
    </row>
    <row r="158" spans="1:15" x14ac:dyDescent="0.2">
      <c r="A158" s="3" t="s">
        <v>1293</v>
      </c>
      <c r="B158">
        <v>10</v>
      </c>
      <c r="C158" t="s">
        <v>30</v>
      </c>
      <c r="D158" s="4" t="s">
        <v>30</v>
      </c>
      <c r="E158" s="4" t="s">
        <v>30</v>
      </c>
      <c r="F158" t="s">
        <v>30</v>
      </c>
      <c r="G158" t="s">
        <v>31</v>
      </c>
      <c r="H158" t="s">
        <v>1144</v>
      </c>
      <c r="I158" t="s">
        <v>407</v>
      </c>
      <c r="J158" t="s">
        <v>408</v>
      </c>
      <c r="K158" s="22" t="s">
        <v>1449</v>
      </c>
      <c r="L158" s="22" t="s">
        <v>164</v>
      </c>
      <c r="M158" t="s">
        <v>30</v>
      </c>
      <c r="N158" t="s">
        <v>35</v>
      </c>
    </row>
    <row r="159" spans="1:15" x14ac:dyDescent="0.2">
      <c r="A159" s="3" t="s">
        <v>1293</v>
      </c>
      <c r="B159">
        <v>19</v>
      </c>
      <c r="C159" t="s">
        <v>30</v>
      </c>
      <c r="D159" s="4" t="s">
        <v>30</v>
      </c>
      <c r="E159" s="4" t="s">
        <v>30</v>
      </c>
      <c r="F159" t="s">
        <v>30</v>
      </c>
      <c r="G159" t="s">
        <v>31</v>
      </c>
      <c r="H159" t="s">
        <v>1144</v>
      </c>
      <c r="I159" t="s">
        <v>407</v>
      </c>
      <c r="J159" t="s">
        <v>408</v>
      </c>
      <c r="K159" s="22" t="s">
        <v>1449</v>
      </c>
      <c r="L159" s="22" t="s">
        <v>164</v>
      </c>
      <c r="M159" t="s">
        <v>21</v>
      </c>
      <c r="N159" t="s">
        <v>35</v>
      </c>
    </row>
    <row r="160" spans="1:15" x14ac:dyDescent="0.2">
      <c r="A160" s="3" t="s">
        <v>1314</v>
      </c>
      <c r="B160">
        <v>19</v>
      </c>
      <c r="C160" t="s">
        <v>30</v>
      </c>
      <c r="D160" s="4" t="s">
        <v>30</v>
      </c>
      <c r="E160" s="4" t="s">
        <v>30</v>
      </c>
      <c r="F160" t="s">
        <v>30</v>
      </c>
      <c r="G160" t="s">
        <v>31</v>
      </c>
      <c r="H160" t="s">
        <v>1144</v>
      </c>
      <c r="I160" t="s">
        <v>407</v>
      </c>
      <c r="J160" t="s">
        <v>408</v>
      </c>
      <c r="K160" s="22" t="s">
        <v>1449</v>
      </c>
      <c r="L160" s="22" t="s">
        <v>164</v>
      </c>
      <c r="M160" t="s">
        <v>30</v>
      </c>
      <c r="N160" t="s">
        <v>35</v>
      </c>
    </row>
    <row r="161" spans="1:17" x14ac:dyDescent="0.2">
      <c r="A161" s="3" t="s">
        <v>1316</v>
      </c>
      <c r="B161">
        <v>10</v>
      </c>
      <c r="C161" t="s">
        <v>30</v>
      </c>
      <c r="D161" s="4" t="s">
        <v>30</v>
      </c>
      <c r="E161" s="4" t="s">
        <v>30</v>
      </c>
      <c r="F161" t="s">
        <v>30</v>
      </c>
      <c r="G161" t="s">
        <v>31</v>
      </c>
      <c r="H161" t="s">
        <v>1182</v>
      </c>
      <c r="I161" t="s">
        <v>407</v>
      </c>
      <c r="J161" t="s">
        <v>408</v>
      </c>
      <c r="K161" s="22" t="s">
        <v>1449</v>
      </c>
      <c r="L161" s="22" t="s">
        <v>164</v>
      </c>
      <c r="M161" t="s">
        <v>21</v>
      </c>
      <c r="N161" t="s">
        <v>35</v>
      </c>
    </row>
    <row r="162" spans="1:17" x14ac:dyDescent="0.2">
      <c r="A162" s="3" t="s">
        <v>1345</v>
      </c>
      <c r="B162">
        <v>8</v>
      </c>
      <c r="C162" t="s">
        <v>30</v>
      </c>
      <c r="D162" s="4" t="s">
        <v>30</v>
      </c>
      <c r="E162" s="4" t="s">
        <v>30</v>
      </c>
      <c r="F162" t="s">
        <v>30</v>
      </c>
      <c r="G162" t="s">
        <v>31</v>
      </c>
      <c r="H162" t="s">
        <v>1141</v>
      </c>
      <c r="I162" t="s">
        <v>407</v>
      </c>
      <c r="J162" t="s">
        <v>408</v>
      </c>
      <c r="K162" s="22" t="s">
        <v>1449</v>
      </c>
      <c r="L162" s="22" t="s">
        <v>164</v>
      </c>
      <c r="M162" t="s">
        <v>21</v>
      </c>
      <c r="N162" t="s">
        <v>35</v>
      </c>
    </row>
    <row r="163" spans="1:17" x14ac:dyDescent="0.2">
      <c r="A163" s="3" t="s">
        <v>1345</v>
      </c>
      <c r="B163">
        <v>17</v>
      </c>
      <c r="C163" t="s">
        <v>30</v>
      </c>
      <c r="D163" s="4" t="s">
        <v>30</v>
      </c>
      <c r="E163" s="4" t="s">
        <v>30</v>
      </c>
      <c r="F163" t="s">
        <v>30</v>
      </c>
      <c r="G163" t="s">
        <v>31</v>
      </c>
      <c r="H163" t="s">
        <v>1144</v>
      </c>
      <c r="I163" t="s">
        <v>407</v>
      </c>
      <c r="J163" t="s">
        <v>408</v>
      </c>
      <c r="K163" s="22" t="s">
        <v>1449</v>
      </c>
      <c r="L163" s="22" t="s">
        <v>164</v>
      </c>
      <c r="M163" t="s">
        <v>30</v>
      </c>
      <c r="N163" t="s">
        <v>35</v>
      </c>
    </row>
    <row r="164" spans="1:17" x14ac:dyDescent="0.2">
      <c r="A164" s="13">
        <v>43821</v>
      </c>
      <c r="B164">
        <v>10</v>
      </c>
      <c r="D164" s="4"/>
      <c r="E164" s="4"/>
      <c r="F164" t="str">
        <f>_xlfn.CONCAT(C164:E164)</f>
        <v/>
      </c>
      <c r="G164" s="6" t="s">
        <v>31</v>
      </c>
      <c r="H164" s="6" t="s">
        <v>1133</v>
      </c>
      <c r="I164" s="6" t="s">
        <v>407</v>
      </c>
      <c r="J164" t="s">
        <v>408</v>
      </c>
      <c r="K164" s="22" t="s">
        <v>1449</v>
      </c>
      <c r="L164" s="22" t="s">
        <v>164</v>
      </c>
      <c r="N164" s="6" t="s">
        <v>35</v>
      </c>
    </row>
    <row r="165" spans="1:17" x14ac:dyDescent="0.2">
      <c r="A165" s="13">
        <v>43821</v>
      </c>
      <c r="B165">
        <v>10</v>
      </c>
      <c r="D165" s="4"/>
      <c r="E165" s="4"/>
      <c r="F165" t="str">
        <f>_xlfn.CONCAT(C165:E165)</f>
        <v/>
      </c>
      <c r="G165" s="6" t="s">
        <v>31</v>
      </c>
      <c r="H165" s="6" t="s">
        <v>1144</v>
      </c>
      <c r="I165" s="6" t="s">
        <v>407</v>
      </c>
      <c r="J165" t="s">
        <v>408</v>
      </c>
      <c r="K165" s="22" t="s">
        <v>1449</v>
      </c>
      <c r="L165" s="22" t="s">
        <v>164</v>
      </c>
      <c r="M165" s="6" t="s">
        <v>21</v>
      </c>
      <c r="N165" s="6" t="s">
        <v>35</v>
      </c>
    </row>
    <row r="166" spans="1:17" x14ac:dyDescent="0.2">
      <c r="A166" s="13">
        <v>43821</v>
      </c>
      <c r="D166" s="4"/>
      <c r="E166" s="4"/>
      <c r="F166" t="str">
        <f>_xlfn.CONCAT(C166:E166)</f>
        <v/>
      </c>
      <c r="G166" s="6" t="s">
        <v>31</v>
      </c>
      <c r="H166" s="6" t="s">
        <v>1144</v>
      </c>
      <c r="I166" s="6" t="s">
        <v>407</v>
      </c>
      <c r="J166" t="s">
        <v>408</v>
      </c>
      <c r="K166" s="22" t="s">
        <v>1449</v>
      </c>
      <c r="L166" s="22" t="s">
        <v>164</v>
      </c>
      <c r="N166" s="6" t="s">
        <v>35</v>
      </c>
    </row>
    <row r="167" spans="1:17" x14ac:dyDescent="0.2">
      <c r="A167" s="13">
        <v>43821</v>
      </c>
      <c r="D167" s="4"/>
      <c r="E167" s="4"/>
      <c r="F167" t="str">
        <f>_xlfn.CONCAT(C167:E167)</f>
        <v/>
      </c>
      <c r="G167" s="6" t="s">
        <v>31</v>
      </c>
      <c r="H167" s="6" t="s">
        <v>1133</v>
      </c>
      <c r="I167" s="6" t="s">
        <v>407</v>
      </c>
      <c r="J167" t="s">
        <v>408</v>
      </c>
      <c r="K167" s="22" t="s">
        <v>1449</v>
      </c>
      <c r="L167" s="22" t="s">
        <v>164</v>
      </c>
      <c r="N167" s="6" t="s">
        <v>35</v>
      </c>
      <c r="P167" s="19" t="s">
        <v>1468</v>
      </c>
    </row>
    <row r="168" spans="1:17" x14ac:dyDescent="0.2">
      <c r="A168" s="3" t="s">
        <v>1171</v>
      </c>
      <c r="B168">
        <v>11</v>
      </c>
      <c r="C168" t="s">
        <v>13</v>
      </c>
      <c r="D168" s="4" t="s">
        <v>233</v>
      </c>
      <c r="E168" s="4" t="s">
        <v>75</v>
      </c>
      <c r="F168" t="s">
        <v>1190</v>
      </c>
      <c r="G168" t="s">
        <v>17</v>
      </c>
      <c r="H168" t="s">
        <v>1141</v>
      </c>
      <c r="I168" t="s">
        <v>60</v>
      </c>
      <c r="J168" s="5" t="s">
        <v>61</v>
      </c>
      <c r="K168" s="22" t="s">
        <v>1449</v>
      </c>
      <c r="L168" s="22" t="s">
        <v>164</v>
      </c>
      <c r="M168" t="s">
        <v>21</v>
      </c>
      <c r="N168" t="s">
        <v>29</v>
      </c>
      <c r="O168">
        <v>2</v>
      </c>
      <c r="P168" t="s">
        <v>57</v>
      </c>
      <c r="Q168">
        <f>COUNTIF(N$168:N$177,P168)</f>
        <v>4</v>
      </c>
    </row>
    <row r="169" spans="1:17" x14ac:dyDescent="0.2">
      <c r="A169" s="3" t="s">
        <v>1171</v>
      </c>
      <c r="B169">
        <v>17</v>
      </c>
      <c r="C169" t="s">
        <v>13</v>
      </c>
      <c r="D169" s="4" t="s">
        <v>233</v>
      </c>
      <c r="E169" s="4" t="s">
        <v>97</v>
      </c>
      <c r="F169" t="s">
        <v>1195</v>
      </c>
      <c r="G169" t="s">
        <v>17</v>
      </c>
      <c r="H169" t="s">
        <v>1135</v>
      </c>
      <c r="I169" t="s">
        <v>60</v>
      </c>
      <c r="J169" s="5" t="s">
        <v>61</v>
      </c>
      <c r="K169" s="22" t="s">
        <v>1449</v>
      </c>
      <c r="L169" s="22" t="s">
        <v>164</v>
      </c>
      <c r="M169" t="s">
        <v>21</v>
      </c>
      <c r="N169" t="s">
        <v>57</v>
      </c>
      <c r="O169">
        <v>3</v>
      </c>
      <c r="P169" t="s">
        <v>29</v>
      </c>
      <c r="Q169">
        <f t="shared" ref="Q169:Q171" si="1">COUNTIF(N$168:N$177,P169)</f>
        <v>4</v>
      </c>
    </row>
    <row r="170" spans="1:17" x14ac:dyDescent="0.2">
      <c r="A170" s="3" t="s">
        <v>1202</v>
      </c>
      <c r="B170">
        <v>8</v>
      </c>
      <c r="C170" t="s">
        <v>13</v>
      </c>
      <c r="D170" s="4" t="s">
        <v>14</v>
      </c>
      <c r="E170" s="4" t="s">
        <v>504</v>
      </c>
      <c r="F170" t="s">
        <v>1204</v>
      </c>
      <c r="G170" t="s">
        <v>17</v>
      </c>
      <c r="H170" t="s">
        <v>1141</v>
      </c>
      <c r="I170" t="s">
        <v>60</v>
      </c>
      <c r="J170" s="5" t="s">
        <v>61</v>
      </c>
      <c r="K170" s="22" t="s">
        <v>1449</v>
      </c>
      <c r="L170" s="22" t="s">
        <v>164</v>
      </c>
      <c r="M170" t="s">
        <v>28</v>
      </c>
      <c r="N170" t="s">
        <v>35</v>
      </c>
      <c r="O170">
        <v>0</v>
      </c>
      <c r="P170" t="s">
        <v>22</v>
      </c>
      <c r="Q170">
        <f t="shared" si="1"/>
        <v>0</v>
      </c>
    </row>
    <row r="171" spans="1:17" x14ac:dyDescent="0.2">
      <c r="A171" s="3" t="s">
        <v>1236</v>
      </c>
      <c r="B171">
        <v>17</v>
      </c>
      <c r="C171" t="s">
        <v>13</v>
      </c>
      <c r="D171" s="4" t="s">
        <v>310</v>
      </c>
      <c r="E171" s="4" t="s">
        <v>153</v>
      </c>
      <c r="F171" t="s">
        <v>1245</v>
      </c>
      <c r="G171" t="s">
        <v>17</v>
      </c>
      <c r="H171" t="s">
        <v>1144</v>
      </c>
      <c r="I171" t="s">
        <v>60</v>
      </c>
      <c r="J171" s="5" t="s">
        <v>61</v>
      </c>
      <c r="K171" s="22" t="s">
        <v>1449</v>
      </c>
      <c r="L171" s="22" t="s">
        <v>164</v>
      </c>
      <c r="M171" t="s">
        <v>30</v>
      </c>
      <c r="N171" t="s">
        <v>35</v>
      </c>
      <c r="O171">
        <v>3</v>
      </c>
      <c r="P171" t="s">
        <v>35</v>
      </c>
      <c r="Q171">
        <f t="shared" si="1"/>
        <v>2</v>
      </c>
    </row>
    <row r="172" spans="1:17" x14ac:dyDescent="0.2">
      <c r="A172" s="3" t="s">
        <v>1371</v>
      </c>
      <c r="B172">
        <v>16</v>
      </c>
      <c r="C172" t="s">
        <v>13</v>
      </c>
      <c r="D172" s="4" t="s">
        <v>43</v>
      </c>
      <c r="E172" s="4" t="s">
        <v>229</v>
      </c>
      <c r="F172" t="s">
        <v>1378</v>
      </c>
      <c r="G172" t="s">
        <v>17</v>
      </c>
      <c r="H172" t="s">
        <v>1141</v>
      </c>
      <c r="I172" t="s">
        <v>60</v>
      </c>
      <c r="J172" s="5" t="s">
        <v>61</v>
      </c>
      <c r="K172" s="22" t="s">
        <v>1449</v>
      </c>
      <c r="L172" s="22" t="s">
        <v>164</v>
      </c>
      <c r="M172" t="s">
        <v>28</v>
      </c>
      <c r="N172" t="s">
        <v>29</v>
      </c>
      <c r="P172" s="19" t="s">
        <v>1468</v>
      </c>
    </row>
    <row r="173" spans="1:17" x14ac:dyDescent="0.2">
      <c r="A173" s="3" t="s">
        <v>1371</v>
      </c>
      <c r="B173">
        <v>17</v>
      </c>
      <c r="C173" t="s">
        <v>13</v>
      </c>
      <c r="D173" s="4" t="s">
        <v>43</v>
      </c>
      <c r="E173" s="4" t="s">
        <v>257</v>
      </c>
      <c r="F173" t="s">
        <v>1380</v>
      </c>
      <c r="G173" t="s">
        <v>17</v>
      </c>
      <c r="H173" t="s">
        <v>1141</v>
      </c>
      <c r="I173" t="s">
        <v>60</v>
      </c>
      <c r="J173" s="5" t="s">
        <v>61</v>
      </c>
      <c r="K173" s="22" t="s">
        <v>1449</v>
      </c>
      <c r="L173" s="22" t="s">
        <v>164</v>
      </c>
      <c r="M173" t="s">
        <v>21</v>
      </c>
      <c r="N173" t="s">
        <v>29</v>
      </c>
      <c r="O173">
        <v>3</v>
      </c>
      <c r="P173" t="s">
        <v>21</v>
      </c>
      <c r="Q173">
        <f>COUNTIF(M$168:M$177,P173)</f>
        <v>6</v>
      </c>
    </row>
    <row r="174" spans="1:17" x14ac:dyDescent="0.2">
      <c r="A174" s="13">
        <v>43821</v>
      </c>
      <c r="B174">
        <v>9</v>
      </c>
      <c r="C174" t="s">
        <v>36</v>
      </c>
      <c r="D174" s="4">
        <v>78</v>
      </c>
      <c r="E174" s="4">
        <v>62</v>
      </c>
      <c r="F174" t="str">
        <f>_xlfn.CONCAT(C174:E174)</f>
        <v>D2A7862</v>
      </c>
      <c r="G174" t="s">
        <v>17</v>
      </c>
      <c r="H174" t="s">
        <v>1182</v>
      </c>
      <c r="I174" t="s">
        <v>60</v>
      </c>
      <c r="J174" s="5" t="s">
        <v>61</v>
      </c>
      <c r="K174" s="22" t="s">
        <v>1449</v>
      </c>
      <c r="L174" s="22" t="s">
        <v>164</v>
      </c>
      <c r="M174" t="s">
        <v>21</v>
      </c>
      <c r="N174" t="s">
        <v>29</v>
      </c>
      <c r="O174">
        <v>4</v>
      </c>
      <c r="P174" t="s">
        <v>28</v>
      </c>
      <c r="Q174">
        <f>COUNTIF(M$168:M$177,P174)</f>
        <v>3</v>
      </c>
    </row>
    <row r="175" spans="1:17" x14ac:dyDescent="0.2">
      <c r="A175" s="3" t="s">
        <v>1402</v>
      </c>
      <c r="B175">
        <v>8</v>
      </c>
      <c r="C175" t="s">
        <v>13</v>
      </c>
      <c r="D175" s="4" t="s">
        <v>298</v>
      </c>
      <c r="E175" t="s">
        <v>318</v>
      </c>
      <c r="F175" t="s">
        <v>1410</v>
      </c>
      <c r="G175" t="s">
        <v>17</v>
      </c>
      <c r="H175" t="s">
        <v>1131</v>
      </c>
      <c r="I175" t="s">
        <v>60</v>
      </c>
      <c r="J175" s="5" t="s">
        <v>61</v>
      </c>
      <c r="K175" s="22" t="s">
        <v>1449</v>
      </c>
      <c r="L175" s="22" t="s">
        <v>164</v>
      </c>
      <c r="M175" t="s">
        <v>21</v>
      </c>
      <c r="N175" t="s">
        <v>57</v>
      </c>
      <c r="O175">
        <v>0</v>
      </c>
    </row>
    <row r="176" spans="1:17" x14ac:dyDescent="0.2">
      <c r="A176" s="3" t="s">
        <v>1402</v>
      </c>
      <c r="B176">
        <v>8</v>
      </c>
      <c r="C176" t="s">
        <v>13</v>
      </c>
      <c r="D176" s="4" t="s">
        <v>298</v>
      </c>
      <c r="E176" t="s">
        <v>320</v>
      </c>
      <c r="F176" t="s">
        <v>1413</v>
      </c>
      <c r="G176" t="s">
        <v>17</v>
      </c>
      <c r="H176" t="s">
        <v>1143</v>
      </c>
      <c r="I176" t="s">
        <v>60</v>
      </c>
      <c r="J176" s="5" t="s">
        <v>61</v>
      </c>
      <c r="K176" s="22" t="s">
        <v>1449</v>
      </c>
      <c r="L176" s="22" t="s">
        <v>164</v>
      </c>
      <c r="M176" t="s">
        <v>28</v>
      </c>
      <c r="N176" t="s">
        <v>57</v>
      </c>
      <c r="O176">
        <v>0</v>
      </c>
    </row>
    <row r="177" spans="1:17" x14ac:dyDescent="0.2">
      <c r="A177" s="3" t="s">
        <v>1417</v>
      </c>
      <c r="B177">
        <v>17</v>
      </c>
      <c r="C177" t="s">
        <v>13</v>
      </c>
      <c r="D177" s="4" t="s">
        <v>308</v>
      </c>
      <c r="E177" t="s">
        <v>281</v>
      </c>
      <c r="F177" t="s">
        <v>657</v>
      </c>
      <c r="G177" t="s">
        <v>164</v>
      </c>
      <c r="H177" t="s">
        <v>1141</v>
      </c>
      <c r="I177" t="s">
        <v>60</v>
      </c>
      <c r="J177" s="5" t="s">
        <v>61</v>
      </c>
      <c r="K177" s="22" t="s">
        <v>1449</v>
      </c>
      <c r="L177" s="22" t="s">
        <v>164</v>
      </c>
      <c r="M177" t="s">
        <v>21</v>
      </c>
      <c r="N177" t="s">
        <v>57</v>
      </c>
      <c r="O177">
        <v>2</v>
      </c>
    </row>
    <row r="178" spans="1:17" x14ac:dyDescent="0.2">
      <c r="A178" s="3" t="s">
        <v>1260</v>
      </c>
      <c r="B178">
        <v>8</v>
      </c>
      <c r="C178" t="s">
        <v>36</v>
      </c>
      <c r="D178" s="4" t="s">
        <v>37</v>
      </c>
      <c r="E178" s="4" t="s">
        <v>476</v>
      </c>
      <c r="F178" t="s">
        <v>1268</v>
      </c>
      <c r="G178" t="s">
        <v>17</v>
      </c>
      <c r="H178" t="s">
        <v>1131</v>
      </c>
      <c r="I178" t="s">
        <v>381</v>
      </c>
      <c r="J178" s="5" t="s">
        <v>382</v>
      </c>
      <c r="K178" s="22" t="s">
        <v>1449</v>
      </c>
      <c r="L178" s="22" t="s">
        <v>164</v>
      </c>
      <c r="M178" t="s">
        <v>30</v>
      </c>
      <c r="N178" t="s">
        <v>57</v>
      </c>
      <c r="O178">
        <v>0</v>
      </c>
    </row>
    <row r="179" spans="1:17" x14ac:dyDescent="0.2">
      <c r="A179" s="3" t="s">
        <v>1293</v>
      </c>
      <c r="B179">
        <v>7</v>
      </c>
      <c r="C179" t="s">
        <v>13</v>
      </c>
      <c r="D179" s="4" t="s">
        <v>308</v>
      </c>
      <c r="E179" s="4" t="s">
        <v>82</v>
      </c>
      <c r="F179" t="s">
        <v>1296</v>
      </c>
      <c r="G179" t="s">
        <v>17</v>
      </c>
      <c r="H179" t="s">
        <v>1131</v>
      </c>
      <c r="I179" t="s">
        <v>381</v>
      </c>
      <c r="J179" s="5" t="s">
        <v>382</v>
      </c>
      <c r="K179" s="22" t="s">
        <v>1449</v>
      </c>
      <c r="L179" s="22" t="s">
        <v>164</v>
      </c>
      <c r="M179" t="s">
        <v>21</v>
      </c>
      <c r="N179" t="s">
        <v>29</v>
      </c>
      <c r="O179">
        <v>0</v>
      </c>
    </row>
    <row r="180" spans="1:17" x14ac:dyDescent="0.2">
      <c r="A180" s="3" t="s">
        <v>1293</v>
      </c>
      <c r="B180">
        <v>19</v>
      </c>
      <c r="C180" t="s">
        <v>36</v>
      </c>
      <c r="D180" s="4" t="s">
        <v>37</v>
      </c>
      <c r="E180" s="4" t="s">
        <v>476</v>
      </c>
      <c r="F180" t="s">
        <v>1268</v>
      </c>
      <c r="G180" t="s">
        <v>164</v>
      </c>
      <c r="H180" t="s">
        <v>1135</v>
      </c>
      <c r="I180" t="s">
        <v>381</v>
      </c>
      <c r="J180" s="5" t="s">
        <v>382</v>
      </c>
      <c r="K180" s="22" t="s">
        <v>1449</v>
      </c>
      <c r="L180" s="22" t="s">
        <v>164</v>
      </c>
      <c r="M180" t="s">
        <v>21</v>
      </c>
      <c r="N180" t="s">
        <v>57</v>
      </c>
      <c r="O180">
        <v>1</v>
      </c>
    </row>
    <row r="181" spans="1:17" x14ac:dyDescent="0.2">
      <c r="A181" s="13">
        <v>43821</v>
      </c>
      <c r="B181">
        <v>8</v>
      </c>
      <c r="C181" t="s">
        <v>36</v>
      </c>
      <c r="D181" s="4">
        <v>78</v>
      </c>
      <c r="E181" s="4">
        <v>61</v>
      </c>
      <c r="F181" t="str">
        <f>_xlfn.CONCAT(C181:E181)</f>
        <v>D2A7861</v>
      </c>
      <c r="G181" t="s">
        <v>17</v>
      </c>
      <c r="H181" t="s">
        <v>1182</v>
      </c>
      <c r="I181" t="s">
        <v>381</v>
      </c>
      <c r="J181" s="5" t="s">
        <v>382</v>
      </c>
      <c r="K181" s="22" t="s">
        <v>1449</v>
      </c>
      <c r="L181" s="22" t="s">
        <v>164</v>
      </c>
      <c r="N181" t="s">
        <v>57</v>
      </c>
      <c r="O181">
        <v>0</v>
      </c>
    </row>
    <row r="182" spans="1:17" x14ac:dyDescent="0.2">
      <c r="A182" s="13">
        <v>43821</v>
      </c>
      <c r="B182">
        <v>16</v>
      </c>
      <c r="C182" s="6" t="s">
        <v>36</v>
      </c>
      <c r="D182" s="4">
        <v>78</v>
      </c>
      <c r="E182" s="4">
        <v>65</v>
      </c>
      <c r="F182" t="str">
        <f>_xlfn.CONCAT(C182:E182)</f>
        <v>D2A7865</v>
      </c>
      <c r="G182" s="6" t="s">
        <v>17</v>
      </c>
      <c r="H182" s="6" t="s">
        <v>1135</v>
      </c>
      <c r="I182" s="6" t="s">
        <v>949</v>
      </c>
      <c r="J182" t="s">
        <v>950</v>
      </c>
      <c r="K182" s="22" t="s">
        <v>1449</v>
      </c>
      <c r="L182" s="22" t="s">
        <v>164</v>
      </c>
      <c r="N182" s="6" t="s">
        <v>57</v>
      </c>
      <c r="O182" s="6">
        <v>2</v>
      </c>
    </row>
    <row r="183" spans="1:17" x14ac:dyDescent="0.2">
      <c r="A183" s="3" t="s">
        <v>1129</v>
      </c>
      <c r="B183">
        <v>19</v>
      </c>
      <c r="C183" t="s">
        <v>13</v>
      </c>
      <c r="D183" s="4" t="s">
        <v>14</v>
      </c>
      <c r="E183" s="4" t="s">
        <v>119</v>
      </c>
      <c r="F183" t="s">
        <v>1155</v>
      </c>
      <c r="G183" t="s">
        <v>17</v>
      </c>
      <c r="H183" t="s">
        <v>1131</v>
      </c>
      <c r="I183" t="s">
        <v>125</v>
      </c>
      <c r="J183" s="5" t="s">
        <v>126</v>
      </c>
      <c r="K183" s="22" t="s">
        <v>1449</v>
      </c>
      <c r="L183" s="22" t="s">
        <v>164</v>
      </c>
      <c r="M183" t="s">
        <v>28</v>
      </c>
      <c r="N183" t="s">
        <v>29</v>
      </c>
      <c r="O183">
        <v>2</v>
      </c>
    </row>
    <row r="184" spans="1:17" x14ac:dyDescent="0.2">
      <c r="A184" s="3" t="s">
        <v>1246</v>
      </c>
      <c r="B184">
        <v>11</v>
      </c>
      <c r="C184" t="s">
        <v>30</v>
      </c>
      <c r="D184" s="4" t="s">
        <v>30</v>
      </c>
      <c r="E184" s="4" t="s">
        <v>30</v>
      </c>
      <c r="F184" t="s">
        <v>30</v>
      </c>
      <c r="G184" t="s">
        <v>31</v>
      </c>
      <c r="H184" t="s">
        <v>1133</v>
      </c>
      <c r="I184" t="s">
        <v>125</v>
      </c>
      <c r="J184" s="5" t="s">
        <v>126</v>
      </c>
      <c r="K184" s="22" t="s">
        <v>1449</v>
      </c>
      <c r="L184" s="22" t="s">
        <v>164</v>
      </c>
      <c r="M184" t="s">
        <v>28</v>
      </c>
      <c r="N184" t="s">
        <v>35</v>
      </c>
    </row>
    <row r="185" spans="1:17" x14ac:dyDescent="0.2">
      <c r="A185" s="3" t="s">
        <v>1260</v>
      </c>
      <c r="B185">
        <v>10</v>
      </c>
      <c r="C185" t="s">
        <v>13</v>
      </c>
      <c r="D185" s="4" t="s">
        <v>243</v>
      </c>
      <c r="E185" s="4" t="s">
        <v>233</v>
      </c>
      <c r="F185" t="s">
        <v>1280</v>
      </c>
      <c r="G185" t="s">
        <v>1281</v>
      </c>
      <c r="H185" t="s">
        <v>1141</v>
      </c>
      <c r="I185" t="s">
        <v>125</v>
      </c>
      <c r="J185" s="5" t="s">
        <v>126</v>
      </c>
      <c r="K185" s="22" t="s">
        <v>1449</v>
      </c>
      <c r="L185" s="22" t="s">
        <v>164</v>
      </c>
      <c r="M185" t="s">
        <v>28</v>
      </c>
      <c r="N185" t="s">
        <v>57</v>
      </c>
      <c r="O185">
        <v>0</v>
      </c>
    </row>
    <row r="186" spans="1:17" x14ac:dyDescent="0.2">
      <c r="A186" s="3" t="s">
        <v>1293</v>
      </c>
      <c r="B186">
        <v>7</v>
      </c>
      <c r="C186" t="s">
        <v>13</v>
      </c>
      <c r="D186" s="4" t="s">
        <v>308</v>
      </c>
      <c r="E186" s="4" t="s">
        <v>72</v>
      </c>
      <c r="F186" t="s">
        <v>1294</v>
      </c>
      <c r="G186" t="s">
        <v>17</v>
      </c>
      <c r="H186" t="s">
        <v>1135</v>
      </c>
      <c r="I186" t="s">
        <v>125</v>
      </c>
      <c r="J186" s="5" t="s">
        <v>126</v>
      </c>
      <c r="K186" s="22" t="s">
        <v>1449</v>
      </c>
      <c r="L186" s="22" t="s">
        <v>164</v>
      </c>
      <c r="M186" t="s">
        <v>28</v>
      </c>
      <c r="N186" t="s">
        <v>57</v>
      </c>
      <c r="O186">
        <v>0</v>
      </c>
    </row>
    <row r="187" spans="1:17" x14ac:dyDescent="0.2">
      <c r="A187" s="3" t="s">
        <v>1293</v>
      </c>
      <c r="B187">
        <v>10</v>
      </c>
      <c r="C187" t="s">
        <v>13</v>
      </c>
      <c r="D187" s="4" t="s">
        <v>233</v>
      </c>
      <c r="E187" s="4" t="s">
        <v>138</v>
      </c>
      <c r="F187" t="s">
        <v>1305</v>
      </c>
      <c r="G187" t="s">
        <v>17</v>
      </c>
      <c r="H187" t="s">
        <v>1182</v>
      </c>
      <c r="I187" t="s">
        <v>125</v>
      </c>
      <c r="J187" s="5" t="s">
        <v>126</v>
      </c>
      <c r="K187" s="22" t="s">
        <v>1449</v>
      </c>
      <c r="L187" s="22" t="s">
        <v>164</v>
      </c>
      <c r="M187" t="s">
        <v>28</v>
      </c>
      <c r="N187" t="s">
        <v>57</v>
      </c>
      <c r="O187">
        <v>0</v>
      </c>
    </row>
    <row r="188" spans="1:17" x14ac:dyDescent="0.2">
      <c r="A188" s="3" t="s">
        <v>1293</v>
      </c>
      <c r="B188">
        <v>10</v>
      </c>
      <c r="C188" t="s">
        <v>30</v>
      </c>
      <c r="D188" s="4" t="s">
        <v>30</v>
      </c>
      <c r="E188" s="4" t="s">
        <v>30</v>
      </c>
      <c r="F188" t="s">
        <v>30</v>
      </c>
      <c r="G188" t="s">
        <v>31</v>
      </c>
      <c r="H188" t="s">
        <v>1144</v>
      </c>
      <c r="I188" t="s">
        <v>125</v>
      </c>
      <c r="J188" s="5" t="s">
        <v>126</v>
      </c>
      <c r="K188" s="22" t="s">
        <v>1449</v>
      </c>
      <c r="L188" s="22" t="s">
        <v>164</v>
      </c>
      <c r="M188" t="s">
        <v>28</v>
      </c>
      <c r="N188" t="s">
        <v>35</v>
      </c>
      <c r="P188" s="19" t="s">
        <v>1455</v>
      </c>
    </row>
    <row r="189" spans="1:17" x14ac:dyDescent="0.2">
      <c r="A189" s="3" t="s">
        <v>1293</v>
      </c>
      <c r="B189">
        <v>17</v>
      </c>
      <c r="C189" t="s">
        <v>13</v>
      </c>
      <c r="D189" s="4" t="s">
        <v>308</v>
      </c>
      <c r="E189" s="4" t="s">
        <v>147</v>
      </c>
      <c r="F189" t="s">
        <v>1308</v>
      </c>
      <c r="G189" t="s">
        <v>17</v>
      </c>
      <c r="H189" t="s">
        <v>1143</v>
      </c>
      <c r="I189" t="s">
        <v>125</v>
      </c>
      <c r="J189" s="5" t="s">
        <v>126</v>
      </c>
      <c r="K189" s="22" t="s">
        <v>1449</v>
      </c>
      <c r="L189" s="22" t="s">
        <v>164</v>
      </c>
      <c r="M189" t="s">
        <v>21</v>
      </c>
      <c r="N189" t="s">
        <v>57</v>
      </c>
      <c r="O189">
        <v>1</v>
      </c>
      <c r="P189" t="s">
        <v>57</v>
      </c>
      <c r="Q189">
        <f>COUNTIF(N$81:N$191,P189)</f>
        <v>47</v>
      </c>
    </row>
    <row r="190" spans="1:17" x14ac:dyDescent="0.2">
      <c r="A190" s="3" t="s">
        <v>1314</v>
      </c>
      <c r="B190">
        <v>19</v>
      </c>
      <c r="C190" t="s">
        <v>30</v>
      </c>
      <c r="D190" s="4" t="s">
        <v>30</v>
      </c>
      <c r="E190" s="4" t="s">
        <v>30</v>
      </c>
      <c r="F190" t="s">
        <v>30</v>
      </c>
      <c r="G190" t="s">
        <v>31</v>
      </c>
      <c r="H190" t="s">
        <v>1126</v>
      </c>
      <c r="I190" t="s">
        <v>125</v>
      </c>
      <c r="J190" s="5" t="s">
        <v>126</v>
      </c>
      <c r="K190" s="22" t="s">
        <v>1449</v>
      </c>
      <c r="L190" s="22" t="s">
        <v>164</v>
      </c>
      <c r="M190" t="s">
        <v>21</v>
      </c>
      <c r="N190" t="s">
        <v>35</v>
      </c>
      <c r="P190" t="s">
        <v>29</v>
      </c>
      <c r="Q190">
        <f t="shared" ref="Q190:Q192" si="2">COUNTIF(N$81:N$191,P190)</f>
        <v>20</v>
      </c>
    </row>
    <row r="191" spans="1:17" x14ac:dyDescent="0.2">
      <c r="A191" s="3" t="s">
        <v>1316</v>
      </c>
      <c r="B191">
        <v>8</v>
      </c>
      <c r="C191" t="s">
        <v>13</v>
      </c>
      <c r="D191" s="4" t="s">
        <v>306</v>
      </c>
      <c r="E191" s="4" t="s">
        <v>106</v>
      </c>
      <c r="F191" t="s">
        <v>1325</v>
      </c>
      <c r="G191" t="s">
        <v>17</v>
      </c>
      <c r="H191" t="s">
        <v>1182</v>
      </c>
      <c r="I191" t="s">
        <v>125</v>
      </c>
      <c r="J191" s="5" t="s">
        <v>126</v>
      </c>
      <c r="K191" s="22" t="s">
        <v>1449</v>
      </c>
      <c r="L191" s="22" t="s">
        <v>164</v>
      </c>
      <c r="M191" t="s">
        <v>28</v>
      </c>
      <c r="N191" t="s">
        <v>29</v>
      </c>
      <c r="O191">
        <v>0</v>
      </c>
      <c r="P191" t="s">
        <v>22</v>
      </c>
      <c r="Q191">
        <f t="shared" si="2"/>
        <v>1</v>
      </c>
    </row>
    <row r="192" spans="1:17" x14ac:dyDescent="0.2">
      <c r="A192" s="3" t="s">
        <v>1260</v>
      </c>
      <c r="B192">
        <v>10</v>
      </c>
      <c r="C192" t="s">
        <v>13</v>
      </c>
      <c r="D192" s="4" t="s">
        <v>310</v>
      </c>
      <c r="E192" s="4" t="s">
        <v>467</v>
      </c>
      <c r="F192" t="s">
        <v>1277</v>
      </c>
      <c r="G192" t="s">
        <v>17</v>
      </c>
      <c r="H192" t="s">
        <v>1131</v>
      </c>
      <c r="I192" t="s">
        <v>1278</v>
      </c>
      <c r="J192" s="5" t="s">
        <v>1279</v>
      </c>
      <c r="K192" s="22" t="s">
        <v>1449</v>
      </c>
      <c r="L192" s="22" t="s">
        <v>1451</v>
      </c>
      <c r="M192" t="s">
        <v>30</v>
      </c>
      <c r="N192" t="s">
        <v>57</v>
      </c>
      <c r="O192">
        <v>0</v>
      </c>
      <c r="P192" t="s">
        <v>35</v>
      </c>
      <c r="Q192">
        <f t="shared" si="2"/>
        <v>43</v>
      </c>
    </row>
    <row r="193" spans="1:17" x14ac:dyDescent="0.2">
      <c r="A193" s="3" t="s">
        <v>1316</v>
      </c>
      <c r="B193">
        <v>7</v>
      </c>
      <c r="C193" t="s">
        <v>30</v>
      </c>
      <c r="D193" s="4" t="s">
        <v>30</v>
      </c>
      <c r="E193" s="4" t="s">
        <v>30</v>
      </c>
      <c r="F193" t="s">
        <v>30</v>
      </c>
      <c r="G193" t="s">
        <v>30</v>
      </c>
      <c r="H193" t="s">
        <v>1131</v>
      </c>
      <c r="I193" t="s">
        <v>764</v>
      </c>
      <c r="J193" s="5" t="s">
        <v>765</v>
      </c>
      <c r="K193" s="22" t="s">
        <v>1449</v>
      </c>
      <c r="L193" s="22" t="s">
        <v>1448</v>
      </c>
      <c r="M193" t="s">
        <v>28</v>
      </c>
      <c r="N193" t="s">
        <v>29</v>
      </c>
    </row>
    <row r="194" spans="1:17" x14ac:dyDescent="0.2">
      <c r="A194" s="3" t="s">
        <v>1316</v>
      </c>
      <c r="B194">
        <v>7</v>
      </c>
      <c r="C194" t="s">
        <v>30</v>
      </c>
      <c r="D194" s="4" t="s">
        <v>30</v>
      </c>
      <c r="E194" s="4" t="s">
        <v>30</v>
      </c>
      <c r="F194" t="s">
        <v>30</v>
      </c>
      <c r="G194" t="s">
        <v>31</v>
      </c>
      <c r="H194" t="s">
        <v>1141</v>
      </c>
      <c r="I194" t="s">
        <v>764</v>
      </c>
      <c r="J194" s="5" t="s">
        <v>765</v>
      </c>
      <c r="K194" s="22" t="s">
        <v>1449</v>
      </c>
      <c r="L194" s="22" t="s">
        <v>1448</v>
      </c>
      <c r="M194" t="s">
        <v>21</v>
      </c>
      <c r="N194" t="s">
        <v>29</v>
      </c>
    </row>
    <row r="195" spans="1:17" x14ac:dyDescent="0.2">
      <c r="A195" s="3" t="s">
        <v>1316</v>
      </c>
      <c r="B195">
        <v>10</v>
      </c>
      <c r="C195" t="s">
        <v>30</v>
      </c>
      <c r="D195" s="4" t="s">
        <v>30</v>
      </c>
      <c r="E195" s="4" t="s">
        <v>30</v>
      </c>
      <c r="F195" t="s">
        <v>30</v>
      </c>
      <c r="G195" t="s">
        <v>31</v>
      </c>
      <c r="H195" t="s">
        <v>1143</v>
      </c>
      <c r="I195" t="s">
        <v>764</v>
      </c>
      <c r="J195" s="5" t="s">
        <v>765</v>
      </c>
      <c r="K195" s="22" t="s">
        <v>1449</v>
      </c>
      <c r="L195" s="22" t="s">
        <v>1448</v>
      </c>
      <c r="M195" t="s">
        <v>21</v>
      </c>
      <c r="N195" t="s">
        <v>57</v>
      </c>
    </row>
    <row r="196" spans="1:17" x14ac:dyDescent="0.2">
      <c r="A196" s="3" t="s">
        <v>1316</v>
      </c>
      <c r="B196">
        <v>17</v>
      </c>
      <c r="C196" t="s">
        <v>30</v>
      </c>
      <c r="D196" s="4" t="s">
        <v>30</v>
      </c>
      <c r="E196" s="4" t="s">
        <v>30</v>
      </c>
      <c r="F196" t="s">
        <v>30</v>
      </c>
      <c r="G196" t="s">
        <v>31</v>
      </c>
      <c r="H196" t="s">
        <v>1141</v>
      </c>
      <c r="I196" t="s">
        <v>764</v>
      </c>
      <c r="J196" s="5" t="s">
        <v>765</v>
      </c>
      <c r="K196" s="22" t="s">
        <v>1449</v>
      </c>
      <c r="L196" s="22" t="s">
        <v>1448</v>
      </c>
      <c r="M196" t="s">
        <v>28</v>
      </c>
      <c r="N196" t="s">
        <v>57</v>
      </c>
    </row>
    <row r="197" spans="1:17" x14ac:dyDescent="0.2">
      <c r="A197" s="3" t="s">
        <v>1345</v>
      </c>
      <c r="B197">
        <v>8</v>
      </c>
      <c r="C197" t="s">
        <v>30</v>
      </c>
      <c r="D197" s="4" t="s">
        <v>30</v>
      </c>
      <c r="E197" s="4" t="s">
        <v>30</v>
      </c>
      <c r="F197" t="s">
        <v>30</v>
      </c>
      <c r="G197" t="s">
        <v>31</v>
      </c>
      <c r="H197" t="s">
        <v>1133</v>
      </c>
      <c r="I197" t="s">
        <v>764</v>
      </c>
      <c r="J197" s="5" t="s">
        <v>765</v>
      </c>
      <c r="K197" s="22" t="s">
        <v>1449</v>
      </c>
      <c r="L197" s="22" t="s">
        <v>1448</v>
      </c>
      <c r="M197" t="s">
        <v>30</v>
      </c>
      <c r="N197" t="s">
        <v>35</v>
      </c>
    </row>
    <row r="198" spans="1:17" x14ac:dyDescent="0.2">
      <c r="A198" s="3" t="s">
        <v>1345</v>
      </c>
      <c r="B198">
        <v>8</v>
      </c>
      <c r="C198" t="s">
        <v>30</v>
      </c>
      <c r="D198" s="4" t="s">
        <v>30</v>
      </c>
      <c r="E198" s="4" t="s">
        <v>30</v>
      </c>
      <c r="F198" t="s">
        <v>30</v>
      </c>
      <c r="G198" t="s">
        <v>31</v>
      </c>
      <c r="H198" t="s">
        <v>1131</v>
      </c>
      <c r="I198" t="s">
        <v>764</v>
      </c>
      <c r="J198" s="5" t="s">
        <v>765</v>
      </c>
      <c r="K198" s="22" t="s">
        <v>1449</v>
      </c>
      <c r="L198" s="22" t="s">
        <v>1448</v>
      </c>
      <c r="M198" t="s">
        <v>30</v>
      </c>
      <c r="N198" t="s">
        <v>35</v>
      </c>
    </row>
    <row r="199" spans="1:17" x14ac:dyDescent="0.2">
      <c r="A199" s="3" t="s">
        <v>1345</v>
      </c>
      <c r="B199">
        <v>17</v>
      </c>
      <c r="C199" t="s">
        <v>30</v>
      </c>
      <c r="D199" s="4" t="s">
        <v>30</v>
      </c>
      <c r="E199" s="4" t="s">
        <v>30</v>
      </c>
      <c r="F199" t="s">
        <v>30</v>
      </c>
      <c r="G199" t="s">
        <v>31</v>
      </c>
      <c r="H199" t="s">
        <v>1144</v>
      </c>
      <c r="I199" t="s">
        <v>764</v>
      </c>
      <c r="J199" s="5" t="s">
        <v>765</v>
      </c>
      <c r="K199" s="22" t="s">
        <v>1449</v>
      </c>
      <c r="L199" s="22" t="s">
        <v>1448</v>
      </c>
      <c r="M199" t="s">
        <v>28</v>
      </c>
      <c r="N199" t="s">
        <v>29</v>
      </c>
      <c r="P199" s="19" t="s">
        <v>1467</v>
      </c>
    </row>
    <row r="200" spans="1:17" x14ac:dyDescent="0.2">
      <c r="A200" s="3" t="s">
        <v>1129</v>
      </c>
      <c r="B200">
        <v>11</v>
      </c>
      <c r="C200" t="s">
        <v>13</v>
      </c>
      <c r="D200" s="4" t="s">
        <v>14</v>
      </c>
      <c r="E200" s="4" t="s">
        <v>53</v>
      </c>
      <c r="F200" t="s">
        <v>1130</v>
      </c>
      <c r="G200" t="s">
        <v>17</v>
      </c>
      <c r="H200" t="s">
        <v>1131</v>
      </c>
      <c r="I200" t="s">
        <v>255</v>
      </c>
      <c r="J200" s="5" t="s">
        <v>256</v>
      </c>
      <c r="K200" s="22" t="s">
        <v>1449</v>
      </c>
      <c r="L200" s="22" t="s">
        <v>1448</v>
      </c>
      <c r="M200" t="s">
        <v>28</v>
      </c>
      <c r="N200" t="s">
        <v>29</v>
      </c>
      <c r="O200">
        <v>2</v>
      </c>
      <c r="P200" t="s">
        <v>57</v>
      </c>
      <c r="Q200">
        <f>COUNTIF(N$200:N$211,P200)</f>
        <v>4</v>
      </c>
    </row>
    <row r="201" spans="1:17" x14ac:dyDescent="0.2">
      <c r="A201" s="3" t="s">
        <v>1316</v>
      </c>
      <c r="B201">
        <v>7</v>
      </c>
      <c r="C201" t="s">
        <v>13</v>
      </c>
      <c r="D201" s="4" t="s">
        <v>306</v>
      </c>
      <c r="E201" s="4" t="s">
        <v>138</v>
      </c>
      <c r="F201" t="s">
        <v>1319</v>
      </c>
      <c r="G201" t="s">
        <v>17</v>
      </c>
      <c r="H201" t="s">
        <v>1141</v>
      </c>
      <c r="I201" t="s">
        <v>255</v>
      </c>
      <c r="J201" s="5" t="s">
        <v>256</v>
      </c>
      <c r="K201" s="22" t="s">
        <v>1449</v>
      </c>
      <c r="L201" s="22" t="s">
        <v>1448</v>
      </c>
      <c r="M201" t="s">
        <v>28</v>
      </c>
      <c r="N201" t="s">
        <v>57</v>
      </c>
      <c r="O201">
        <v>0</v>
      </c>
      <c r="P201" t="s">
        <v>29</v>
      </c>
      <c r="Q201">
        <f t="shared" ref="Q201:Q203" si="3">COUNTIF(N$200:N$211,P201)</f>
        <v>7</v>
      </c>
    </row>
    <row r="202" spans="1:17" x14ac:dyDescent="0.2">
      <c r="A202" s="3" t="s">
        <v>1316</v>
      </c>
      <c r="B202">
        <v>7</v>
      </c>
      <c r="C202" t="s">
        <v>13</v>
      </c>
      <c r="D202" s="4" t="s">
        <v>306</v>
      </c>
      <c r="E202" s="4" t="s">
        <v>185</v>
      </c>
      <c r="F202" t="s">
        <v>1321</v>
      </c>
      <c r="G202" t="s">
        <v>17</v>
      </c>
      <c r="H202" t="s">
        <v>1135</v>
      </c>
      <c r="I202" t="s">
        <v>255</v>
      </c>
      <c r="J202" s="5" t="s">
        <v>256</v>
      </c>
      <c r="K202" s="22" t="s">
        <v>1449</v>
      </c>
      <c r="L202" s="22" t="s">
        <v>1448</v>
      </c>
      <c r="M202" t="s">
        <v>28</v>
      </c>
      <c r="N202" t="s">
        <v>57</v>
      </c>
      <c r="O202">
        <v>0</v>
      </c>
      <c r="P202" t="s">
        <v>22</v>
      </c>
      <c r="Q202">
        <f t="shared" si="3"/>
        <v>0</v>
      </c>
    </row>
    <row r="203" spans="1:17" x14ac:dyDescent="0.2">
      <c r="A203" s="3" t="s">
        <v>1316</v>
      </c>
      <c r="B203">
        <v>18</v>
      </c>
      <c r="C203" t="s">
        <v>13</v>
      </c>
      <c r="D203" s="4" t="s">
        <v>306</v>
      </c>
      <c r="E203" s="4" t="s">
        <v>266</v>
      </c>
      <c r="F203" t="s">
        <v>1343</v>
      </c>
      <c r="G203" t="s">
        <v>17</v>
      </c>
      <c r="H203" t="s">
        <v>1126</v>
      </c>
      <c r="I203" t="s">
        <v>255</v>
      </c>
      <c r="J203" s="5" t="s">
        <v>256</v>
      </c>
      <c r="K203" s="22" t="s">
        <v>1449</v>
      </c>
      <c r="L203" s="22" t="s">
        <v>1448</v>
      </c>
      <c r="M203" t="s">
        <v>21</v>
      </c>
      <c r="N203" t="s">
        <v>57</v>
      </c>
      <c r="O203">
        <v>0</v>
      </c>
      <c r="P203" t="s">
        <v>35</v>
      </c>
      <c r="Q203">
        <f t="shared" si="3"/>
        <v>1</v>
      </c>
    </row>
    <row r="204" spans="1:17" x14ac:dyDescent="0.2">
      <c r="A204" s="3" t="s">
        <v>1316</v>
      </c>
      <c r="B204">
        <v>18</v>
      </c>
      <c r="C204" t="s">
        <v>13</v>
      </c>
      <c r="D204" s="4" t="s">
        <v>306</v>
      </c>
      <c r="E204" s="4" t="s">
        <v>279</v>
      </c>
      <c r="F204" t="s">
        <v>1344</v>
      </c>
      <c r="G204" t="s">
        <v>17</v>
      </c>
      <c r="H204" t="s">
        <v>1126</v>
      </c>
      <c r="I204" t="s">
        <v>255</v>
      </c>
      <c r="J204" s="5" t="s">
        <v>256</v>
      </c>
      <c r="K204" s="22" t="s">
        <v>1449</v>
      </c>
      <c r="L204" s="22" t="s">
        <v>1448</v>
      </c>
      <c r="M204" t="s">
        <v>28</v>
      </c>
      <c r="N204" t="s">
        <v>29</v>
      </c>
      <c r="P204" s="19" t="s">
        <v>1467</v>
      </c>
    </row>
    <row r="205" spans="1:17" x14ac:dyDescent="0.2">
      <c r="A205" s="3" t="s">
        <v>1345</v>
      </c>
      <c r="B205">
        <v>7</v>
      </c>
      <c r="C205" t="s">
        <v>13</v>
      </c>
      <c r="D205" s="4" t="s">
        <v>306</v>
      </c>
      <c r="E205" s="4" t="s">
        <v>316</v>
      </c>
      <c r="F205" t="s">
        <v>1349</v>
      </c>
      <c r="G205" t="s">
        <v>17</v>
      </c>
      <c r="H205" t="s">
        <v>1137</v>
      </c>
      <c r="I205" t="s">
        <v>255</v>
      </c>
      <c r="J205" s="5" t="s">
        <v>256</v>
      </c>
      <c r="K205" s="22" t="s">
        <v>1449</v>
      </c>
      <c r="L205" s="22" t="s">
        <v>1448</v>
      </c>
      <c r="M205" t="s">
        <v>28</v>
      </c>
      <c r="N205" t="s">
        <v>57</v>
      </c>
      <c r="O205">
        <v>0</v>
      </c>
      <c r="P205" t="s">
        <v>21</v>
      </c>
      <c r="Q205">
        <f>COUNTIF(M$200:M$211,P205)</f>
        <v>1</v>
      </c>
    </row>
    <row r="206" spans="1:17" x14ac:dyDescent="0.2">
      <c r="A206" s="3" t="s">
        <v>1345</v>
      </c>
      <c r="B206">
        <v>9</v>
      </c>
      <c r="C206" t="s">
        <v>13</v>
      </c>
      <c r="D206" s="4" t="s">
        <v>306</v>
      </c>
      <c r="E206" s="4" t="s">
        <v>324</v>
      </c>
      <c r="F206" t="s">
        <v>1354</v>
      </c>
      <c r="G206" t="s">
        <v>17</v>
      </c>
      <c r="H206" t="s">
        <v>1141</v>
      </c>
      <c r="I206" t="s">
        <v>255</v>
      </c>
      <c r="J206" s="5" t="s">
        <v>256</v>
      </c>
      <c r="K206" s="22" t="s">
        <v>1449</v>
      </c>
      <c r="L206" s="22" t="s">
        <v>1448</v>
      </c>
      <c r="M206" t="s">
        <v>28</v>
      </c>
      <c r="N206" t="s">
        <v>29</v>
      </c>
      <c r="O206">
        <v>0</v>
      </c>
      <c r="P206" t="s">
        <v>28</v>
      </c>
      <c r="Q206">
        <f>COUNTIF(M$200:M$211,P206)</f>
        <v>10</v>
      </c>
    </row>
    <row r="207" spans="1:17" x14ac:dyDescent="0.2">
      <c r="A207" s="3" t="s">
        <v>1345</v>
      </c>
      <c r="B207">
        <v>17</v>
      </c>
      <c r="C207" t="s">
        <v>13</v>
      </c>
      <c r="D207" s="4" t="s">
        <v>306</v>
      </c>
      <c r="E207" s="4" t="s">
        <v>279</v>
      </c>
      <c r="F207" t="s">
        <v>1344</v>
      </c>
      <c r="G207" t="s">
        <v>164</v>
      </c>
      <c r="H207" t="s">
        <v>1126</v>
      </c>
      <c r="I207" t="s">
        <v>255</v>
      </c>
      <c r="J207" s="5" t="s">
        <v>256</v>
      </c>
      <c r="K207" s="22" t="s">
        <v>1449</v>
      </c>
      <c r="L207" s="22" t="s">
        <v>1448</v>
      </c>
      <c r="M207" t="s">
        <v>28</v>
      </c>
      <c r="N207" t="s">
        <v>29</v>
      </c>
      <c r="O207">
        <v>2</v>
      </c>
    </row>
    <row r="208" spans="1:17" x14ac:dyDescent="0.2">
      <c r="A208" s="3" t="s">
        <v>1345</v>
      </c>
      <c r="B208">
        <v>17</v>
      </c>
      <c r="C208" t="s">
        <v>13</v>
      </c>
      <c r="D208" s="4" t="s">
        <v>306</v>
      </c>
      <c r="E208" s="4" t="s">
        <v>504</v>
      </c>
      <c r="F208" t="s">
        <v>1370</v>
      </c>
      <c r="G208" t="s">
        <v>17</v>
      </c>
      <c r="H208" t="s">
        <v>1137</v>
      </c>
      <c r="I208" t="s">
        <v>255</v>
      </c>
      <c r="J208" s="5" t="s">
        <v>256</v>
      </c>
      <c r="K208" s="22" t="s">
        <v>1449</v>
      </c>
      <c r="L208" s="22" t="s">
        <v>1448</v>
      </c>
      <c r="M208" t="s">
        <v>28</v>
      </c>
      <c r="N208" t="s">
        <v>29</v>
      </c>
      <c r="O208">
        <v>2</v>
      </c>
    </row>
    <row r="209" spans="1:15" x14ac:dyDescent="0.2">
      <c r="A209" s="13">
        <v>43821</v>
      </c>
      <c r="B209">
        <v>10</v>
      </c>
      <c r="C209" s="6" t="s">
        <v>13</v>
      </c>
      <c r="D209" s="4">
        <v>87</v>
      </c>
      <c r="E209" s="4">
        <v>14</v>
      </c>
      <c r="F209" t="str">
        <f>_xlfn.CONCAT(C209:E209)</f>
        <v>B2A8714</v>
      </c>
      <c r="G209" s="6" t="s">
        <v>164</v>
      </c>
      <c r="H209" s="6" t="s">
        <v>1135</v>
      </c>
      <c r="I209" s="6" t="s">
        <v>255</v>
      </c>
      <c r="J209" s="5" t="s">
        <v>256</v>
      </c>
      <c r="K209" s="22" t="s">
        <v>1449</v>
      </c>
      <c r="L209" s="22" t="s">
        <v>1448</v>
      </c>
      <c r="N209" s="6" t="s">
        <v>35</v>
      </c>
      <c r="O209">
        <v>0</v>
      </c>
    </row>
    <row r="210" spans="1:15" x14ac:dyDescent="0.2">
      <c r="A210" s="3" t="s">
        <v>1394</v>
      </c>
      <c r="B210">
        <v>16</v>
      </c>
      <c r="C210" t="s">
        <v>13</v>
      </c>
      <c r="D210" s="4" t="s">
        <v>298</v>
      </c>
      <c r="E210" t="s">
        <v>306</v>
      </c>
      <c r="F210" t="s">
        <v>1397</v>
      </c>
      <c r="G210" t="s">
        <v>17</v>
      </c>
      <c r="H210" t="s">
        <v>1133</v>
      </c>
      <c r="I210" t="s">
        <v>255</v>
      </c>
      <c r="J210" s="5" t="s">
        <v>256</v>
      </c>
      <c r="K210" s="22" t="s">
        <v>1449</v>
      </c>
      <c r="L210" s="22" t="s">
        <v>1448</v>
      </c>
      <c r="M210" t="s">
        <v>28</v>
      </c>
      <c r="N210" t="s">
        <v>29</v>
      </c>
      <c r="O210">
        <v>0</v>
      </c>
    </row>
    <row r="211" spans="1:15" x14ac:dyDescent="0.2">
      <c r="A211" s="3" t="s">
        <v>1394</v>
      </c>
      <c r="B211">
        <v>17</v>
      </c>
      <c r="C211" t="s">
        <v>13</v>
      </c>
      <c r="D211" s="4" t="s">
        <v>306</v>
      </c>
      <c r="E211" t="s">
        <v>279</v>
      </c>
      <c r="F211" t="s">
        <v>1344</v>
      </c>
      <c r="G211" t="s">
        <v>164</v>
      </c>
      <c r="H211" t="s">
        <v>1126</v>
      </c>
      <c r="I211" t="s">
        <v>255</v>
      </c>
      <c r="J211" s="5" t="s">
        <v>256</v>
      </c>
      <c r="K211" s="22" t="s">
        <v>1449</v>
      </c>
      <c r="L211" s="22" t="s">
        <v>1448</v>
      </c>
      <c r="M211" t="s">
        <v>28</v>
      </c>
      <c r="N211" t="s">
        <v>29</v>
      </c>
      <c r="O211">
        <v>0</v>
      </c>
    </row>
    <row r="212" spans="1:15" x14ac:dyDescent="0.2">
      <c r="A212" s="3" t="s">
        <v>1236</v>
      </c>
      <c r="B212">
        <v>17</v>
      </c>
      <c r="C212" t="s">
        <v>13</v>
      </c>
      <c r="D212" s="4" t="s">
        <v>310</v>
      </c>
      <c r="E212" s="4" t="s">
        <v>151</v>
      </c>
      <c r="F212" t="s">
        <v>1243</v>
      </c>
      <c r="G212" t="s">
        <v>17</v>
      </c>
      <c r="H212" t="s">
        <v>1143</v>
      </c>
      <c r="I212" t="s">
        <v>1244</v>
      </c>
      <c r="J212" s="12" t="s">
        <v>631</v>
      </c>
      <c r="K212" s="23" t="s">
        <v>1449</v>
      </c>
      <c r="L212" s="23" t="s">
        <v>1448</v>
      </c>
      <c r="M212" t="s">
        <v>30</v>
      </c>
      <c r="N212" t="s">
        <v>57</v>
      </c>
      <c r="O212">
        <v>0</v>
      </c>
    </row>
    <row r="213" spans="1:15" x14ac:dyDescent="0.2">
      <c r="A213" s="3" t="s">
        <v>1129</v>
      </c>
      <c r="B213">
        <v>17</v>
      </c>
      <c r="C213" t="s">
        <v>13</v>
      </c>
      <c r="D213" s="4" t="s">
        <v>14</v>
      </c>
      <c r="E213" s="4" t="s">
        <v>86</v>
      </c>
      <c r="F213" t="s">
        <v>1142</v>
      </c>
      <c r="G213" t="s">
        <v>17</v>
      </c>
      <c r="H213" t="s">
        <v>1143</v>
      </c>
      <c r="I213" t="s">
        <v>630</v>
      </c>
      <c r="J213" t="s">
        <v>631</v>
      </c>
      <c r="K213" s="23" t="s">
        <v>1449</v>
      </c>
      <c r="L213" s="23" t="s">
        <v>1448</v>
      </c>
      <c r="M213" t="s">
        <v>30</v>
      </c>
      <c r="N213" t="s">
        <v>35</v>
      </c>
    </row>
    <row r="214" spans="1:15" x14ac:dyDescent="0.2">
      <c r="A214" s="3" t="s">
        <v>1158</v>
      </c>
      <c r="B214">
        <v>8</v>
      </c>
      <c r="C214" t="s">
        <v>13</v>
      </c>
      <c r="D214" s="4" t="s">
        <v>14</v>
      </c>
      <c r="E214" s="4" t="s">
        <v>130</v>
      </c>
      <c r="F214" t="s">
        <v>1161</v>
      </c>
      <c r="G214" t="s">
        <v>17</v>
      </c>
      <c r="H214" t="s">
        <v>1126</v>
      </c>
      <c r="I214" t="s">
        <v>630</v>
      </c>
      <c r="J214" t="s">
        <v>631</v>
      </c>
      <c r="K214" s="23" t="s">
        <v>1449</v>
      </c>
      <c r="L214" s="23" t="s">
        <v>1448</v>
      </c>
      <c r="M214" t="s">
        <v>30</v>
      </c>
      <c r="N214" t="s">
        <v>57</v>
      </c>
      <c r="O214">
        <v>1</v>
      </c>
    </row>
    <row r="215" spans="1:15" x14ac:dyDescent="0.2">
      <c r="A215" s="3" t="s">
        <v>1129</v>
      </c>
      <c r="B215">
        <v>19</v>
      </c>
      <c r="C215" t="s">
        <v>36</v>
      </c>
      <c r="D215" s="4" t="s">
        <v>37</v>
      </c>
      <c r="E215" s="4" t="s">
        <v>263</v>
      </c>
      <c r="F215" t="s">
        <v>1154</v>
      </c>
      <c r="G215" t="s">
        <v>17</v>
      </c>
      <c r="H215" t="s">
        <v>1126</v>
      </c>
      <c r="I215" t="s">
        <v>741</v>
      </c>
      <c r="J215" s="5" t="s">
        <v>742</v>
      </c>
      <c r="K215" s="22" t="s">
        <v>1449</v>
      </c>
      <c r="L215" s="22" t="s">
        <v>1448</v>
      </c>
      <c r="M215" t="s">
        <v>28</v>
      </c>
      <c r="N215" t="s">
        <v>57</v>
      </c>
      <c r="O215">
        <v>2</v>
      </c>
    </row>
    <row r="216" spans="1:15" x14ac:dyDescent="0.2">
      <c r="A216" s="3" t="s">
        <v>1158</v>
      </c>
      <c r="B216">
        <v>8</v>
      </c>
      <c r="C216" t="s">
        <v>36</v>
      </c>
      <c r="D216" s="4" t="s">
        <v>37</v>
      </c>
      <c r="E216" s="4" t="s">
        <v>266</v>
      </c>
      <c r="F216" t="s">
        <v>1167</v>
      </c>
      <c r="G216" t="s">
        <v>17</v>
      </c>
      <c r="H216" t="s">
        <v>1143</v>
      </c>
      <c r="I216" t="s">
        <v>741</v>
      </c>
      <c r="J216" s="5" t="s">
        <v>742</v>
      </c>
      <c r="K216" s="22" t="s">
        <v>1449</v>
      </c>
      <c r="L216" s="22" t="s">
        <v>1448</v>
      </c>
      <c r="M216" t="s">
        <v>21</v>
      </c>
      <c r="N216" t="s">
        <v>29</v>
      </c>
      <c r="O216">
        <v>0</v>
      </c>
    </row>
    <row r="217" spans="1:15" x14ac:dyDescent="0.2">
      <c r="A217" s="3" t="s">
        <v>1171</v>
      </c>
      <c r="B217">
        <v>9</v>
      </c>
      <c r="C217" t="s">
        <v>13</v>
      </c>
      <c r="D217" s="4" t="s">
        <v>233</v>
      </c>
      <c r="E217" s="4" t="s">
        <v>302</v>
      </c>
      <c r="F217" t="s">
        <v>1183</v>
      </c>
      <c r="G217" t="s">
        <v>17</v>
      </c>
      <c r="H217" t="s">
        <v>1144</v>
      </c>
      <c r="I217" t="s">
        <v>741</v>
      </c>
      <c r="J217" s="5" t="s">
        <v>742</v>
      </c>
      <c r="K217" s="22" t="s">
        <v>1449</v>
      </c>
      <c r="L217" s="22" t="s">
        <v>1448</v>
      </c>
      <c r="M217" t="s">
        <v>28</v>
      </c>
      <c r="N217" t="s">
        <v>57</v>
      </c>
      <c r="O217">
        <v>0</v>
      </c>
    </row>
    <row r="218" spans="1:15" x14ac:dyDescent="0.2">
      <c r="A218" s="3" t="s">
        <v>1171</v>
      </c>
      <c r="B218">
        <v>18</v>
      </c>
      <c r="C218" t="s">
        <v>13</v>
      </c>
      <c r="D218" s="4" t="s">
        <v>233</v>
      </c>
      <c r="E218" s="4" t="s">
        <v>99</v>
      </c>
      <c r="F218" t="s">
        <v>1198</v>
      </c>
      <c r="G218" t="s">
        <v>17</v>
      </c>
      <c r="H218" t="s">
        <v>1141</v>
      </c>
      <c r="I218" t="s">
        <v>741</v>
      </c>
      <c r="J218" s="5" t="s">
        <v>742</v>
      </c>
      <c r="K218" s="22" t="s">
        <v>1449</v>
      </c>
      <c r="L218" s="22" t="s">
        <v>1448</v>
      </c>
      <c r="M218" t="s">
        <v>28</v>
      </c>
      <c r="N218" t="s">
        <v>29</v>
      </c>
      <c r="O218">
        <v>4</v>
      </c>
    </row>
    <row r="219" spans="1:15" x14ac:dyDescent="0.2">
      <c r="A219" s="3" t="s">
        <v>1171</v>
      </c>
      <c r="B219">
        <v>19</v>
      </c>
      <c r="C219" t="s">
        <v>13</v>
      </c>
      <c r="D219" s="4" t="s">
        <v>233</v>
      </c>
      <c r="E219" s="4" t="s">
        <v>48</v>
      </c>
      <c r="F219" t="s">
        <v>1199</v>
      </c>
      <c r="G219" t="s">
        <v>17</v>
      </c>
      <c r="H219" t="s">
        <v>1126</v>
      </c>
      <c r="I219" t="s">
        <v>741</v>
      </c>
      <c r="J219" s="5" t="s">
        <v>742</v>
      </c>
      <c r="K219" s="22" t="s">
        <v>1449</v>
      </c>
      <c r="L219" s="22" t="s">
        <v>1448</v>
      </c>
      <c r="M219" t="s">
        <v>28</v>
      </c>
      <c r="N219" t="s">
        <v>29</v>
      </c>
      <c r="O219">
        <v>4</v>
      </c>
    </row>
    <row r="220" spans="1:15" x14ac:dyDescent="0.2">
      <c r="A220" s="3" t="s">
        <v>1316</v>
      </c>
      <c r="B220">
        <v>7</v>
      </c>
      <c r="C220" t="s">
        <v>13</v>
      </c>
      <c r="D220" s="4" t="s">
        <v>306</v>
      </c>
      <c r="E220" s="4" t="s">
        <v>194</v>
      </c>
      <c r="F220" t="s">
        <v>1322</v>
      </c>
      <c r="G220" t="s">
        <v>17</v>
      </c>
      <c r="H220" t="s">
        <v>1182</v>
      </c>
      <c r="I220" t="s">
        <v>741</v>
      </c>
      <c r="J220" s="5" t="s">
        <v>742</v>
      </c>
      <c r="K220" s="22" t="s">
        <v>1449</v>
      </c>
      <c r="L220" s="22" t="s">
        <v>1448</v>
      </c>
      <c r="M220" t="s">
        <v>28</v>
      </c>
      <c r="N220" t="s">
        <v>29</v>
      </c>
      <c r="O220">
        <v>3</v>
      </c>
    </row>
    <row r="221" spans="1:15" x14ac:dyDescent="0.2">
      <c r="A221" s="3" t="s">
        <v>1345</v>
      </c>
      <c r="B221">
        <v>7</v>
      </c>
      <c r="C221" t="s">
        <v>13</v>
      </c>
      <c r="D221" s="4" t="s">
        <v>306</v>
      </c>
      <c r="E221" s="4" t="s">
        <v>310</v>
      </c>
      <c r="F221" t="s">
        <v>1346</v>
      </c>
      <c r="G221" t="s">
        <v>17</v>
      </c>
      <c r="H221" t="s">
        <v>1141</v>
      </c>
      <c r="I221" t="s">
        <v>741</v>
      </c>
      <c r="J221" s="5" t="s">
        <v>742</v>
      </c>
      <c r="K221" s="22" t="s">
        <v>1449</v>
      </c>
      <c r="L221" s="22" t="s">
        <v>1448</v>
      </c>
      <c r="M221" t="s">
        <v>21</v>
      </c>
      <c r="N221" t="s">
        <v>29</v>
      </c>
      <c r="O221">
        <v>0</v>
      </c>
    </row>
    <row r="222" spans="1:15" x14ac:dyDescent="0.2">
      <c r="A222" s="3" t="s">
        <v>1345</v>
      </c>
      <c r="B222">
        <v>8</v>
      </c>
      <c r="C222" t="s">
        <v>13</v>
      </c>
      <c r="D222" s="4" t="s">
        <v>306</v>
      </c>
      <c r="E222" s="4" t="s">
        <v>320</v>
      </c>
      <c r="F222" t="s">
        <v>1352</v>
      </c>
      <c r="G222" t="s">
        <v>17</v>
      </c>
      <c r="H222" t="s">
        <v>1131</v>
      </c>
      <c r="I222" t="s">
        <v>741</v>
      </c>
      <c r="J222" s="5" t="s">
        <v>742</v>
      </c>
      <c r="K222" s="22" t="s">
        <v>1449</v>
      </c>
      <c r="L222" s="22" t="s">
        <v>1448</v>
      </c>
      <c r="M222" t="s">
        <v>21</v>
      </c>
      <c r="N222" t="s">
        <v>29</v>
      </c>
      <c r="O222">
        <v>0</v>
      </c>
    </row>
    <row r="223" spans="1:15" x14ac:dyDescent="0.2">
      <c r="A223" s="3" t="s">
        <v>1345</v>
      </c>
      <c r="B223">
        <v>17</v>
      </c>
      <c r="C223" t="s">
        <v>13</v>
      </c>
      <c r="D223" s="4" t="s">
        <v>306</v>
      </c>
      <c r="E223" s="4" t="s">
        <v>328</v>
      </c>
      <c r="F223" t="s">
        <v>1363</v>
      </c>
      <c r="G223" t="s">
        <v>17</v>
      </c>
      <c r="H223" t="s">
        <v>1141</v>
      </c>
      <c r="I223" t="s">
        <v>741</v>
      </c>
      <c r="J223" s="5" t="s">
        <v>742</v>
      </c>
      <c r="K223" s="22" t="s">
        <v>1449</v>
      </c>
      <c r="L223" s="22" t="s">
        <v>1448</v>
      </c>
      <c r="M223" t="s">
        <v>30</v>
      </c>
      <c r="N223" t="s">
        <v>35</v>
      </c>
    </row>
    <row r="224" spans="1:15" x14ac:dyDescent="0.2">
      <c r="A224" s="13">
        <v>43821</v>
      </c>
      <c r="B224">
        <v>9</v>
      </c>
      <c r="C224" t="s">
        <v>36</v>
      </c>
      <c r="D224" s="4">
        <v>78</v>
      </c>
      <c r="E224" s="4">
        <v>63</v>
      </c>
      <c r="F224" t="str">
        <f>_xlfn.CONCAT(C224:E224)</f>
        <v>D2A7863</v>
      </c>
      <c r="G224" t="s">
        <v>17</v>
      </c>
      <c r="H224" t="s">
        <v>1133</v>
      </c>
      <c r="I224" t="s">
        <v>741</v>
      </c>
      <c r="J224" s="5" t="s">
        <v>742</v>
      </c>
      <c r="K224" s="22" t="s">
        <v>1449</v>
      </c>
      <c r="L224" s="22" t="s">
        <v>1448</v>
      </c>
      <c r="M224" t="s">
        <v>21</v>
      </c>
      <c r="N224" t="s">
        <v>29</v>
      </c>
      <c r="O224">
        <v>0</v>
      </c>
    </row>
    <row r="225" spans="1:15" x14ac:dyDescent="0.2">
      <c r="A225" s="3" t="s">
        <v>1402</v>
      </c>
      <c r="B225">
        <v>7</v>
      </c>
      <c r="C225" t="s">
        <v>36</v>
      </c>
      <c r="D225" s="4" t="s">
        <v>49</v>
      </c>
      <c r="E225" t="s">
        <v>177</v>
      </c>
      <c r="F225" t="s">
        <v>1405</v>
      </c>
      <c r="G225" t="s">
        <v>17</v>
      </c>
      <c r="H225" t="s">
        <v>1137</v>
      </c>
      <c r="I225" t="s">
        <v>741</v>
      </c>
      <c r="J225" s="5" t="s">
        <v>742</v>
      </c>
      <c r="K225" s="22" t="s">
        <v>1449</v>
      </c>
      <c r="L225" s="22" t="s">
        <v>1448</v>
      </c>
      <c r="M225" t="s">
        <v>28</v>
      </c>
      <c r="N225" t="s">
        <v>57</v>
      </c>
      <c r="O225">
        <v>0</v>
      </c>
    </row>
    <row r="226" spans="1:15" x14ac:dyDescent="0.2">
      <c r="A226" s="3" t="s">
        <v>1345</v>
      </c>
      <c r="B226">
        <v>10</v>
      </c>
      <c r="C226" t="s">
        <v>36</v>
      </c>
      <c r="D226" s="4" t="s">
        <v>476</v>
      </c>
      <c r="E226" s="4" t="s">
        <v>38</v>
      </c>
      <c r="F226" t="s">
        <v>1356</v>
      </c>
      <c r="G226" t="s">
        <v>17</v>
      </c>
      <c r="H226" t="s">
        <v>1126</v>
      </c>
      <c r="I226" t="s">
        <v>174</v>
      </c>
      <c r="J226" s="5" t="s">
        <v>175</v>
      </c>
      <c r="K226" s="22" t="s">
        <v>1449</v>
      </c>
      <c r="L226" s="22" t="s">
        <v>1448</v>
      </c>
      <c r="M226" t="s">
        <v>28</v>
      </c>
      <c r="N226" t="s">
        <v>29</v>
      </c>
      <c r="O226">
        <v>0</v>
      </c>
    </row>
    <row r="227" spans="1:15" x14ac:dyDescent="0.2">
      <c r="A227" s="3" t="s">
        <v>1316</v>
      </c>
      <c r="B227">
        <v>7</v>
      </c>
      <c r="C227" t="s">
        <v>47</v>
      </c>
      <c r="D227" s="4" t="s">
        <v>48</v>
      </c>
      <c r="E227" s="4" t="s">
        <v>214</v>
      </c>
      <c r="F227" t="s">
        <v>1320</v>
      </c>
      <c r="G227" t="s">
        <v>17</v>
      </c>
      <c r="H227" t="s">
        <v>1135</v>
      </c>
      <c r="I227" t="s">
        <v>78</v>
      </c>
      <c r="J227" s="5" t="s">
        <v>79</v>
      </c>
      <c r="K227" s="22" t="s">
        <v>1449</v>
      </c>
      <c r="L227" s="22" t="s">
        <v>1448</v>
      </c>
      <c r="M227" t="s">
        <v>28</v>
      </c>
      <c r="N227" t="s">
        <v>57</v>
      </c>
      <c r="O227">
        <v>0</v>
      </c>
    </row>
    <row r="228" spans="1:15" x14ac:dyDescent="0.2">
      <c r="A228" s="3" t="s">
        <v>1417</v>
      </c>
      <c r="B228">
        <v>10</v>
      </c>
      <c r="C228" t="s">
        <v>105</v>
      </c>
      <c r="D228" s="4" t="s">
        <v>99</v>
      </c>
      <c r="E228" t="s">
        <v>80</v>
      </c>
      <c r="F228" t="s">
        <v>1427</v>
      </c>
      <c r="G228" t="s">
        <v>164</v>
      </c>
      <c r="H228" t="s">
        <v>1135</v>
      </c>
      <c r="I228" t="s">
        <v>78</v>
      </c>
      <c r="J228" s="5" t="s">
        <v>79</v>
      </c>
      <c r="K228" s="22" t="s">
        <v>1449</v>
      </c>
      <c r="L228" s="22" t="s">
        <v>1448</v>
      </c>
      <c r="M228" t="s">
        <v>28</v>
      </c>
      <c r="N228" t="s">
        <v>57</v>
      </c>
      <c r="O228">
        <v>2</v>
      </c>
    </row>
    <row r="229" spans="1:15" x14ac:dyDescent="0.2">
      <c r="A229" s="3" t="s">
        <v>1417</v>
      </c>
      <c r="B229">
        <v>8</v>
      </c>
      <c r="C229" t="s">
        <v>47</v>
      </c>
      <c r="D229" s="4" t="s">
        <v>133</v>
      </c>
      <c r="E229" t="s">
        <v>243</v>
      </c>
      <c r="F229" t="s">
        <v>1418</v>
      </c>
      <c r="G229" t="s">
        <v>17</v>
      </c>
      <c r="H229" t="s">
        <v>1131</v>
      </c>
      <c r="I229" t="s">
        <v>1419</v>
      </c>
      <c r="J229" s="5" t="s">
        <v>1420</v>
      </c>
      <c r="K229" s="22" t="s">
        <v>1449</v>
      </c>
      <c r="L229" s="22" t="s">
        <v>1448</v>
      </c>
      <c r="M229" t="s">
        <v>21</v>
      </c>
      <c r="N229" t="s">
        <v>29</v>
      </c>
      <c r="O229">
        <v>0</v>
      </c>
    </row>
    <row r="230" spans="1:15" x14ac:dyDescent="0.2">
      <c r="A230" s="13">
        <v>43821</v>
      </c>
      <c r="B230">
        <v>10</v>
      </c>
      <c r="C230" s="6" t="s">
        <v>13</v>
      </c>
      <c r="D230" s="4">
        <v>28</v>
      </c>
      <c r="E230" s="4">
        <v>52</v>
      </c>
      <c r="F230" t="str">
        <f>_xlfn.CONCAT(C230:E230)</f>
        <v>B2A2852</v>
      </c>
      <c r="G230" s="6" t="s">
        <v>17</v>
      </c>
      <c r="H230" s="6" t="s">
        <v>1135</v>
      </c>
      <c r="I230" s="6" t="s">
        <v>168</v>
      </c>
      <c r="J230" t="s">
        <v>169</v>
      </c>
      <c r="K230" s="22" t="s">
        <v>1449</v>
      </c>
      <c r="L230" s="22" t="s">
        <v>1448</v>
      </c>
      <c r="N230" s="6" t="s">
        <v>29</v>
      </c>
      <c r="O230">
        <v>1</v>
      </c>
    </row>
    <row r="231" spans="1:15" x14ac:dyDescent="0.2">
      <c r="A231" s="3" t="s">
        <v>1316</v>
      </c>
      <c r="B231">
        <v>18</v>
      </c>
      <c r="C231" t="s">
        <v>13</v>
      </c>
      <c r="D231" s="4" t="s">
        <v>306</v>
      </c>
      <c r="E231" s="4" t="s">
        <v>263</v>
      </c>
      <c r="F231" t="s">
        <v>1341</v>
      </c>
      <c r="G231" t="s">
        <v>17</v>
      </c>
      <c r="H231" t="s">
        <v>1126</v>
      </c>
      <c r="I231" t="s">
        <v>26</v>
      </c>
      <c r="J231" t="s">
        <v>27</v>
      </c>
      <c r="K231" s="22" t="s">
        <v>1449</v>
      </c>
      <c r="L231" s="22" t="s">
        <v>1448</v>
      </c>
      <c r="M231" t="s">
        <v>30</v>
      </c>
      <c r="N231" t="s">
        <v>35</v>
      </c>
    </row>
    <row r="232" spans="1:15" x14ac:dyDescent="0.2">
      <c r="A232" s="3" t="s">
        <v>1345</v>
      </c>
      <c r="B232">
        <v>8</v>
      </c>
      <c r="C232" t="s">
        <v>13</v>
      </c>
      <c r="D232" s="4" t="s">
        <v>306</v>
      </c>
      <c r="E232" s="4" t="s">
        <v>318</v>
      </c>
      <c r="F232" t="s">
        <v>1351</v>
      </c>
      <c r="G232" t="s">
        <v>17</v>
      </c>
      <c r="H232" t="s">
        <v>1126</v>
      </c>
      <c r="I232" t="s">
        <v>26</v>
      </c>
      <c r="J232" t="s">
        <v>27</v>
      </c>
      <c r="K232" s="22" t="s">
        <v>1449</v>
      </c>
      <c r="L232" s="22" t="s">
        <v>1448</v>
      </c>
      <c r="M232" t="s">
        <v>28</v>
      </c>
      <c r="N232" t="s">
        <v>29</v>
      </c>
    </row>
    <row r="233" spans="1:15" x14ac:dyDescent="0.2">
      <c r="A233" s="3" t="s">
        <v>1345</v>
      </c>
      <c r="B233">
        <v>17</v>
      </c>
      <c r="C233" t="s">
        <v>13</v>
      </c>
      <c r="D233" s="4" t="s">
        <v>306</v>
      </c>
      <c r="E233" s="4" t="s">
        <v>326</v>
      </c>
      <c r="F233" t="s">
        <v>1362</v>
      </c>
      <c r="G233" t="s">
        <v>17</v>
      </c>
      <c r="H233" t="s">
        <v>1137</v>
      </c>
      <c r="I233" t="s">
        <v>26</v>
      </c>
      <c r="J233" t="s">
        <v>27</v>
      </c>
      <c r="K233" s="22" t="s">
        <v>1449</v>
      </c>
      <c r="L233" s="22" t="s">
        <v>1448</v>
      </c>
      <c r="M233" t="s">
        <v>28</v>
      </c>
      <c r="N233" t="s">
        <v>35</v>
      </c>
    </row>
    <row r="234" spans="1:15" x14ac:dyDescent="0.2">
      <c r="A234" s="3" t="s">
        <v>1371</v>
      </c>
      <c r="B234">
        <v>16</v>
      </c>
      <c r="C234" t="s">
        <v>13</v>
      </c>
      <c r="D234" s="4" t="s">
        <v>43</v>
      </c>
      <c r="E234" s="4" t="s">
        <v>225</v>
      </c>
      <c r="F234" t="s">
        <v>1376</v>
      </c>
      <c r="G234" t="s">
        <v>17</v>
      </c>
      <c r="H234" t="s">
        <v>1137</v>
      </c>
      <c r="I234" t="s">
        <v>26</v>
      </c>
      <c r="J234" t="s">
        <v>27</v>
      </c>
      <c r="K234" s="22" t="s">
        <v>1449</v>
      </c>
      <c r="L234" s="22" t="s">
        <v>1448</v>
      </c>
      <c r="M234" t="s">
        <v>28</v>
      </c>
      <c r="N234" t="s">
        <v>29</v>
      </c>
    </row>
    <row r="235" spans="1:15" x14ac:dyDescent="0.2">
      <c r="A235" s="13">
        <v>43821</v>
      </c>
      <c r="B235">
        <v>9</v>
      </c>
      <c r="C235" t="s">
        <v>13</v>
      </c>
      <c r="D235" s="4">
        <v>86</v>
      </c>
      <c r="E235" s="4">
        <v>8</v>
      </c>
      <c r="F235" s="6" t="s">
        <v>1388</v>
      </c>
      <c r="G235" t="s">
        <v>164</v>
      </c>
      <c r="H235" t="s">
        <v>1133</v>
      </c>
      <c r="I235" t="s">
        <v>26</v>
      </c>
      <c r="J235" t="s">
        <v>27</v>
      </c>
      <c r="K235" s="22" t="s">
        <v>1449</v>
      </c>
      <c r="L235" s="22" t="s">
        <v>1448</v>
      </c>
      <c r="M235" t="s">
        <v>21</v>
      </c>
      <c r="N235" t="s">
        <v>57</v>
      </c>
      <c r="O235">
        <v>0</v>
      </c>
    </row>
    <row r="236" spans="1:15" x14ac:dyDescent="0.2">
      <c r="A236" s="13">
        <v>43821</v>
      </c>
      <c r="B236">
        <v>11</v>
      </c>
      <c r="C236" s="6" t="s">
        <v>13</v>
      </c>
      <c r="D236" s="4">
        <v>28</v>
      </c>
      <c r="E236" s="4">
        <v>54</v>
      </c>
      <c r="F236" t="str">
        <f>_xlfn.CONCAT(C236:E236)</f>
        <v>B2A2854</v>
      </c>
      <c r="G236" s="6" t="s">
        <v>17</v>
      </c>
      <c r="H236" s="6" t="s">
        <v>1133</v>
      </c>
      <c r="I236" s="6" t="s">
        <v>26</v>
      </c>
      <c r="J236" t="s">
        <v>27</v>
      </c>
      <c r="K236" s="22" t="s">
        <v>1449</v>
      </c>
      <c r="L236" s="22" t="s">
        <v>1448</v>
      </c>
      <c r="M236" s="6" t="s">
        <v>57</v>
      </c>
      <c r="N236" s="6" t="s">
        <v>29</v>
      </c>
      <c r="O236" s="6">
        <v>0</v>
      </c>
    </row>
    <row r="237" spans="1:15" x14ac:dyDescent="0.2">
      <c r="A237" s="13">
        <v>43821</v>
      </c>
      <c r="B237">
        <v>16</v>
      </c>
      <c r="C237" s="6" t="s">
        <v>13</v>
      </c>
      <c r="D237" s="4">
        <v>28</v>
      </c>
      <c r="E237" s="4">
        <v>55</v>
      </c>
      <c r="F237" t="str">
        <f>_xlfn.CONCAT(C237:E237)</f>
        <v>B2A2855</v>
      </c>
      <c r="G237" s="6" t="s">
        <v>17</v>
      </c>
      <c r="H237" s="6" t="s">
        <v>1137</v>
      </c>
      <c r="I237" s="6" t="s">
        <v>26</v>
      </c>
      <c r="J237" t="s">
        <v>27</v>
      </c>
      <c r="K237" s="22" t="s">
        <v>1449</v>
      </c>
      <c r="L237" s="22" t="s">
        <v>1448</v>
      </c>
      <c r="M237" s="6" t="s">
        <v>28</v>
      </c>
      <c r="N237" s="6" t="s">
        <v>29</v>
      </c>
      <c r="O237" s="6">
        <v>2</v>
      </c>
    </row>
    <row r="238" spans="1:15" x14ac:dyDescent="0.2">
      <c r="A238" s="13">
        <v>43821</v>
      </c>
      <c r="B238">
        <v>16</v>
      </c>
      <c r="C238" s="6" t="s">
        <v>13</v>
      </c>
      <c r="D238" s="4">
        <v>28</v>
      </c>
      <c r="E238" s="4">
        <v>57</v>
      </c>
      <c r="F238" t="str">
        <f>_xlfn.CONCAT(C238:E238)</f>
        <v>B2A2857</v>
      </c>
      <c r="G238" s="6" t="s">
        <v>17</v>
      </c>
      <c r="H238" s="6" t="s">
        <v>1135</v>
      </c>
      <c r="I238" s="6" t="s">
        <v>26</v>
      </c>
      <c r="J238" t="s">
        <v>27</v>
      </c>
      <c r="K238" s="22" t="s">
        <v>1449</v>
      </c>
      <c r="L238" s="22" t="s">
        <v>1448</v>
      </c>
      <c r="M238" s="6" t="s">
        <v>21</v>
      </c>
      <c r="N238" s="6" t="s">
        <v>29</v>
      </c>
      <c r="O238" s="6">
        <v>1</v>
      </c>
    </row>
    <row r="239" spans="1:15" x14ac:dyDescent="0.2">
      <c r="A239" s="13">
        <v>43821</v>
      </c>
      <c r="B239">
        <v>16</v>
      </c>
      <c r="C239" s="6" t="s">
        <v>13</v>
      </c>
      <c r="D239" s="4">
        <v>28</v>
      </c>
      <c r="E239" s="4">
        <v>58</v>
      </c>
      <c r="F239" t="str">
        <f>_xlfn.CONCAT(C239:E239)</f>
        <v>B2A2858</v>
      </c>
      <c r="G239" s="6" t="s">
        <v>17</v>
      </c>
      <c r="H239" s="6" t="s">
        <v>1135</v>
      </c>
      <c r="I239" s="6" t="s">
        <v>26</v>
      </c>
      <c r="J239" t="s">
        <v>27</v>
      </c>
      <c r="K239" s="22" t="s">
        <v>1449</v>
      </c>
      <c r="L239" s="22" t="s">
        <v>1448</v>
      </c>
      <c r="M239" s="6" t="s">
        <v>21</v>
      </c>
      <c r="N239" s="6" t="s">
        <v>29</v>
      </c>
      <c r="O239" s="6">
        <v>1</v>
      </c>
    </row>
    <row r="240" spans="1:15" x14ac:dyDescent="0.2">
      <c r="A240" s="13">
        <v>43821</v>
      </c>
      <c r="B240">
        <v>17</v>
      </c>
      <c r="C240" s="6" t="s">
        <v>13</v>
      </c>
      <c r="D240" s="4">
        <v>4</v>
      </c>
      <c r="E240" s="4">
        <v>14</v>
      </c>
      <c r="F240" s="6" t="s">
        <v>1391</v>
      </c>
      <c r="G240" s="6" t="s">
        <v>164</v>
      </c>
      <c r="H240" s="6" t="s">
        <v>1141</v>
      </c>
      <c r="I240" s="6" t="s">
        <v>26</v>
      </c>
      <c r="J240" t="s">
        <v>27</v>
      </c>
      <c r="K240" s="22" t="s">
        <v>1449</v>
      </c>
      <c r="L240" s="22" t="s">
        <v>1448</v>
      </c>
      <c r="N240" s="6" t="s">
        <v>35</v>
      </c>
    </row>
    <row r="241" spans="1:15" x14ac:dyDescent="0.2">
      <c r="A241" s="13">
        <v>43821</v>
      </c>
      <c r="B241">
        <v>17</v>
      </c>
      <c r="C241" s="6" t="s">
        <v>13</v>
      </c>
      <c r="D241" s="4">
        <v>28</v>
      </c>
      <c r="E241" s="4">
        <v>60</v>
      </c>
      <c r="F241" t="str">
        <f>_xlfn.CONCAT(C241:E241)</f>
        <v>B2A2860</v>
      </c>
      <c r="G241" s="6" t="s">
        <v>17</v>
      </c>
      <c r="H241" s="6" t="s">
        <v>1135</v>
      </c>
      <c r="I241" s="6" t="s">
        <v>26</v>
      </c>
      <c r="J241" t="s">
        <v>27</v>
      </c>
      <c r="K241" s="22" t="s">
        <v>1449</v>
      </c>
      <c r="L241" s="22" t="s">
        <v>1448</v>
      </c>
      <c r="N241" s="6" t="s">
        <v>35</v>
      </c>
    </row>
    <row r="242" spans="1:15" x14ac:dyDescent="0.2">
      <c r="A242" s="3" t="s">
        <v>1394</v>
      </c>
      <c r="B242">
        <v>17</v>
      </c>
      <c r="C242" t="s">
        <v>13</v>
      </c>
      <c r="D242" s="4" t="s">
        <v>298</v>
      </c>
      <c r="E242" t="s">
        <v>310</v>
      </c>
      <c r="F242" t="s">
        <v>1400</v>
      </c>
      <c r="G242" t="s">
        <v>17</v>
      </c>
      <c r="H242" t="s">
        <v>1135</v>
      </c>
      <c r="I242" t="s">
        <v>26</v>
      </c>
      <c r="J242" t="s">
        <v>27</v>
      </c>
      <c r="K242" s="22" t="s">
        <v>1449</v>
      </c>
      <c r="L242" s="22" t="s">
        <v>1448</v>
      </c>
      <c r="M242" t="s">
        <v>28</v>
      </c>
      <c r="N242" t="s">
        <v>29</v>
      </c>
      <c r="O242">
        <v>1</v>
      </c>
    </row>
    <row r="243" spans="1:15" x14ac:dyDescent="0.2">
      <c r="A243" s="3" t="s">
        <v>1417</v>
      </c>
      <c r="B243">
        <v>15</v>
      </c>
      <c r="C243" t="s">
        <v>13</v>
      </c>
      <c r="D243" s="4" t="s">
        <v>298</v>
      </c>
      <c r="E243" t="s">
        <v>15</v>
      </c>
      <c r="F243" t="s">
        <v>1428</v>
      </c>
      <c r="G243" t="s">
        <v>17</v>
      </c>
      <c r="H243" t="s">
        <v>1141</v>
      </c>
      <c r="I243" t="s">
        <v>26</v>
      </c>
      <c r="J243" t="s">
        <v>27</v>
      </c>
      <c r="K243" s="22" t="s">
        <v>1449</v>
      </c>
      <c r="L243" s="22" t="s">
        <v>1448</v>
      </c>
      <c r="M243" t="s">
        <v>28</v>
      </c>
      <c r="N243" t="s">
        <v>57</v>
      </c>
      <c r="O243">
        <v>0</v>
      </c>
    </row>
    <row r="244" spans="1:15" x14ac:dyDescent="0.2">
      <c r="A244" s="3" t="s">
        <v>1417</v>
      </c>
      <c r="B244">
        <v>17</v>
      </c>
      <c r="C244" t="s">
        <v>13</v>
      </c>
      <c r="D244" s="4" t="s">
        <v>49</v>
      </c>
      <c r="E244" t="s">
        <v>229</v>
      </c>
      <c r="F244" t="s">
        <v>1431</v>
      </c>
      <c r="G244" t="s">
        <v>17</v>
      </c>
      <c r="H244" t="s">
        <v>1141</v>
      </c>
      <c r="I244" t="s">
        <v>26</v>
      </c>
      <c r="J244" t="s">
        <v>27</v>
      </c>
      <c r="K244" s="22" t="s">
        <v>1449</v>
      </c>
      <c r="L244" s="22" t="s">
        <v>1448</v>
      </c>
      <c r="M244" t="s">
        <v>28</v>
      </c>
      <c r="N244" t="s">
        <v>29</v>
      </c>
      <c r="O244">
        <v>1</v>
      </c>
    </row>
    <row r="245" spans="1:15" x14ac:dyDescent="0.2">
      <c r="A245" s="3" t="s">
        <v>1129</v>
      </c>
      <c r="B245">
        <v>18</v>
      </c>
      <c r="C245" t="s">
        <v>36</v>
      </c>
      <c r="D245" s="4" t="s">
        <v>37</v>
      </c>
      <c r="E245" s="4" t="s">
        <v>257</v>
      </c>
      <c r="F245" t="s">
        <v>1152</v>
      </c>
      <c r="G245" t="s">
        <v>17</v>
      </c>
      <c r="H245" t="s">
        <v>1143</v>
      </c>
      <c r="I245" t="s">
        <v>68</v>
      </c>
      <c r="J245" s="5" t="s">
        <v>69</v>
      </c>
      <c r="K245" s="22" t="s">
        <v>1449</v>
      </c>
      <c r="L245" s="22" t="s">
        <v>1448</v>
      </c>
      <c r="M245" t="s">
        <v>30</v>
      </c>
      <c r="N245" t="s">
        <v>29</v>
      </c>
      <c r="O245">
        <v>1</v>
      </c>
    </row>
    <row r="246" spans="1:15" x14ac:dyDescent="0.2">
      <c r="A246" s="3" t="s">
        <v>1171</v>
      </c>
      <c r="B246">
        <v>11</v>
      </c>
      <c r="C246" t="s">
        <v>36</v>
      </c>
      <c r="D246" s="4" t="s">
        <v>49</v>
      </c>
      <c r="E246" s="4" t="s">
        <v>53</v>
      </c>
      <c r="F246" t="s">
        <v>1191</v>
      </c>
      <c r="G246" t="s">
        <v>164</v>
      </c>
      <c r="H246" t="s">
        <v>1135</v>
      </c>
      <c r="I246" t="s">
        <v>68</v>
      </c>
      <c r="J246" s="5" t="s">
        <v>69</v>
      </c>
      <c r="K246" s="22" t="s">
        <v>1449</v>
      </c>
      <c r="L246" s="22" t="s">
        <v>1448</v>
      </c>
      <c r="M246" t="s">
        <v>30</v>
      </c>
      <c r="N246" t="s">
        <v>29</v>
      </c>
      <c r="O246">
        <v>4</v>
      </c>
    </row>
    <row r="247" spans="1:15" x14ac:dyDescent="0.2">
      <c r="A247" s="3" t="s">
        <v>1402</v>
      </c>
      <c r="B247">
        <v>9</v>
      </c>
      <c r="C247" t="s">
        <v>36</v>
      </c>
      <c r="D247" s="4" t="s">
        <v>49</v>
      </c>
      <c r="E247" t="s">
        <v>204</v>
      </c>
      <c r="F247" t="s">
        <v>1415</v>
      </c>
      <c r="G247" t="s">
        <v>17</v>
      </c>
      <c r="H247" t="s">
        <v>1126</v>
      </c>
      <c r="I247" t="s">
        <v>68</v>
      </c>
      <c r="J247" s="5" t="s">
        <v>69</v>
      </c>
      <c r="K247" s="22" t="s">
        <v>1449</v>
      </c>
      <c r="L247" s="22" t="s">
        <v>1448</v>
      </c>
      <c r="N247" t="s">
        <v>29</v>
      </c>
      <c r="O247">
        <v>0</v>
      </c>
    </row>
    <row r="248" spans="1:15" x14ac:dyDescent="0.2">
      <c r="A248" s="3" t="s">
        <v>1417</v>
      </c>
      <c r="B248">
        <v>17</v>
      </c>
      <c r="C248" t="s">
        <v>36</v>
      </c>
      <c r="D248" s="4" t="s">
        <v>43</v>
      </c>
      <c r="E248" t="s">
        <v>233</v>
      </c>
      <c r="F248" t="s">
        <v>1432</v>
      </c>
      <c r="G248" t="s">
        <v>17</v>
      </c>
      <c r="H248" t="s">
        <v>1135</v>
      </c>
      <c r="I248" t="s">
        <v>68</v>
      </c>
      <c r="J248" s="5" t="s">
        <v>69</v>
      </c>
      <c r="K248" s="22" t="s">
        <v>1449</v>
      </c>
      <c r="L248" s="22" t="s">
        <v>1448</v>
      </c>
      <c r="N248" t="s">
        <v>57</v>
      </c>
      <c r="O248">
        <v>1</v>
      </c>
    </row>
    <row r="249" spans="1:15" x14ac:dyDescent="0.2">
      <c r="A249" s="3" t="s">
        <v>1371</v>
      </c>
      <c r="B249">
        <v>17</v>
      </c>
      <c r="C249" t="s">
        <v>13</v>
      </c>
      <c r="D249" s="4" t="s">
        <v>43</v>
      </c>
      <c r="E249" s="4" t="s">
        <v>263</v>
      </c>
      <c r="F249" t="s">
        <v>1381</v>
      </c>
      <c r="G249" t="s">
        <v>17</v>
      </c>
      <c r="H249" t="s">
        <v>1141</v>
      </c>
      <c r="I249" t="s">
        <v>1382</v>
      </c>
      <c r="J249" s="5" t="s">
        <v>1383</v>
      </c>
      <c r="K249" s="22" t="s">
        <v>1449</v>
      </c>
      <c r="L249" s="22" t="s">
        <v>1448</v>
      </c>
      <c r="M249" t="s">
        <v>30</v>
      </c>
      <c r="N249" t="s">
        <v>57</v>
      </c>
      <c r="O249">
        <v>0</v>
      </c>
    </row>
    <row r="250" spans="1:15" x14ac:dyDescent="0.2">
      <c r="A250" s="13">
        <v>43821</v>
      </c>
      <c r="B250">
        <v>8</v>
      </c>
      <c r="C250" t="s">
        <v>13</v>
      </c>
      <c r="D250" s="4">
        <v>28</v>
      </c>
      <c r="E250" s="4">
        <v>47</v>
      </c>
      <c r="F250" t="str">
        <f>_xlfn.CONCAT(C250:E250)</f>
        <v>B2A2847</v>
      </c>
      <c r="G250" t="s">
        <v>164</v>
      </c>
      <c r="H250" t="s">
        <v>1133</v>
      </c>
      <c r="I250" t="s">
        <v>1382</v>
      </c>
      <c r="J250" s="5" t="s">
        <v>1383</v>
      </c>
      <c r="K250" s="22" t="s">
        <v>1449</v>
      </c>
      <c r="L250" s="22" t="s">
        <v>1448</v>
      </c>
      <c r="M250" t="s">
        <v>28</v>
      </c>
      <c r="N250" t="s">
        <v>57</v>
      </c>
      <c r="O250">
        <v>0</v>
      </c>
    </row>
    <row r="251" spans="1:15" x14ac:dyDescent="0.2">
      <c r="A251" s="3" t="s">
        <v>1394</v>
      </c>
      <c r="B251">
        <v>16</v>
      </c>
      <c r="C251" t="s">
        <v>13</v>
      </c>
      <c r="D251" s="4" t="s">
        <v>298</v>
      </c>
      <c r="E251" t="s">
        <v>308</v>
      </c>
      <c r="F251" t="s">
        <v>1398</v>
      </c>
      <c r="G251" t="s">
        <v>17</v>
      </c>
      <c r="H251" t="s">
        <v>1133</v>
      </c>
      <c r="I251" t="s">
        <v>1382</v>
      </c>
      <c r="J251" s="5" t="s">
        <v>1383</v>
      </c>
      <c r="K251" s="22" t="s">
        <v>1449</v>
      </c>
      <c r="L251" s="22" t="s">
        <v>1448</v>
      </c>
      <c r="M251" t="s">
        <v>21</v>
      </c>
      <c r="N251" t="s">
        <v>29</v>
      </c>
      <c r="O251">
        <v>0</v>
      </c>
    </row>
    <row r="252" spans="1:15" x14ac:dyDescent="0.2">
      <c r="A252" s="3" t="s">
        <v>1402</v>
      </c>
      <c r="B252">
        <v>7</v>
      </c>
      <c r="C252" t="s">
        <v>105</v>
      </c>
      <c r="D252" s="4" t="s">
        <v>99</v>
      </c>
      <c r="E252" t="s">
        <v>263</v>
      </c>
      <c r="F252" t="s">
        <v>1406</v>
      </c>
      <c r="G252" t="s">
        <v>17</v>
      </c>
      <c r="H252" t="s">
        <v>1141</v>
      </c>
      <c r="I252" t="s">
        <v>1407</v>
      </c>
      <c r="J252" s="5" t="s">
        <v>521</v>
      </c>
      <c r="K252" s="22" t="s">
        <v>1449</v>
      </c>
      <c r="L252" s="22" t="s">
        <v>1448</v>
      </c>
      <c r="N252" t="s">
        <v>57</v>
      </c>
      <c r="O252">
        <v>0</v>
      </c>
    </row>
    <row r="253" spans="1:15" x14ac:dyDescent="0.2">
      <c r="A253" s="3" t="s">
        <v>1316</v>
      </c>
      <c r="B253">
        <v>9</v>
      </c>
      <c r="C253" t="s">
        <v>13</v>
      </c>
      <c r="D253" s="4" t="s">
        <v>190</v>
      </c>
      <c r="E253" s="4" t="s">
        <v>225</v>
      </c>
      <c r="F253" t="s">
        <v>1327</v>
      </c>
      <c r="G253" t="s">
        <v>164</v>
      </c>
      <c r="H253" t="s">
        <v>1133</v>
      </c>
      <c r="I253" t="s">
        <v>1328</v>
      </c>
      <c r="J253" t="s">
        <v>1329</v>
      </c>
      <c r="K253" s="22" t="s">
        <v>1449</v>
      </c>
      <c r="L253" s="22" t="s">
        <v>1448</v>
      </c>
      <c r="M253" t="s">
        <v>30</v>
      </c>
      <c r="N253" t="s">
        <v>57</v>
      </c>
      <c r="O253">
        <v>0</v>
      </c>
    </row>
    <row r="254" spans="1:15" x14ac:dyDescent="0.2">
      <c r="A254" s="13">
        <v>43821</v>
      </c>
      <c r="B254">
        <v>16</v>
      </c>
      <c r="C254" s="6" t="s">
        <v>36</v>
      </c>
      <c r="D254" s="4">
        <v>78</v>
      </c>
      <c r="E254" s="4">
        <v>66</v>
      </c>
      <c r="F254" t="str">
        <f>_xlfn.CONCAT(C254:E254)</f>
        <v>D2A7866</v>
      </c>
      <c r="G254" s="6" t="s">
        <v>17</v>
      </c>
      <c r="H254" s="6" t="s">
        <v>1133</v>
      </c>
      <c r="I254" s="6" t="s">
        <v>1389</v>
      </c>
      <c r="J254" t="s">
        <v>1390</v>
      </c>
      <c r="K254" s="22" t="s">
        <v>1449</v>
      </c>
      <c r="L254" s="22" t="s">
        <v>1448</v>
      </c>
      <c r="N254" s="6" t="s">
        <v>57</v>
      </c>
      <c r="O254" s="6">
        <v>0</v>
      </c>
    </row>
    <row r="255" spans="1:15" x14ac:dyDescent="0.2">
      <c r="A255" s="3" t="s">
        <v>1202</v>
      </c>
      <c r="B255">
        <v>8</v>
      </c>
      <c r="C255" t="s">
        <v>47</v>
      </c>
      <c r="D255" s="4" t="s">
        <v>48</v>
      </c>
      <c r="E255" s="4" t="s">
        <v>53</v>
      </c>
      <c r="F255" t="s">
        <v>1207</v>
      </c>
      <c r="G255" t="s">
        <v>17</v>
      </c>
      <c r="H255" t="s">
        <v>1144</v>
      </c>
      <c r="I255" t="s">
        <v>91</v>
      </c>
      <c r="J255" s="5" t="s">
        <v>92</v>
      </c>
      <c r="K255" s="22" t="s">
        <v>1449</v>
      </c>
      <c r="L255" s="22" t="s">
        <v>1448</v>
      </c>
      <c r="M255" t="s">
        <v>28</v>
      </c>
      <c r="N255" t="s">
        <v>57</v>
      </c>
      <c r="O255">
        <v>0</v>
      </c>
    </row>
    <row r="256" spans="1:15" x14ac:dyDescent="0.2">
      <c r="A256" s="3" t="s">
        <v>1236</v>
      </c>
      <c r="B256">
        <v>17</v>
      </c>
      <c r="C256" t="s">
        <v>47</v>
      </c>
      <c r="D256" s="4" t="s">
        <v>48</v>
      </c>
      <c r="E256" s="4" t="s">
        <v>23</v>
      </c>
      <c r="F256" t="s">
        <v>1240</v>
      </c>
      <c r="G256" t="s">
        <v>17</v>
      </c>
      <c r="H256" t="s">
        <v>1133</v>
      </c>
      <c r="I256" t="s">
        <v>91</v>
      </c>
      <c r="J256" s="5" t="s">
        <v>92</v>
      </c>
      <c r="K256" s="22" t="s">
        <v>1449</v>
      </c>
      <c r="L256" s="22" t="s">
        <v>1448</v>
      </c>
      <c r="M256" t="s">
        <v>28</v>
      </c>
      <c r="N256" t="s">
        <v>29</v>
      </c>
      <c r="O256">
        <v>3</v>
      </c>
    </row>
    <row r="257" spans="1:15" x14ac:dyDescent="0.2">
      <c r="A257" s="3" t="s">
        <v>1316</v>
      </c>
      <c r="B257">
        <v>7</v>
      </c>
      <c r="C257" t="s">
        <v>47</v>
      </c>
      <c r="D257" s="4" t="s">
        <v>48</v>
      </c>
      <c r="E257" s="4" t="s">
        <v>206</v>
      </c>
      <c r="F257" t="s">
        <v>1318</v>
      </c>
      <c r="G257" t="s">
        <v>17</v>
      </c>
      <c r="H257" t="s">
        <v>1144</v>
      </c>
      <c r="I257" t="s">
        <v>91</v>
      </c>
      <c r="J257" s="5" t="s">
        <v>92</v>
      </c>
      <c r="K257" s="22" t="s">
        <v>1449</v>
      </c>
      <c r="L257" s="22" t="s">
        <v>1448</v>
      </c>
      <c r="M257" t="s">
        <v>28</v>
      </c>
      <c r="N257" t="s">
        <v>29</v>
      </c>
      <c r="O257">
        <v>0</v>
      </c>
    </row>
    <row r="258" spans="1:15" x14ac:dyDescent="0.2">
      <c r="A258" s="3" t="s">
        <v>1417</v>
      </c>
      <c r="B258">
        <v>10</v>
      </c>
      <c r="C258" t="s">
        <v>47</v>
      </c>
      <c r="D258" s="4" t="s">
        <v>89</v>
      </c>
      <c r="E258" t="s">
        <v>302</v>
      </c>
      <c r="F258" t="s">
        <v>1424</v>
      </c>
      <c r="G258" t="s">
        <v>17</v>
      </c>
      <c r="H258" t="s">
        <v>1182</v>
      </c>
      <c r="I258" t="s">
        <v>91</v>
      </c>
      <c r="J258" s="5" t="s">
        <v>92</v>
      </c>
      <c r="K258" s="22" t="s">
        <v>1449</v>
      </c>
      <c r="L258" s="22" t="s">
        <v>1448</v>
      </c>
      <c r="M258" t="s">
        <v>28</v>
      </c>
      <c r="N258" t="s">
        <v>29</v>
      </c>
      <c r="O258">
        <v>0</v>
      </c>
    </row>
    <row r="259" spans="1:15" x14ac:dyDescent="0.2">
      <c r="A259" s="3" t="s">
        <v>1345</v>
      </c>
      <c r="B259">
        <v>7</v>
      </c>
      <c r="C259" t="s">
        <v>36</v>
      </c>
      <c r="D259" s="4" t="s">
        <v>476</v>
      </c>
      <c r="E259" s="4" t="s">
        <v>467</v>
      </c>
      <c r="F259" t="s">
        <v>936</v>
      </c>
      <c r="G259" t="s">
        <v>17</v>
      </c>
      <c r="H259" t="s">
        <v>1135</v>
      </c>
      <c r="I259" t="s">
        <v>41</v>
      </c>
      <c r="J259" s="5" t="s">
        <v>42</v>
      </c>
      <c r="K259" s="22" t="s">
        <v>1449</v>
      </c>
      <c r="L259" s="22" t="s">
        <v>1448</v>
      </c>
      <c r="M259" t="s">
        <v>28</v>
      </c>
      <c r="N259" t="s">
        <v>57</v>
      </c>
      <c r="O259">
        <v>0</v>
      </c>
    </row>
    <row r="260" spans="1:15" x14ac:dyDescent="0.2">
      <c r="A260" s="3" t="s">
        <v>1345</v>
      </c>
      <c r="B260">
        <v>17</v>
      </c>
      <c r="C260" t="s">
        <v>36</v>
      </c>
      <c r="D260" s="4" t="s">
        <v>476</v>
      </c>
      <c r="E260" s="4" t="s">
        <v>64</v>
      </c>
      <c r="F260" t="s">
        <v>1365</v>
      </c>
      <c r="G260" t="s">
        <v>17</v>
      </c>
      <c r="H260" t="s">
        <v>1141</v>
      </c>
      <c r="I260" t="s">
        <v>41</v>
      </c>
      <c r="J260" s="5" t="s">
        <v>42</v>
      </c>
      <c r="K260" s="22" t="s">
        <v>1449</v>
      </c>
      <c r="L260" s="22" t="s">
        <v>1448</v>
      </c>
      <c r="M260" t="s">
        <v>21</v>
      </c>
      <c r="N260" t="s">
        <v>57</v>
      </c>
      <c r="O260">
        <v>3</v>
      </c>
    </row>
    <row r="261" spans="1:15" x14ac:dyDescent="0.2">
      <c r="A261" s="3" t="s">
        <v>1345</v>
      </c>
      <c r="B261">
        <v>17</v>
      </c>
      <c r="C261" t="s">
        <v>36</v>
      </c>
      <c r="D261" s="4" t="s">
        <v>476</v>
      </c>
      <c r="E261" s="4" t="s">
        <v>80</v>
      </c>
      <c r="F261" t="s">
        <v>1366</v>
      </c>
      <c r="G261" t="s">
        <v>17</v>
      </c>
      <c r="H261" t="s">
        <v>1141</v>
      </c>
      <c r="I261" t="s">
        <v>41</v>
      </c>
      <c r="J261" s="5" t="s">
        <v>42</v>
      </c>
      <c r="K261" s="22" t="s">
        <v>1449</v>
      </c>
      <c r="L261" s="22" t="s">
        <v>1448</v>
      </c>
      <c r="M261" t="s">
        <v>28</v>
      </c>
      <c r="N261" t="s">
        <v>57</v>
      </c>
      <c r="O261">
        <v>1</v>
      </c>
    </row>
    <row r="262" spans="1:15" x14ac:dyDescent="0.2">
      <c r="A262" s="3" t="s">
        <v>1417</v>
      </c>
      <c r="B262">
        <v>18</v>
      </c>
      <c r="C262" t="s">
        <v>36</v>
      </c>
      <c r="D262" s="4" t="s">
        <v>43</v>
      </c>
      <c r="E262" t="s">
        <v>302</v>
      </c>
      <c r="F262" t="s">
        <v>1433</v>
      </c>
      <c r="G262" t="s">
        <v>17</v>
      </c>
      <c r="H262" t="s">
        <v>1126</v>
      </c>
      <c r="I262" t="s">
        <v>41</v>
      </c>
      <c r="J262" s="5" t="s">
        <v>42</v>
      </c>
      <c r="K262" s="22" t="s">
        <v>1449</v>
      </c>
      <c r="L262" s="22" t="s">
        <v>1448</v>
      </c>
      <c r="M262" t="s">
        <v>21</v>
      </c>
      <c r="N262" t="s">
        <v>57</v>
      </c>
      <c r="O262">
        <v>1</v>
      </c>
    </row>
    <row r="263" spans="1:15" x14ac:dyDescent="0.2">
      <c r="A263" s="3" t="s">
        <v>1158</v>
      </c>
      <c r="B263">
        <v>9</v>
      </c>
      <c r="C263" t="s">
        <v>36</v>
      </c>
      <c r="D263" s="4" t="s">
        <v>37</v>
      </c>
      <c r="E263" s="4" t="s">
        <v>285</v>
      </c>
      <c r="F263" t="s">
        <v>1170</v>
      </c>
      <c r="G263" t="s">
        <v>17</v>
      </c>
      <c r="H263" t="s">
        <v>1135</v>
      </c>
      <c r="I263" t="s">
        <v>55</v>
      </c>
      <c r="J263" s="5" t="s">
        <v>56</v>
      </c>
      <c r="K263" s="22" t="s">
        <v>1449</v>
      </c>
      <c r="L263" s="22" t="s">
        <v>1448</v>
      </c>
      <c r="M263" t="s">
        <v>21</v>
      </c>
      <c r="N263" t="s">
        <v>22</v>
      </c>
      <c r="O263">
        <v>0</v>
      </c>
    </row>
    <row r="264" spans="1:15" x14ac:dyDescent="0.2">
      <c r="A264" s="3" t="s">
        <v>1171</v>
      </c>
      <c r="B264">
        <v>17</v>
      </c>
      <c r="C264" t="s">
        <v>36</v>
      </c>
      <c r="D264" s="4" t="s">
        <v>49</v>
      </c>
      <c r="E264" s="4" t="s">
        <v>279</v>
      </c>
      <c r="F264" t="s">
        <v>1194</v>
      </c>
      <c r="G264" t="s">
        <v>164</v>
      </c>
      <c r="H264" t="s">
        <v>1141</v>
      </c>
      <c r="I264" t="s">
        <v>55</v>
      </c>
      <c r="J264" s="5" t="s">
        <v>56</v>
      </c>
      <c r="K264" s="22" t="s">
        <v>1449</v>
      </c>
      <c r="L264" s="22" t="s">
        <v>1448</v>
      </c>
      <c r="M264" t="s">
        <v>21</v>
      </c>
      <c r="N264" t="s">
        <v>29</v>
      </c>
      <c r="O264">
        <v>1</v>
      </c>
    </row>
    <row r="265" spans="1:15" x14ac:dyDescent="0.2">
      <c r="A265" s="3" t="s">
        <v>1202</v>
      </c>
      <c r="B265">
        <v>11</v>
      </c>
      <c r="C265" t="s">
        <v>36</v>
      </c>
      <c r="D265" s="4" t="s">
        <v>37</v>
      </c>
      <c r="E265" s="4" t="s">
        <v>155</v>
      </c>
      <c r="F265" t="s">
        <v>1225</v>
      </c>
      <c r="G265" t="s">
        <v>17</v>
      </c>
      <c r="H265" t="s">
        <v>1131</v>
      </c>
      <c r="I265" t="s">
        <v>55</v>
      </c>
      <c r="J265" s="5" t="s">
        <v>56</v>
      </c>
      <c r="K265" s="22" t="s">
        <v>1449</v>
      </c>
      <c r="L265" s="22" t="s">
        <v>1448</v>
      </c>
      <c r="M265" t="s">
        <v>21</v>
      </c>
      <c r="N265" t="s">
        <v>57</v>
      </c>
      <c r="O265">
        <v>5</v>
      </c>
    </row>
    <row r="266" spans="1:15" x14ac:dyDescent="0.2">
      <c r="A266" s="3" t="s">
        <v>1345</v>
      </c>
      <c r="B266">
        <v>10</v>
      </c>
      <c r="C266" t="s">
        <v>36</v>
      </c>
      <c r="D266" s="4" t="s">
        <v>476</v>
      </c>
      <c r="E266" s="4" t="s">
        <v>285</v>
      </c>
      <c r="F266" t="s">
        <v>1355</v>
      </c>
      <c r="G266" t="s">
        <v>17</v>
      </c>
      <c r="H266" t="s">
        <v>1137</v>
      </c>
      <c r="I266" t="s">
        <v>55</v>
      </c>
      <c r="J266" s="5" t="s">
        <v>56</v>
      </c>
      <c r="K266" s="22" t="s">
        <v>1449</v>
      </c>
      <c r="L266" s="22" t="s">
        <v>1448</v>
      </c>
      <c r="M266" t="s">
        <v>21</v>
      </c>
      <c r="N266" t="s">
        <v>29</v>
      </c>
      <c r="O266">
        <v>0</v>
      </c>
    </row>
    <row r="267" spans="1:15" x14ac:dyDescent="0.2">
      <c r="A267" s="3" t="s">
        <v>1371</v>
      </c>
      <c r="B267">
        <v>16</v>
      </c>
      <c r="C267" t="s">
        <v>36</v>
      </c>
      <c r="D267" s="4" t="s">
        <v>476</v>
      </c>
      <c r="E267" s="4" t="s">
        <v>72</v>
      </c>
      <c r="F267" t="s">
        <v>1377</v>
      </c>
      <c r="G267" t="s">
        <v>17</v>
      </c>
      <c r="H267" t="s">
        <v>1141</v>
      </c>
      <c r="I267" t="s">
        <v>55</v>
      </c>
      <c r="J267" s="5" t="s">
        <v>56</v>
      </c>
      <c r="K267" s="22" t="s">
        <v>1449</v>
      </c>
      <c r="L267" s="22" t="s">
        <v>1448</v>
      </c>
      <c r="M267" t="s">
        <v>28</v>
      </c>
      <c r="N267" t="s">
        <v>29</v>
      </c>
      <c r="O267">
        <v>2</v>
      </c>
    </row>
    <row r="268" spans="1:15" x14ac:dyDescent="0.2">
      <c r="A268" s="13">
        <v>43821</v>
      </c>
      <c r="B268">
        <v>8</v>
      </c>
      <c r="D268" s="4"/>
      <c r="E268" s="4"/>
      <c r="F268" t="str">
        <f>_xlfn.CONCAT(C268:E268)</f>
        <v/>
      </c>
      <c r="G268" t="s">
        <v>31</v>
      </c>
      <c r="H268" t="s">
        <v>1143</v>
      </c>
      <c r="I268" t="s">
        <v>55</v>
      </c>
      <c r="J268" s="5" t="s">
        <v>56</v>
      </c>
      <c r="K268" s="22" t="s">
        <v>1449</v>
      </c>
      <c r="L268" s="22" t="s">
        <v>1448</v>
      </c>
      <c r="N268" t="s">
        <v>29</v>
      </c>
    </row>
    <row r="269" spans="1:15" x14ac:dyDescent="0.2">
      <c r="A269" s="3" t="s">
        <v>1402</v>
      </c>
      <c r="B269">
        <v>8</v>
      </c>
      <c r="C269" t="s">
        <v>36</v>
      </c>
      <c r="D269" s="4" t="s">
        <v>49</v>
      </c>
      <c r="E269" t="s">
        <v>179</v>
      </c>
      <c r="F269" t="s">
        <v>976</v>
      </c>
      <c r="G269" t="s">
        <v>17</v>
      </c>
      <c r="H269" t="s">
        <v>1131</v>
      </c>
      <c r="I269" t="s">
        <v>55</v>
      </c>
      <c r="J269" s="5" t="s">
        <v>56</v>
      </c>
      <c r="K269" s="22" t="s">
        <v>1449</v>
      </c>
      <c r="L269" s="22" t="s">
        <v>1448</v>
      </c>
      <c r="M269" t="s">
        <v>28</v>
      </c>
      <c r="N269" t="s">
        <v>29</v>
      </c>
      <c r="O269">
        <v>0</v>
      </c>
    </row>
    <row r="270" spans="1:15" x14ac:dyDescent="0.2">
      <c r="A270" s="3" t="s">
        <v>1402</v>
      </c>
      <c r="B270">
        <v>8</v>
      </c>
      <c r="C270" t="s">
        <v>36</v>
      </c>
      <c r="D270" s="4" t="s">
        <v>49</v>
      </c>
      <c r="E270" t="s">
        <v>187</v>
      </c>
      <c r="F270" t="s">
        <v>1412</v>
      </c>
      <c r="G270" t="s">
        <v>17</v>
      </c>
      <c r="H270" t="s">
        <v>1143</v>
      </c>
      <c r="I270" t="s">
        <v>55</v>
      </c>
      <c r="J270" s="5" t="s">
        <v>56</v>
      </c>
      <c r="K270" s="22" t="s">
        <v>1449</v>
      </c>
      <c r="L270" s="22" t="s">
        <v>1448</v>
      </c>
      <c r="M270" t="s">
        <v>21</v>
      </c>
      <c r="N270" t="s">
        <v>57</v>
      </c>
      <c r="O270">
        <v>0</v>
      </c>
    </row>
    <row r="271" spans="1:15" x14ac:dyDescent="0.2">
      <c r="A271" s="3" t="s">
        <v>1129</v>
      </c>
      <c r="B271">
        <v>17</v>
      </c>
      <c r="C271" t="s">
        <v>36</v>
      </c>
      <c r="D271" s="4" t="s">
        <v>37</v>
      </c>
      <c r="E271" s="4" t="s">
        <v>229</v>
      </c>
      <c r="F271" t="s">
        <v>1147</v>
      </c>
      <c r="G271" t="s">
        <v>17</v>
      </c>
      <c r="H271" t="s">
        <v>1141</v>
      </c>
      <c r="I271" t="s">
        <v>51</v>
      </c>
      <c r="J271" s="5" t="s">
        <v>52</v>
      </c>
      <c r="K271" s="22" t="s">
        <v>1449</v>
      </c>
      <c r="L271" s="22" t="s">
        <v>1448</v>
      </c>
      <c r="M271" t="s">
        <v>21</v>
      </c>
      <c r="N271" t="s">
        <v>57</v>
      </c>
      <c r="O271">
        <v>2</v>
      </c>
    </row>
    <row r="272" spans="1:15" x14ac:dyDescent="0.2">
      <c r="A272" s="3" t="s">
        <v>1129</v>
      </c>
      <c r="B272">
        <v>18</v>
      </c>
      <c r="C272" t="s">
        <v>36</v>
      </c>
      <c r="D272" s="4" t="s">
        <v>37</v>
      </c>
      <c r="E272" s="4" t="s">
        <v>253</v>
      </c>
      <c r="F272" t="s">
        <v>1150</v>
      </c>
      <c r="G272" t="s">
        <v>17</v>
      </c>
      <c r="H272" t="s">
        <v>1141</v>
      </c>
      <c r="I272" t="s">
        <v>51</v>
      </c>
      <c r="J272" s="5" t="s">
        <v>52</v>
      </c>
      <c r="K272" s="22" t="s">
        <v>1449</v>
      </c>
      <c r="L272" s="22" t="s">
        <v>1448</v>
      </c>
      <c r="M272" t="s">
        <v>21</v>
      </c>
      <c r="N272" t="s">
        <v>57</v>
      </c>
      <c r="O272">
        <v>5</v>
      </c>
    </row>
    <row r="273" spans="1:17" x14ac:dyDescent="0.2">
      <c r="A273" s="3" t="s">
        <v>1129</v>
      </c>
      <c r="B273">
        <v>18</v>
      </c>
      <c r="C273" t="s">
        <v>47</v>
      </c>
      <c r="D273" s="4" t="s">
        <v>99</v>
      </c>
      <c r="E273" s="4" t="s">
        <v>49</v>
      </c>
      <c r="F273" t="s">
        <v>1151</v>
      </c>
      <c r="G273" t="s">
        <v>17</v>
      </c>
      <c r="H273" t="s">
        <v>1141</v>
      </c>
      <c r="I273" t="s">
        <v>51</v>
      </c>
      <c r="J273" s="5" t="s">
        <v>52</v>
      </c>
      <c r="K273" s="22" t="s">
        <v>1449</v>
      </c>
      <c r="L273" s="22" t="s">
        <v>1448</v>
      </c>
      <c r="M273" t="s">
        <v>21</v>
      </c>
      <c r="N273" t="s">
        <v>29</v>
      </c>
      <c r="O273">
        <v>2</v>
      </c>
    </row>
    <row r="274" spans="1:17" x14ac:dyDescent="0.2">
      <c r="A274" s="3" t="s">
        <v>1171</v>
      </c>
      <c r="B274">
        <v>9</v>
      </c>
      <c r="C274" t="s">
        <v>47</v>
      </c>
      <c r="D274" s="4" t="s">
        <v>243</v>
      </c>
      <c r="E274" s="4" t="s">
        <v>253</v>
      </c>
      <c r="F274" t="s">
        <v>1180</v>
      </c>
      <c r="G274" t="s">
        <v>17</v>
      </c>
      <c r="H274" t="s">
        <v>1141</v>
      </c>
      <c r="I274" t="s">
        <v>51</v>
      </c>
      <c r="J274" s="5" t="s">
        <v>52</v>
      </c>
      <c r="K274" s="22" t="s">
        <v>1449</v>
      </c>
      <c r="L274" s="22" t="s">
        <v>1448</v>
      </c>
      <c r="M274" t="s">
        <v>30</v>
      </c>
      <c r="N274" t="s">
        <v>29</v>
      </c>
      <c r="O274">
        <v>0</v>
      </c>
    </row>
    <row r="275" spans="1:17" x14ac:dyDescent="0.2">
      <c r="A275" s="3" t="s">
        <v>1202</v>
      </c>
      <c r="B275">
        <v>11</v>
      </c>
      <c r="C275" t="s">
        <v>47</v>
      </c>
      <c r="D275" s="4" t="s">
        <v>48</v>
      </c>
      <c r="E275" s="4" t="s">
        <v>80</v>
      </c>
      <c r="F275" t="s">
        <v>1223</v>
      </c>
      <c r="G275" t="s">
        <v>17</v>
      </c>
      <c r="H275" t="s">
        <v>1137</v>
      </c>
      <c r="I275" t="s">
        <v>51</v>
      </c>
      <c r="J275" s="5" t="s">
        <v>52</v>
      </c>
      <c r="K275" s="22" t="s">
        <v>1449</v>
      </c>
      <c r="L275" s="22" t="s">
        <v>1448</v>
      </c>
      <c r="M275" t="s">
        <v>21</v>
      </c>
      <c r="N275" t="s">
        <v>57</v>
      </c>
      <c r="O275">
        <v>3</v>
      </c>
    </row>
    <row r="276" spans="1:17" x14ac:dyDescent="0.2">
      <c r="A276" s="3" t="s">
        <v>1345</v>
      </c>
      <c r="B276">
        <v>10</v>
      </c>
      <c r="C276" t="s">
        <v>47</v>
      </c>
      <c r="D276" s="4" t="s">
        <v>48</v>
      </c>
      <c r="E276" s="4" t="s">
        <v>470</v>
      </c>
      <c r="F276" t="s">
        <v>643</v>
      </c>
      <c r="G276" t="s">
        <v>17</v>
      </c>
      <c r="H276" t="s">
        <v>1131</v>
      </c>
      <c r="I276" t="s">
        <v>51</v>
      </c>
      <c r="J276" s="5" t="s">
        <v>52</v>
      </c>
      <c r="K276" s="22" t="s">
        <v>1449</v>
      </c>
      <c r="L276" s="22" t="s">
        <v>1448</v>
      </c>
      <c r="M276" t="s">
        <v>21</v>
      </c>
      <c r="N276" t="s">
        <v>29</v>
      </c>
      <c r="O276">
        <v>0</v>
      </c>
    </row>
    <row r="277" spans="1:17" x14ac:dyDescent="0.2">
      <c r="A277" s="3" t="s">
        <v>1345</v>
      </c>
      <c r="B277">
        <v>17</v>
      </c>
      <c r="C277" t="s">
        <v>47</v>
      </c>
      <c r="D277" s="4" t="s">
        <v>48</v>
      </c>
      <c r="E277" s="4" t="s">
        <v>37</v>
      </c>
      <c r="F277" t="s">
        <v>1361</v>
      </c>
      <c r="G277" t="s">
        <v>17</v>
      </c>
      <c r="H277" t="s">
        <v>1137</v>
      </c>
      <c r="I277" t="s">
        <v>51</v>
      </c>
      <c r="J277" s="5" t="s">
        <v>52</v>
      </c>
      <c r="K277" s="22" t="s">
        <v>1449</v>
      </c>
      <c r="L277" s="22" t="s">
        <v>1448</v>
      </c>
      <c r="M277" t="s">
        <v>28</v>
      </c>
      <c r="N277" t="s">
        <v>29</v>
      </c>
      <c r="O277">
        <v>3</v>
      </c>
    </row>
    <row r="278" spans="1:17" x14ac:dyDescent="0.2">
      <c r="A278" s="3" t="s">
        <v>1371</v>
      </c>
      <c r="B278">
        <v>8</v>
      </c>
      <c r="C278" t="s">
        <v>30</v>
      </c>
      <c r="D278" s="4" t="s">
        <v>30</v>
      </c>
      <c r="E278" s="4" t="s">
        <v>30</v>
      </c>
      <c r="F278" t="s">
        <v>30</v>
      </c>
      <c r="G278" t="s">
        <v>31</v>
      </c>
      <c r="H278" t="s">
        <v>1131</v>
      </c>
      <c r="I278" t="s">
        <v>1373</v>
      </c>
      <c r="J278" s="5" t="s">
        <v>1374</v>
      </c>
      <c r="K278" s="22" t="s">
        <v>1449</v>
      </c>
      <c r="L278" s="22" t="s">
        <v>1448</v>
      </c>
      <c r="M278" t="s">
        <v>28</v>
      </c>
      <c r="N278" t="s">
        <v>35</v>
      </c>
    </row>
    <row r="279" spans="1:17" x14ac:dyDescent="0.2">
      <c r="A279" s="3" t="s">
        <v>1417</v>
      </c>
      <c r="B279">
        <v>8</v>
      </c>
      <c r="C279" t="s">
        <v>47</v>
      </c>
      <c r="D279" s="4" t="s">
        <v>89</v>
      </c>
      <c r="E279" t="s">
        <v>233</v>
      </c>
      <c r="F279" t="s">
        <v>1421</v>
      </c>
      <c r="G279" t="s">
        <v>164</v>
      </c>
      <c r="H279" t="s">
        <v>1133</v>
      </c>
      <c r="I279" t="s">
        <v>1373</v>
      </c>
      <c r="J279" s="5" t="s">
        <v>1374</v>
      </c>
      <c r="K279" s="22" t="s">
        <v>1449</v>
      </c>
      <c r="L279" s="22" t="s">
        <v>1448</v>
      </c>
      <c r="M279" t="s">
        <v>28</v>
      </c>
      <c r="N279" t="s">
        <v>57</v>
      </c>
    </row>
    <row r="280" spans="1:17" x14ac:dyDescent="0.2">
      <c r="A280" s="3" t="s">
        <v>1417</v>
      </c>
      <c r="B280">
        <v>17</v>
      </c>
      <c r="C280" t="s">
        <v>105</v>
      </c>
      <c r="D280" s="4" t="s">
        <v>99</v>
      </c>
      <c r="E280" t="s">
        <v>279</v>
      </c>
      <c r="F280" t="s">
        <v>1430</v>
      </c>
      <c r="G280" t="s">
        <v>164</v>
      </c>
      <c r="H280" t="s">
        <v>1133</v>
      </c>
      <c r="I280" t="s">
        <v>1373</v>
      </c>
      <c r="J280" s="5" t="s">
        <v>1374</v>
      </c>
      <c r="K280" s="22" t="s">
        <v>1449</v>
      </c>
      <c r="L280" s="22" t="s">
        <v>1448</v>
      </c>
      <c r="M280" t="s">
        <v>21</v>
      </c>
      <c r="N280" t="s">
        <v>35</v>
      </c>
      <c r="P280" s="19" t="s">
        <v>1466</v>
      </c>
    </row>
    <row r="281" spans="1:17" x14ac:dyDescent="0.2">
      <c r="A281" s="3" t="s">
        <v>1129</v>
      </c>
      <c r="B281">
        <v>17</v>
      </c>
      <c r="C281" t="s">
        <v>13</v>
      </c>
      <c r="D281" s="4" t="s">
        <v>14</v>
      </c>
      <c r="E281" s="4" t="s">
        <v>112</v>
      </c>
      <c r="F281" t="s">
        <v>1146</v>
      </c>
      <c r="G281" t="s">
        <v>17</v>
      </c>
      <c r="H281" t="s">
        <v>1137</v>
      </c>
      <c r="I281" t="s">
        <v>683</v>
      </c>
      <c r="J281" s="5" t="s">
        <v>684</v>
      </c>
      <c r="K281" s="22" t="s">
        <v>1449</v>
      </c>
      <c r="L281" s="22" t="s">
        <v>1448</v>
      </c>
      <c r="M281" t="s">
        <v>28</v>
      </c>
      <c r="N281" t="s">
        <v>29</v>
      </c>
      <c r="O281">
        <v>4</v>
      </c>
      <c r="P281" t="s">
        <v>57</v>
      </c>
      <c r="Q281">
        <f>COUNTIF(N$281:N$287,P281)</f>
        <v>5</v>
      </c>
    </row>
    <row r="282" spans="1:17" x14ac:dyDescent="0.2">
      <c r="A282" s="3" t="s">
        <v>1129</v>
      </c>
      <c r="B282">
        <v>18</v>
      </c>
      <c r="C282" t="s">
        <v>13</v>
      </c>
      <c r="D282" s="4" t="s">
        <v>14</v>
      </c>
      <c r="E282" s="4" t="s">
        <v>115</v>
      </c>
      <c r="F282" t="s">
        <v>1153</v>
      </c>
      <c r="G282" t="s">
        <v>17</v>
      </c>
      <c r="H282" t="s">
        <v>1143</v>
      </c>
      <c r="I282" t="s">
        <v>683</v>
      </c>
      <c r="J282" s="5" t="s">
        <v>684</v>
      </c>
      <c r="K282" s="22" t="s">
        <v>1449</v>
      </c>
      <c r="L282" s="22" t="s">
        <v>1448</v>
      </c>
      <c r="M282" t="s">
        <v>28</v>
      </c>
      <c r="N282" t="s">
        <v>29</v>
      </c>
      <c r="O282">
        <v>3</v>
      </c>
      <c r="P282" t="s">
        <v>29</v>
      </c>
      <c r="Q282">
        <f t="shared" ref="Q282:Q284" si="4">COUNTIF(N$281:N$287,P282)</f>
        <v>2</v>
      </c>
    </row>
    <row r="283" spans="1:17" x14ac:dyDescent="0.2">
      <c r="A283" s="3" t="s">
        <v>1371</v>
      </c>
      <c r="B283">
        <v>7</v>
      </c>
      <c r="C283" t="s">
        <v>13</v>
      </c>
      <c r="D283" s="4" t="s">
        <v>43</v>
      </c>
      <c r="E283" s="4" t="s">
        <v>106</v>
      </c>
      <c r="F283" t="s">
        <v>1372</v>
      </c>
      <c r="G283" t="s">
        <v>17</v>
      </c>
      <c r="H283" t="s">
        <v>1182</v>
      </c>
      <c r="I283" t="s">
        <v>683</v>
      </c>
      <c r="J283" s="5" t="s">
        <v>684</v>
      </c>
      <c r="K283" s="22" t="s">
        <v>1449</v>
      </c>
      <c r="L283" s="22" t="s">
        <v>1448</v>
      </c>
      <c r="M283" t="s">
        <v>21</v>
      </c>
      <c r="N283" t="s">
        <v>57</v>
      </c>
      <c r="O283">
        <v>0</v>
      </c>
      <c r="P283" t="s">
        <v>22</v>
      </c>
      <c r="Q283">
        <f t="shared" si="4"/>
        <v>0</v>
      </c>
    </row>
    <row r="284" spans="1:17" x14ac:dyDescent="0.2">
      <c r="A284" s="13">
        <v>43821</v>
      </c>
      <c r="B284">
        <v>8</v>
      </c>
      <c r="C284" t="s">
        <v>13</v>
      </c>
      <c r="D284" s="4">
        <v>86</v>
      </c>
      <c r="E284" s="4">
        <v>34</v>
      </c>
      <c r="F284" t="str">
        <f>_xlfn.CONCAT(C284:E284)</f>
        <v>B2A8634</v>
      </c>
      <c r="G284" t="s">
        <v>164</v>
      </c>
      <c r="H284" t="s">
        <v>1141</v>
      </c>
      <c r="I284" t="s">
        <v>683</v>
      </c>
      <c r="J284" s="5" t="s">
        <v>684</v>
      </c>
      <c r="K284" s="22" t="s">
        <v>1449</v>
      </c>
      <c r="L284" s="22" t="s">
        <v>1448</v>
      </c>
      <c r="M284" t="s">
        <v>21</v>
      </c>
      <c r="N284" t="s">
        <v>57</v>
      </c>
      <c r="O284">
        <v>0</v>
      </c>
      <c r="P284" t="s">
        <v>35</v>
      </c>
      <c r="Q284">
        <f t="shared" si="4"/>
        <v>0</v>
      </c>
    </row>
    <row r="285" spans="1:17" x14ac:dyDescent="0.2">
      <c r="A285" s="13">
        <v>43821</v>
      </c>
      <c r="B285">
        <v>9</v>
      </c>
      <c r="C285" t="s">
        <v>13</v>
      </c>
      <c r="D285" s="4">
        <v>28</v>
      </c>
      <c r="E285" s="4">
        <v>49</v>
      </c>
      <c r="F285" t="str">
        <f>_xlfn.CONCAT(C285:E285)</f>
        <v>B2A2849</v>
      </c>
      <c r="G285" t="s">
        <v>17</v>
      </c>
      <c r="H285" t="s">
        <v>1131</v>
      </c>
      <c r="I285" t="s">
        <v>683</v>
      </c>
      <c r="J285" s="5" t="s">
        <v>684</v>
      </c>
      <c r="K285" s="22" t="s">
        <v>1449</v>
      </c>
      <c r="L285" s="22" t="s">
        <v>1448</v>
      </c>
      <c r="M285" t="s">
        <v>21</v>
      </c>
      <c r="N285" t="s">
        <v>57</v>
      </c>
      <c r="O285">
        <v>0</v>
      </c>
      <c r="P285" s="19" t="s">
        <v>1466</v>
      </c>
    </row>
    <row r="286" spans="1:17" x14ac:dyDescent="0.2">
      <c r="A286" s="3" t="s">
        <v>1394</v>
      </c>
      <c r="B286">
        <v>16</v>
      </c>
      <c r="C286" t="s">
        <v>13</v>
      </c>
      <c r="D286" s="4" t="s">
        <v>298</v>
      </c>
      <c r="E286" t="s">
        <v>14</v>
      </c>
      <c r="F286" t="s">
        <v>1396</v>
      </c>
      <c r="G286" t="s">
        <v>17</v>
      </c>
      <c r="H286" t="s">
        <v>1133</v>
      </c>
      <c r="I286" t="s">
        <v>683</v>
      </c>
      <c r="J286" s="5" t="s">
        <v>684</v>
      </c>
      <c r="K286" s="22" t="s">
        <v>1449</v>
      </c>
      <c r="L286" s="22" t="s">
        <v>1448</v>
      </c>
      <c r="M286" t="s">
        <v>28</v>
      </c>
      <c r="N286" t="s">
        <v>57</v>
      </c>
      <c r="P286" t="s">
        <v>21</v>
      </c>
      <c r="Q286">
        <f>COUNTIF(M$281:M$287,P286)</f>
        <v>3</v>
      </c>
    </row>
    <row r="287" spans="1:17" x14ac:dyDescent="0.2">
      <c r="A287" s="3" t="s">
        <v>1402</v>
      </c>
      <c r="B287">
        <v>9</v>
      </c>
      <c r="C287" t="s">
        <v>13</v>
      </c>
      <c r="D287" s="4" t="s">
        <v>43</v>
      </c>
      <c r="E287" t="s">
        <v>106</v>
      </c>
      <c r="F287" t="s">
        <v>1372</v>
      </c>
      <c r="G287" t="s">
        <v>164</v>
      </c>
      <c r="H287" t="s">
        <v>1131</v>
      </c>
      <c r="I287" t="s">
        <v>683</v>
      </c>
      <c r="J287" s="5" t="s">
        <v>684</v>
      </c>
      <c r="K287" s="22" t="s">
        <v>1449</v>
      </c>
      <c r="L287" s="22" t="s">
        <v>1448</v>
      </c>
      <c r="M287" t="s">
        <v>28</v>
      </c>
      <c r="N287" t="s">
        <v>57</v>
      </c>
      <c r="O287">
        <v>0</v>
      </c>
      <c r="P287" t="s">
        <v>28</v>
      </c>
      <c r="Q287">
        <f>COUNTIF(M$281:M$287,P287)</f>
        <v>4</v>
      </c>
    </row>
    <row r="288" spans="1:17" x14ac:dyDescent="0.2">
      <c r="A288" s="3" t="s">
        <v>1402</v>
      </c>
      <c r="B288">
        <v>9</v>
      </c>
      <c r="C288" t="s">
        <v>36</v>
      </c>
      <c r="D288" s="4" t="s">
        <v>49</v>
      </c>
      <c r="E288" t="s">
        <v>196</v>
      </c>
      <c r="F288" t="s">
        <v>1414</v>
      </c>
      <c r="G288" t="s">
        <v>17</v>
      </c>
      <c r="H288" t="s">
        <v>1133</v>
      </c>
      <c r="I288" t="s">
        <v>212</v>
      </c>
      <c r="J288" s="5" t="s">
        <v>213</v>
      </c>
      <c r="K288" s="22" t="s">
        <v>1449</v>
      </c>
      <c r="L288" s="22" t="s">
        <v>1448</v>
      </c>
      <c r="N288" t="s">
        <v>29</v>
      </c>
      <c r="O288">
        <v>0</v>
      </c>
    </row>
    <row r="289" spans="1:17" x14ac:dyDescent="0.2">
      <c r="A289" s="3" t="s">
        <v>1171</v>
      </c>
      <c r="B289">
        <v>11</v>
      </c>
      <c r="C289" t="s">
        <v>13</v>
      </c>
      <c r="D289" s="4" t="s">
        <v>298</v>
      </c>
      <c r="E289" s="4" t="s">
        <v>190</v>
      </c>
      <c r="F289" t="s">
        <v>1189</v>
      </c>
      <c r="G289" t="s">
        <v>164</v>
      </c>
      <c r="H289" t="s">
        <v>1135</v>
      </c>
      <c r="I289" t="s">
        <v>925</v>
      </c>
      <c r="J289" s="5" t="s">
        <v>926</v>
      </c>
      <c r="K289" s="22" t="s">
        <v>1449</v>
      </c>
      <c r="L289" s="22" t="s">
        <v>1448</v>
      </c>
      <c r="M289" t="s">
        <v>28</v>
      </c>
      <c r="N289" t="s">
        <v>57</v>
      </c>
      <c r="O289">
        <v>0</v>
      </c>
    </row>
    <row r="290" spans="1:17" x14ac:dyDescent="0.2">
      <c r="A290" s="3" t="s">
        <v>1345</v>
      </c>
      <c r="B290">
        <v>7</v>
      </c>
      <c r="C290" t="s">
        <v>13</v>
      </c>
      <c r="D290" s="4" t="s">
        <v>306</v>
      </c>
      <c r="E290" s="4" t="s">
        <v>312</v>
      </c>
      <c r="F290" t="s">
        <v>1347</v>
      </c>
      <c r="G290" t="s">
        <v>17</v>
      </c>
      <c r="H290" t="s">
        <v>1135</v>
      </c>
      <c r="I290" t="s">
        <v>925</v>
      </c>
      <c r="J290" s="5" t="s">
        <v>926</v>
      </c>
      <c r="K290" s="22" t="s">
        <v>1449</v>
      </c>
      <c r="L290" s="22" t="s">
        <v>1448</v>
      </c>
      <c r="M290" t="s">
        <v>21</v>
      </c>
      <c r="N290" t="s">
        <v>29</v>
      </c>
      <c r="O290">
        <v>0</v>
      </c>
    </row>
    <row r="291" spans="1:17" x14ac:dyDescent="0.2">
      <c r="A291" s="3" t="s">
        <v>1394</v>
      </c>
      <c r="B291">
        <v>17</v>
      </c>
      <c r="C291" t="s">
        <v>36</v>
      </c>
      <c r="D291" s="4" t="s">
        <v>49</v>
      </c>
      <c r="E291" t="s">
        <v>170</v>
      </c>
      <c r="F291" t="s">
        <v>1401</v>
      </c>
      <c r="G291" t="s">
        <v>17</v>
      </c>
      <c r="H291" t="s">
        <v>1135</v>
      </c>
      <c r="I291" t="s">
        <v>925</v>
      </c>
      <c r="J291" s="5" t="s">
        <v>926</v>
      </c>
      <c r="K291" s="22" t="s">
        <v>1449</v>
      </c>
      <c r="L291" s="22" t="s">
        <v>1448</v>
      </c>
      <c r="M291" t="s">
        <v>21</v>
      </c>
      <c r="N291" t="s">
        <v>57</v>
      </c>
      <c r="O291">
        <v>1</v>
      </c>
    </row>
    <row r="292" spans="1:17" x14ac:dyDescent="0.2">
      <c r="A292" s="13">
        <v>43821</v>
      </c>
      <c r="B292">
        <v>9</v>
      </c>
      <c r="C292" t="s">
        <v>13</v>
      </c>
      <c r="D292" s="4">
        <v>28</v>
      </c>
      <c r="E292" s="4">
        <v>51</v>
      </c>
      <c r="F292" t="str">
        <f>_xlfn.CONCAT(C292:E292)</f>
        <v>B2A2851</v>
      </c>
      <c r="G292" t="s">
        <v>17</v>
      </c>
      <c r="H292" t="s">
        <v>1133</v>
      </c>
      <c r="I292" t="s">
        <v>1386</v>
      </c>
      <c r="J292" s="5" t="s">
        <v>1387</v>
      </c>
      <c r="K292" s="22" t="s">
        <v>1449</v>
      </c>
      <c r="L292" s="22" t="s">
        <v>1448</v>
      </c>
      <c r="M292" t="s">
        <v>28</v>
      </c>
      <c r="N292" t="s">
        <v>29</v>
      </c>
      <c r="O292">
        <v>0</v>
      </c>
    </row>
    <row r="293" spans="1:17" x14ac:dyDescent="0.2">
      <c r="A293" s="13">
        <v>43821</v>
      </c>
      <c r="B293">
        <v>11</v>
      </c>
      <c r="C293" s="6" t="s">
        <v>13</v>
      </c>
      <c r="D293" s="4">
        <v>28</v>
      </c>
      <c r="E293" s="4">
        <v>53</v>
      </c>
      <c r="F293" t="str">
        <f>_xlfn.CONCAT(C293:E293)</f>
        <v>B2A2853</v>
      </c>
      <c r="G293" s="6" t="s">
        <v>17</v>
      </c>
      <c r="H293" s="6" t="s">
        <v>1133</v>
      </c>
      <c r="I293" s="6" t="s">
        <v>1386</v>
      </c>
      <c r="J293" s="5" t="s">
        <v>1387</v>
      </c>
      <c r="K293" s="22" t="s">
        <v>1449</v>
      </c>
      <c r="L293" s="22" t="s">
        <v>1448</v>
      </c>
      <c r="M293" s="6" t="s">
        <v>28</v>
      </c>
      <c r="N293" s="6" t="s">
        <v>57</v>
      </c>
      <c r="O293">
        <v>0</v>
      </c>
    </row>
    <row r="294" spans="1:17" x14ac:dyDescent="0.2">
      <c r="A294" s="3" t="s">
        <v>1202</v>
      </c>
      <c r="B294">
        <v>18</v>
      </c>
      <c r="C294" t="s">
        <v>13</v>
      </c>
      <c r="D294" s="4" t="s">
        <v>190</v>
      </c>
      <c r="E294" s="4" t="s">
        <v>149</v>
      </c>
      <c r="F294" t="s">
        <v>1227</v>
      </c>
      <c r="G294" t="s">
        <v>17</v>
      </c>
      <c r="H294" t="s">
        <v>1131</v>
      </c>
      <c r="I294" t="s">
        <v>238</v>
      </c>
      <c r="J294" t="s">
        <v>239</v>
      </c>
      <c r="K294" s="22" t="s">
        <v>1449</v>
      </c>
      <c r="L294" s="22" t="s">
        <v>1448</v>
      </c>
      <c r="M294" t="s">
        <v>30</v>
      </c>
      <c r="N294" t="s">
        <v>57</v>
      </c>
      <c r="O294">
        <v>2</v>
      </c>
    </row>
    <row r="295" spans="1:17" x14ac:dyDescent="0.2">
      <c r="A295" s="3" t="s">
        <v>1171</v>
      </c>
      <c r="B295">
        <v>8</v>
      </c>
      <c r="C295" t="s">
        <v>13</v>
      </c>
      <c r="D295" s="4" t="s">
        <v>233</v>
      </c>
      <c r="E295" s="4" t="s">
        <v>243</v>
      </c>
      <c r="F295" t="s">
        <v>1173</v>
      </c>
      <c r="G295" t="s">
        <v>17</v>
      </c>
      <c r="H295" t="s">
        <v>1141</v>
      </c>
      <c r="I295" t="s">
        <v>208</v>
      </c>
      <c r="J295" t="s">
        <v>209</v>
      </c>
      <c r="K295" s="22" t="s">
        <v>1449</v>
      </c>
      <c r="L295" s="22" t="s">
        <v>1448</v>
      </c>
      <c r="M295" t="s">
        <v>30</v>
      </c>
      <c r="N295" t="s">
        <v>57</v>
      </c>
      <c r="O295">
        <v>4</v>
      </c>
    </row>
    <row r="296" spans="1:17" x14ac:dyDescent="0.2">
      <c r="A296" s="3" t="s">
        <v>1171</v>
      </c>
      <c r="B296">
        <v>17</v>
      </c>
      <c r="C296" t="s">
        <v>13</v>
      </c>
      <c r="D296" s="4" t="s">
        <v>233</v>
      </c>
      <c r="E296" s="4" t="s">
        <v>89</v>
      </c>
      <c r="F296" t="s">
        <v>1192</v>
      </c>
      <c r="G296" t="s">
        <v>17</v>
      </c>
      <c r="H296" t="s">
        <v>1141</v>
      </c>
      <c r="I296" t="s">
        <v>208</v>
      </c>
      <c r="J296" t="s">
        <v>209</v>
      </c>
      <c r="K296" s="22" t="s">
        <v>1449</v>
      </c>
      <c r="L296" s="22" t="s">
        <v>1448</v>
      </c>
      <c r="M296" t="s">
        <v>30</v>
      </c>
      <c r="N296" t="s">
        <v>57</v>
      </c>
      <c r="O296">
        <v>1</v>
      </c>
    </row>
    <row r="297" spans="1:17" x14ac:dyDescent="0.2">
      <c r="A297" s="3" t="s">
        <v>1402</v>
      </c>
      <c r="B297">
        <v>9</v>
      </c>
      <c r="C297" t="s">
        <v>36</v>
      </c>
      <c r="D297" s="4" t="s">
        <v>37</v>
      </c>
      <c r="E297" t="s">
        <v>279</v>
      </c>
      <c r="F297" t="s">
        <v>1169</v>
      </c>
      <c r="G297" t="s">
        <v>164</v>
      </c>
      <c r="H297" t="s">
        <v>1141</v>
      </c>
      <c r="I297" t="s">
        <v>208</v>
      </c>
      <c r="J297" t="s">
        <v>209</v>
      </c>
      <c r="K297" s="22" t="s">
        <v>1449</v>
      </c>
      <c r="L297" s="22" t="s">
        <v>1448</v>
      </c>
      <c r="N297" t="s">
        <v>57</v>
      </c>
      <c r="O297">
        <v>0</v>
      </c>
    </row>
    <row r="298" spans="1:17" x14ac:dyDescent="0.2">
      <c r="A298" s="3" t="s">
        <v>1171</v>
      </c>
      <c r="B298">
        <v>8</v>
      </c>
      <c r="C298" t="s">
        <v>13</v>
      </c>
      <c r="D298" s="4" t="s">
        <v>233</v>
      </c>
      <c r="E298" s="4" t="s">
        <v>233</v>
      </c>
      <c r="F298" t="s">
        <v>1177</v>
      </c>
      <c r="G298" t="s">
        <v>17</v>
      </c>
      <c r="H298" t="s">
        <v>1133</v>
      </c>
      <c r="I298" t="s">
        <v>1178</v>
      </c>
      <c r="J298" t="s">
        <v>1179</v>
      </c>
      <c r="K298" s="22" t="s">
        <v>1449</v>
      </c>
      <c r="L298" s="22" t="s">
        <v>1448</v>
      </c>
      <c r="M298" t="s">
        <v>30</v>
      </c>
      <c r="N298" t="s">
        <v>57</v>
      </c>
      <c r="O298">
        <v>1</v>
      </c>
    </row>
    <row r="299" spans="1:17" x14ac:dyDescent="0.2">
      <c r="A299" s="3" t="s">
        <v>1202</v>
      </c>
      <c r="B299">
        <v>10</v>
      </c>
      <c r="C299" t="s">
        <v>36</v>
      </c>
      <c r="D299" s="4" t="s">
        <v>37</v>
      </c>
      <c r="E299" s="4" t="s">
        <v>153</v>
      </c>
      <c r="F299" t="s">
        <v>1216</v>
      </c>
      <c r="G299" t="s">
        <v>17</v>
      </c>
      <c r="H299" t="s">
        <v>1133</v>
      </c>
      <c r="I299" t="s">
        <v>1217</v>
      </c>
      <c r="J299" s="5" t="s">
        <v>1218</v>
      </c>
      <c r="K299" s="22" t="s">
        <v>1449</v>
      </c>
      <c r="L299" s="22" t="s">
        <v>1448</v>
      </c>
      <c r="M299" t="s">
        <v>30</v>
      </c>
      <c r="N299" t="s">
        <v>35</v>
      </c>
      <c r="P299" s="19" t="s">
        <v>1456</v>
      </c>
    </row>
    <row r="300" spans="1:17" x14ac:dyDescent="0.2">
      <c r="A300" s="13">
        <v>43821</v>
      </c>
      <c r="B300">
        <v>8</v>
      </c>
      <c r="C300" t="s">
        <v>36</v>
      </c>
      <c r="D300" s="4">
        <v>78</v>
      </c>
      <c r="E300" s="4">
        <v>59</v>
      </c>
      <c r="F300" t="str">
        <f>_xlfn.CONCAT(C300:E300)</f>
        <v>D2A7859</v>
      </c>
      <c r="G300" t="s">
        <v>17</v>
      </c>
      <c r="H300" t="s">
        <v>1131</v>
      </c>
      <c r="I300" t="s">
        <v>1217</v>
      </c>
      <c r="J300" s="5" t="s">
        <v>1218</v>
      </c>
      <c r="K300" s="22" t="s">
        <v>1449</v>
      </c>
      <c r="L300" s="22" t="s">
        <v>1448</v>
      </c>
      <c r="N300" t="s">
        <v>29</v>
      </c>
      <c r="O300">
        <v>0</v>
      </c>
      <c r="P300" t="s">
        <v>57</v>
      </c>
      <c r="Q300">
        <f>COUNTIF(N$193:N$303,P300)</f>
        <v>48</v>
      </c>
    </row>
    <row r="301" spans="1:17" x14ac:dyDescent="0.2">
      <c r="A301" s="13">
        <v>43821</v>
      </c>
      <c r="B301">
        <v>8</v>
      </c>
      <c r="C301" t="s">
        <v>36</v>
      </c>
      <c r="D301" s="4">
        <v>78</v>
      </c>
      <c r="E301" s="4">
        <v>60</v>
      </c>
      <c r="F301" t="str">
        <f>_xlfn.CONCAT(C301:E301)</f>
        <v>D2A7860</v>
      </c>
      <c r="G301" t="s">
        <v>17</v>
      </c>
      <c r="H301" t="s">
        <v>1131</v>
      </c>
      <c r="I301" t="s">
        <v>1217</v>
      </c>
      <c r="J301" s="5" t="s">
        <v>1218</v>
      </c>
      <c r="K301" s="22" t="s">
        <v>1449</v>
      </c>
      <c r="L301" s="22" t="s">
        <v>1448</v>
      </c>
      <c r="N301" t="s">
        <v>57</v>
      </c>
      <c r="O301">
        <v>0</v>
      </c>
      <c r="P301" t="s">
        <v>29</v>
      </c>
      <c r="Q301">
        <f t="shared" ref="Q301:Q302" si="5">COUNTIF(N$193:N$303,P301)</f>
        <v>50</v>
      </c>
    </row>
    <row r="302" spans="1:17" x14ac:dyDescent="0.2">
      <c r="A302" s="13">
        <v>43821</v>
      </c>
      <c r="B302">
        <v>11</v>
      </c>
      <c r="C302" s="6" t="s">
        <v>36</v>
      </c>
      <c r="D302" s="4">
        <v>78</v>
      </c>
      <c r="E302" s="4">
        <v>64</v>
      </c>
      <c r="F302" t="str">
        <f>_xlfn.CONCAT(C302:E302)</f>
        <v>D2A7864</v>
      </c>
      <c r="G302" s="6" t="s">
        <v>17</v>
      </c>
      <c r="H302" s="6" t="s">
        <v>1133</v>
      </c>
      <c r="I302" s="6" t="s">
        <v>1217</v>
      </c>
      <c r="J302" s="5" t="s">
        <v>1218</v>
      </c>
      <c r="K302" s="22" t="s">
        <v>1449</v>
      </c>
      <c r="L302" s="22" t="s">
        <v>1448</v>
      </c>
      <c r="N302" s="6" t="s">
        <v>57</v>
      </c>
      <c r="O302" s="6">
        <v>0</v>
      </c>
      <c r="P302" t="s">
        <v>22</v>
      </c>
      <c r="Q302">
        <f t="shared" si="5"/>
        <v>1</v>
      </c>
    </row>
    <row r="303" spans="1:17" x14ac:dyDescent="0.2">
      <c r="A303" s="3" t="s">
        <v>1402</v>
      </c>
      <c r="B303">
        <v>7</v>
      </c>
      <c r="C303" t="s">
        <v>36</v>
      </c>
      <c r="D303" s="4" t="s">
        <v>49</v>
      </c>
      <c r="E303" t="s">
        <v>172</v>
      </c>
      <c r="F303" t="s">
        <v>1404</v>
      </c>
      <c r="G303" t="s">
        <v>17</v>
      </c>
      <c r="H303" t="s">
        <v>1131</v>
      </c>
      <c r="I303" t="s">
        <v>1217</v>
      </c>
      <c r="J303" s="5" t="s">
        <v>1218</v>
      </c>
      <c r="K303" s="22" t="s">
        <v>1449</v>
      </c>
      <c r="L303" s="22" t="s">
        <v>1448</v>
      </c>
      <c r="N303" t="s">
        <v>57</v>
      </c>
      <c r="O303">
        <v>2</v>
      </c>
      <c r="P303" t="s">
        <v>35</v>
      </c>
      <c r="Q303">
        <f>COUNTIF(N$193:N$303,P303)</f>
        <v>12</v>
      </c>
    </row>
    <row r="304" spans="1:17" x14ac:dyDescent="0.2">
      <c r="A304" s="3" t="s">
        <v>1158</v>
      </c>
      <c r="B304">
        <v>8</v>
      </c>
      <c r="C304" t="s">
        <v>13</v>
      </c>
      <c r="D304" s="4" t="s">
        <v>243</v>
      </c>
      <c r="E304" s="4" t="s">
        <v>48</v>
      </c>
      <c r="F304" t="s">
        <v>1162</v>
      </c>
      <c r="G304" t="s">
        <v>17</v>
      </c>
      <c r="H304" t="s">
        <v>1143</v>
      </c>
      <c r="I304" t="s">
        <v>1163</v>
      </c>
      <c r="J304" s="5" t="s">
        <v>1164</v>
      </c>
      <c r="K304" s="22" t="s">
        <v>1452</v>
      </c>
      <c r="L304" s="22" t="s">
        <v>164</v>
      </c>
      <c r="M304" t="s">
        <v>30</v>
      </c>
      <c r="N304" t="s">
        <v>29</v>
      </c>
      <c r="O304">
        <v>0</v>
      </c>
    </row>
    <row r="305" spans="1:15" x14ac:dyDescent="0.2">
      <c r="A305" s="3" t="s">
        <v>1158</v>
      </c>
      <c r="B305">
        <v>8</v>
      </c>
      <c r="C305" t="s">
        <v>13</v>
      </c>
      <c r="D305" s="4" t="s">
        <v>243</v>
      </c>
      <c r="E305" s="4" t="s">
        <v>99</v>
      </c>
      <c r="F305" t="s">
        <v>1165</v>
      </c>
      <c r="G305" t="s">
        <v>17</v>
      </c>
      <c r="H305" t="s">
        <v>1143</v>
      </c>
      <c r="I305" t="s">
        <v>1163</v>
      </c>
      <c r="J305" s="5" t="s">
        <v>1164</v>
      </c>
      <c r="K305" s="22" t="s">
        <v>1452</v>
      </c>
      <c r="L305" s="22" t="s">
        <v>164</v>
      </c>
      <c r="M305" t="s">
        <v>30</v>
      </c>
      <c r="N305" t="s">
        <v>29</v>
      </c>
      <c r="O305">
        <v>0</v>
      </c>
    </row>
    <row r="306" spans="1:15" x14ac:dyDescent="0.2">
      <c r="A306" s="3" t="s">
        <v>1158</v>
      </c>
      <c r="B306">
        <v>9</v>
      </c>
      <c r="C306" t="s">
        <v>190</v>
      </c>
      <c r="D306" s="4" t="s">
        <v>37</v>
      </c>
      <c r="E306" s="4" t="s">
        <v>478</v>
      </c>
      <c r="F306" t="s">
        <v>1168</v>
      </c>
      <c r="G306" t="s">
        <v>164</v>
      </c>
      <c r="H306" t="s">
        <v>1144</v>
      </c>
      <c r="I306" t="s">
        <v>1163</v>
      </c>
      <c r="J306" s="5" t="s">
        <v>1164</v>
      </c>
      <c r="K306" s="22" t="s">
        <v>1452</v>
      </c>
      <c r="L306" s="22" t="s">
        <v>164</v>
      </c>
      <c r="M306" t="s">
        <v>30</v>
      </c>
      <c r="N306" t="s">
        <v>57</v>
      </c>
      <c r="O306">
        <v>0</v>
      </c>
    </row>
    <row r="307" spans="1:15" x14ac:dyDescent="0.2">
      <c r="A307" s="3" t="s">
        <v>1171</v>
      </c>
      <c r="B307">
        <v>19</v>
      </c>
      <c r="C307" t="s">
        <v>13</v>
      </c>
      <c r="D307" s="4" t="s">
        <v>233</v>
      </c>
      <c r="E307" s="4" t="s">
        <v>133</v>
      </c>
      <c r="F307" t="s">
        <v>1201</v>
      </c>
      <c r="G307" t="s">
        <v>17</v>
      </c>
      <c r="H307" t="s">
        <v>1137</v>
      </c>
      <c r="I307" t="s">
        <v>1163</v>
      </c>
      <c r="J307" s="5" t="s">
        <v>1164</v>
      </c>
      <c r="K307" s="22" t="s">
        <v>1452</v>
      </c>
      <c r="L307" s="22" t="s">
        <v>164</v>
      </c>
      <c r="M307" t="s">
        <v>30</v>
      </c>
      <c r="N307" t="s">
        <v>29</v>
      </c>
      <c r="O307">
        <v>0</v>
      </c>
    </row>
    <row r="308" spans="1:15" x14ac:dyDescent="0.2">
      <c r="A308" s="3" t="s">
        <v>1246</v>
      </c>
      <c r="B308">
        <v>11</v>
      </c>
      <c r="C308" t="s">
        <v>13</v>
      </c>
      <c r="D308" s="4" t="s">
        <v>310</v>
      </c>
      <c r="E308" s="4" t="s">
        <v>157</v>
      </c>
      <c r="F308" t="s">
        <v>1256</v>
      </c>
      <c r="G308" t="s">
        <v>17</v>
      </c>
      <c r="H308" t="s">
        <v>1135</v>
      </c>
      <c r="I308" t="s">
        <v>1163</v>
      </c>
      <c r="J308" s="5" t="s">
        <v>1164</v>
      </c>
      <c r="K308" s="22" t="s">
        <v>1452</v>
      </c>
      <c r="L308" s="22" t="s">
        <v>164</v>
      </c>
      <c r="M308" t="s">
        <v>30</v>
      </c>
      <c r="N308" t="s">
        <v>29</v>
      </c>
      <c r="O308">
        <v>0</v>
      </c>
    </row>
    <row r="309" spans="1:15" x14ac:dyDescent="0.2">
      <c r="A309" s="3" t="s">
        <v>1293</v>
      </c>
      <c r="B309">
        <v>9</v>
      </c>
      <c r="C309" t="s">
        <v>13</v>
      </c>
      <c r="D309" s="4" t="s">
        <v>233</v>
      </c>
      <c r="E309" s="4" t="s">
        <v>133</v>
      </c>
      <c r="F309" t="s">
        <v>1201</v>
      </c>
      <c r="G309" t="s">
        <v>17</v>
      </c>
      <c r="H309" t="s">
        <v>1126</v>
      </c>
      <c r="I309" t="s">
        <v>1163</v>
      </c>
      <c r="J309" s="5" t="s">
        <v>1164</v>
      </c>
      <c r="K309" s="22" t="s">
        <v>1452</v>
      </c>
      <c r="L309" s="22" t="s">
        <v>164</v>
      </c>
      <c r="M309" t="s">
        <v>30</v>
      </c>
      <c r="N309" t="s">
        <v>35</v>
      </c>
    </row>
    <row r="310" spans="1:15" x14ac:dyDescent="0.2">
      <c r="A310" s="3" t="s">
        <v>1314</v>
      </c>
      <c r="B310">
        <v>19</v>
      </c>
      <c r="C310" t="s">
        <v>13</v>
      </c>
      <c r="D310" s="4" t="s">
        <v>310</v>
      </c>
      <c r="E310" s="4" t="s">
        <v>157</v>
      </c>
      <c r="F310" t="s">
        <v>1256</v>
      </c>
      <c r="G310" t="s">
        <v>164</v>
      </c>
      <c r="H310" t="s">
        <v>1141</v>
      </c>
      <c r="I310" t="s">
        <v>1163</v>
      </c>
      <c r="J310" s="5" t="s">
        <v>1164</v>
      </c>
      <c r="K310" s="22" t="s">
        <v>1452</v>
      </c>
      <c r="L310" s="22" t="s">
        <v>164</v>
      </c>
      <c r="M310" t="s">
        <v>30</v>
      </c>
      <c r="N310" t="s">
        <v>29</v>
      </c>
      <c r="O310">
        <v>1</v>
      </c>
    </row>
    <row r="311" spans="1:15" x14ac:dyDescent="0.2">
      <c r="A311" s="3" t="s">
        <v>1316</v>
      </c>
      <c r="B311">
        <v>18</v>
      </c>
      <c r="C311" t="s">
        <v>13</v>
      </c>
      <c r="D311" s="4" t="s">
        <v>306</v>
      </c>
      <c r="E311" s="4" t="s">
        <v>253</v>
      </c>
      <c r="F311" t="s">
        <v>1337</v>
      </c>
      <c r="G311" t="s">
        <v>1338</v>
      </c>
      <c r="H311" t="s">
        <v>1126</v>
      </c>
      <c r="I311" t="s">
        <v>1163</v>
      </c>
      <c r="J311" s="5" t="s">
        <v>1164</v>
      </c>
      <c r="K311" s="22" t="s">
        <v>1452</v>
      </c>
      <c r="L311" s="22" t="s">
        <v>164</v>
      </c>
      <c r="M311" t="s">
        <v>30</v>
      </c>
      <c r="N311" t="s">
        <v>22</v>
      </c>
    </row>
    <row r="312" spans="1:15" x14ac:dyDescent="0.2">
      <c r="A312" s="3" t="s">
        <v>1316</v>
      </c>
      <c r="B312">
        <v>18</v>
      </c>
      <c r="C312" t="s">
        <v>13</v>
      </c>
      <c r="D312" s="4" t="s">
        <v>306</v>
      </c>
      <c r="E312" s="4" t="s">
        <v>257</v>
      </c>
      <c r="F312" t="s">
        <v>1339</v>
      </c>
      <c r="G312" t="s">
        <v>17</v>
      </c>
      <c r="H312" t="s">
        <v>1126</v>
      </c>
      <c r="I312" t="s">
        <v>1163</v>
      </c>
      <c r="J312" s="5" t="s">
        <v>1164</v>
      </c>
      <c r="K312" s="22" t="s">
        <v>1452</v>
      </c>
      <c r="L312" s="22" t="s">
        <v>164</v>
      </c>
      <c r="M312" t="s">
        <v>30</v>
      </c>
      <c r="N312" t="s">
        <v>57</v>
      </c>
    </row>
    <row r="313" spans="1:15" x14ac:dyDescent="0.2">
      <c r="A313" s="3" t="s">
        <v>1316</v>
      </c>
      <c r="B313">
        <v>18</v>
      </c>
      <c r="C313" t="s">
        <v>13</v>
      </c>
      <c r="D313" s="4" t="s">
        <v>306</v>
      </c>
      <c r="E313" s="4" t="s">
        <v>244</v>
      </c>
      <c r="F313" t="s">
        <v>1342</v>
      </c>
      <c r="G313" t="s">
        <v>17</v>
      </c>
      <c r="H313" t="s">
        <v>1126</v>
      </c>
      <c r="I313" t="s">
        <v>1163</v>
      </c>
      <c r="J313" s="5" t="s">
        <v>1164</v>
      </c>
      <c r="K313" s="22" t="s">
        <v>1452</v>
      </c>
      <c r="L313" s="22" t="s">
        <v>164</v>
      </c>
      <c r="M313" t="s">
        <v>30</v>
      </c>
      <c r="N313" t="s">
        <v>29</v>
      </c>
      <c r="O313">
        <v>0</v>
      </c>
    </row>
    <row r="314" spans="1:15" x14ac:dyDescent="0.2">
      <c r="A314" s="3" t="s">
        <v>1345</v>
      </c>
      <c r="B314">
        <v>10</v>
      </c>
      <c r="C314" t="s">
        <v>36</v>
      </c>
      <c r="D314" s="4" t="s">
        <v>476</v>
      </c>
      <c r="E314" s="4" t="s">
        <v>43</v>
      </c>
      <c r="F314" t="s">
        <v>1357</v>
      </c>
      <c r="G314" t="s">
        <v>17</v>
      </c>
      <c r="H314" t="s">
        <v>1143</v>
      </c>
      <c r="I314" t="s">
        <v>1358</v>
      </c>
      <c r="J314" s="5" t="s">
        <v>1359</v>
      </c>
      <c r="K314" s="22" t="s">
        <v>1452</v>
      </c>
      <c r="L314" s="22" t="s">
        <v>164</v>
      </c>
      <c r="M314" t="s">
        <v>28</v>
      </c>
      <c r="N314" t="s">
        <v>57</v>
      </c>
      <c r="O314">
        <v>0</v>
      </c>
    </row>
    <row r="315" spans="1:15" x14ac:dyDescent="0.2">
      <c r="A315" s="3" t="s">
        <v>1129</v>
      </c>
      <c r="B315">
        <v>11</v>
      </c>
      <c r="C315" t="s">
        <v>13</v>
      </c>
      <c r="D315" s="4" t="s">
        <v>14</v>
      </c>
      <c r="E315" s="4" t="s">
        <v>64</v>
      </c>
      <c r="F315" t="s">
        <v>1132</v>
      </c>
      <c r="G315" t="s">
        <v>17</v>
      </c>
      <c r="H315" t="s">
        <v>1133</v>
      </c>
      <c r="I315" t="s">
        <v>680</v>
      </c>
      <c r="J315" s="5" t="s">
        <v>681</v>
      </c>
      <c r="K315" s="22" t="s">
        <v>1450</v>
      </c>
      <c r="L315" s="22" t="s">
        <v>164</v>
      </c>
      <c r="M315" t="s">
        <v>30</v>
      </c>
      <c r="N315" t="s">
        <v>29</v>
      </c>
      <c r="O315">
        <v>0</v>
      </c>
    </row>
    <row r="316" spans="1:15" x14ac:dyDescent="0.2">
      <c r="A316" s="3" t="s">
        <v>1129</v>
      </c>
      <c r="B316">
        <v>11</v>
      </c>
      <c r="C316" t="s">
        <v>13</v>
      </c>
      <c r="D316" s="4" t="s">
        <v>14</v>
      </c>
      <c r="E316" s="4" t="s">
        <v>53</v>
      </c>
      <c r="F316" t="s">
        <v>1130</v>
      </c>
      <c r="G316" t="s">
        <v>17</v>
      </c>
      <c r="H316" t="s">
        <v>1133</v>
      </c>
      <c r="I316" t="s">
        <v>680</v>
      </c>
      <c r="J316" s="5" t="s">
        <v>681</v>
      </c>
      <c r="K316" s="22" t="s">
        <v>1450</v>
      </c>
      <c r="L316" s="22" t="s">
        <v>164</v>
      </c>
      <c r="M316" t="s">
        <v>30</v>
      </c>
      <c r="N316" t="s">
        <v>29</v>
      </c>
      <c r="O316">
        <v>2</v>
      </c>
    </row>
    <row r="317" spans="1:15" x14ac:dyDescent="0.2">
      <c r="A317" s="3" t="s">
        <v>1129</v>
      </c>
      <c r="B317">
        <v>18</v>
      </c>
      <c r="C317" t="s">
        <v>243</v>
      </c>
      <c r="D317" s="4" t="s">
        <v>1148</v>
      </c>
      <c r="E317" s="4" t="s">
        <v>72</v>
      </c>
      <c r="F317" t="s">
        <v>1149</v>
      </c>
      <c r="G317" t="s">
        <v>164</v>
      </c>
      <c r="H317" t="s">
        <v>1137</v>
      </c>
      <c r="I317" t="s">
        <v>680</v>
      </c>
      <c r="J317" s="5" t="s">
        <v>681</v>
      </c>
      <c r="K317" s="22" t="s">
        <v>1450</v>
      </c>
      <c r="L317" s="22" t="s">
        <v>164</v>
      </c>
      <c r="M317" t="s">
        <v>30</v>
      </c>
      <c r="N317" t="s">
        <v>57</v>
      </c>
      <c r="O317">
        <v>2</v>
      </c>
    </row>
    <row r="318" spans="1:15" x14ac:dyDescent="0.2">
      <c r="A318" s="3" t="s">
        <v>1171</v>
      </c>
      <c r="B318">
        <v>11</v>
      </c>
      <c r="C318" t="s">
        <v>243</v>
      </c>
      <c r="D318" s="4" t="s">
        <v>1148</v>
      </c>
      <c r="E318" s="4" t="s">
        <v>72</v>
      </c>
      <c r="F318" t="s">
        <v>1149</v>
      </c>
      <c r="G318" t="s">
        <v>164</v>
      </c>
      <c r="H318" t="s">
        <v>1141</v>
      </c>
      <c r="I318" t="s">
        <v>680</v>
      </c>
      <c r="J318" s="5" t="s">
        <v>681</v>
      </c>
      <c r="K318" s="22" t="s">
        <v>1450</v>
      </c>
      <c r="L318" s="22" t="s">
        <v>164</v>
      </c>
      <c r="M318" t="s">
        <v>30</v>
      </c>
      <c r="N318" t="s">
        <v>57</v>
      </c>
      <c r="O318">
        <v>0</v>
      </c>
    </row>
    <row r="319" spans="1:15" x14ac:dyDescent="0.2">
      <c r="A319" s="3" t="s">
        <v>1316</v>
      </c>
      <c r="B319">
        <v>9</v>
      </c>
      <c r="C319" t="s">
        <v>13</v>
      </c>
      <c r="D319" s="4" t="s">
        <v>306</v>
      </c>
      <c r="E319" s="4" t="s">
        <v>225</v>
      </c>
      <c r="F319" t="s">
        <v>1326</v>
      </c>
      <c r="G319" t="s">
        <v>17</v>
      </c>
      <c r="H319" t="s">
        <v>1137</v>
      </c>
      <c r="I319" t="s">
        <v>680</v>
      </c>
      <c r="J319" s="5" t="s">
        <v>681</v>
      </c>
      <c r="K319" s="22" t="s">
        <v>1450</v>
      </c>
      <c r="L319" s="22" t="s">
        <v>164</v>
      </c>
      <c r="M319" t="s">
        <v>30</v>
      </c>
      <c r="N319" t="s">
        <v>35</v>
      </c>
    </row>
    <row r="320" spans="1:15" x14ac:dyDescent="0.2">
      <c r="A320" s="3" t="s">
        <v>1345</v>
      </c>
      <c r="B320">
        <v>7</v>
      </c>
      <c r="C320" t="s">
        <v>13</v>
      </c>
      <c r="D320" s="4" t="s">
        <v>306</v>
      </c>
      <c r="E320" s="4" t="s">
        <v>314</v>
      </c>
      <c r="F320" t="s">
        <v>1348</v>
      </c>
      <c r="G320" t="s">
        <v>17</v>
      </c>
      <c r="H320" t="s">
        <v>1137</v>
      </c>
      <c r="I320" t="s">
        <v>680</v>
      </c>
      <c r="J320" s="5" t="s">
        <v>681</v>
      </c>
      <c r="K320" s="22" t="s">
        <v>1450</v>
      </c>
      <c r="L320" s="22" t="s">
        <v>164</v>
      </c>
      <c r="M320" t="s">
        <v>30</v>
      </c>
      <c r="N320" t="s">
        <v>57</v>
      </c>
      <c r="O320">
        <v>0</v>
      </c>
    </row>
    <row r="321" spans="1:15" x14ac:dyDescent="0.2">
      <c r="A321" s="3" t="s">
        <v>1371</v>
      </c>
      <c r="B321">
        <v>16</v>
      </c>
      <c r="C321" t="s">
        <v>13</v>
      </c>
      <c r="D321" s="4" t="s">
        <v>43</v>
      </c>
      <c r="E321" s="4" t="s">
        <v>253</v>
      </c>
      <c r="F321" t="s">
        <v>1379</v>
      </c>
      <c r="G321" t="s">
        <v>17</v>
      </c>
      <c r="H321" t="s">
        <v>1133</v>
      </c>
      <c r="I321" t="s">
        <v>680</v>
      </c>
      <c r="J321" s="5" t="s">
        <v>681</v>
      </c>
      <c r="K321" s="22" t="s">
        <v>1450</v>
      </c>
      <c r="L321" s="22" t="s">
        <v>164</v>
      </c>
      <c r="M321" t="s">
        <v>30</v>
      </c>
      <c r="N321" t="s">
        <v>35</v>
      </c>
      <c r="O321">
        <v>1</v>
      </c>
    </row>
    <row r="322" spans="1:15" x14ac:dyDescent="0.2">
      <c r="A322" s="3" t="s">
        <v>1371</v>
      </c>
      <c r="B322">
        <v>17</v>
      </c>
      <c r="C322" t="s">
        <v>13</v>
      </c>
      <c r="D322" s="4" t="s">
        <v>43</v>
      </c>
      <c r="E322" s="4" t="s">
        <v>244</v>
      </c>
      <c r="F322" t="s">
        <v>1384</v>
      </c>
      <c r="G322" t="s">
        <v>17</v>
      </c>
      <c r="H322" t="s">
        <v>1144</v>
      </c>
      <c r="I322" t="s">
        <v>680</v>
      </c>
      <c r="J322" s="5" t="s">
        <v>681</v>
      </c>
      <c r="K322" s="22" t="s">
        <v>1450</v>
      </c>
      <c r="L322" s="22" t="s">
        <v>164</v>
      </c>
      <c r="M322" t="s">
        <v>30</v>
      </c>
      <c r="N322" t="s">
        <v>57</v>
      </c>
      <c r="O322">
        <v>2</v>
      </c>
    </row>
    <row r="323" spans="1:15" x14ac:dyDescent="0.2">
      <c r="A323" s="13">
        <v>43821</v>
      </c>
      <c r="B323">
        <v>9</v>
      </c>
      <c r="C323" t="s">
        <v>13</v>
      </c>
      <c r="D323" s="4">
        <v>28</v>
      </c>
      <c r="E323" s="4">
        <v>48</v>
      </c>
      <c r="F323" t="str">
        <f>_xlfn.CONCAT(C323:E323)</f>
        <v>B2A2848</v>
      </c>
      <c r="G323" t="s">
        <v>17</v>
      </c>
      <c r="H323" t="s">
        <v>1137</v>
      </c>
      <c r="I323" t="s">
        <v>680</v>
      </c>
      <c r="J323" s="5" t="s">
        <v>681</v>
      </c>
      <c r="K323" s="22" t="s">
        <v>1450</v>
      </c>
      <c r="L323" s="22" t="s">
        <v>164</v>
      </c>
      <c r="N323" t="s">
        <v>57</v>
      </c>
      <c r="O323">
        <v>0</v>
      </c>
    </row>
    <row r="324" spans="1:15" x14ac:dyDescent="0.2">
      <c r="A324" s="13">
        <v>43821</v>
      </c>
      <c r="B324">
        <v>9</v>
      </c>
      <c r="C324" t="s">
        <v>13</v>
      </c>
      <c r="D324" s="4">
        <v>28</v>
      </c>
      <c r="E324" s="4">
        <v>50</v>
      </c>
      <c r="F324" t="str">
        <f>_xlfn.CONCAT(C324:E324)</f>
        <v>B2A2850</v>
      </c>
      <c r="G324" t="s">
        <v>17</v>
      </c>
      <c r="H324" t="s">
        <v>1135</v>
      </c>
      <c r="I324" t="s">
        <v>680</v>
      </c>
      <c r="J324" s="5" t="s">
        <v>681</v>
      </c>
      <c r="K324" s="22" t="s">
        <v>1450</v>
      </c>
      <c r="L324" s="22" t="s">
        <v>164</v>
      </c>
      <c r="N324" t="s">
        <v>57</v>
      </c>
      <c r="O324">
        <v>0</v>
      </c>
    </row>
    <row r="325" spans="1:15" x14ac:dyDescent="0.2">
      <c r="A325" s="13">
        <v>43821</v>
      </c>
      <c r="B325">
        <v>18</v>
      </c>
      <c r="C325" s="6" t="s">
        <v>13</v>
      </c>
      <c r="D325" s="4">
        <v>4</v>
      </c>
      <c r="E325" s="4">
        <v>25</v>
      </c>
      <c r="F325" s="6" t="s">
        <v>1392</v>
      </c>
      <c r="G325" s="6" t="s">
        <v>164</v>
      </c>
      <c r="H325" s="6" t="s">
        <v>1126</v>
      </c>
      <c r="I325" s="6" t="s">
        <v>680</v>
      </c>
      <c r="J325" s="5" t="s">
        <v>681</v>
      </c>
      <c r="K325" s="22" t="s">
        <v>1450</v>
      </c>
      <c r="L325" s="22" t="s">
        <v>164</v>
      </c>
      <c r="N325" s="6" t="s">
        <v>57</v>
      </c>
      <c r="O325">
        <v>0</v>
      </c>
    </row>
    <row r="326" spans="1:15" x14ac:dyDescent="0.2">
      <c r="A326" s="3" t="s">
        <v>1402</v>
      </c>
      <c r="B326">
        <v>7</v>
      </c>
      <c r="C326" t="s">
        <v>13</v>
      </c>
      <c r="D326" s="4" t="s">
        <v>298</v>
      </c>
      <c r="E326" t="s">
        <v>312</v>
      </c>
      <c r="F326" t="s">
        <v>1403</v>
      </c>
      <c r="G326" t="s">
        <v>17</v>
      </c>
      <c r="H326" t="s">
        <v>1131</v>
      </c>
      <c r="I326" t="s">
        <v>680</v>
      </c>
      <c r="J326" s="5" t="s">
        <v>681</v>
      </c>
      <c r="K326" s="22" t="s">
        <v>1450</v>
      </c>
      <c r="L326" s="22" t="s">
        <v>164</v>
      </c>
      <c r="N326" t="s">
        <v>29</v>
      </c>
      <c r="O326">
        <v>0</v>
      </c>
    </row>
    <row r="327" spans="1:15" x14ac:dyDescent="0.2">
      <c r="A327" s="3" t="s">
        <v>1402</v>
      </c>
      <c r="B327">
        <v>8</v>
      </c>
      <c r="C327" t="s">
        <v>13</v>
      </c>
      <c r="D327" s="4" t="s">
        <v>298</v>
      </c>
      <c r="E327" t="s">
        <v>316</v>
      </c>
      <c r="F327" t="s">
        <v>1409</v>
      </c>
      <c r="G327" t="s">
        <v>17</v>
      </c>
      <c r="H327" t="s">
        <v>1131</v>
      </c>
      <c r="I327" t="s">
        <v>680</v>
      </c>
      <c r="J327" s="5" t="s">
        <v>681</v>
      </c>
      <c r="K327" s="22" t="s">
        <v>1450</v>
      </c>
      <c r="L327" s="22" t="s">
        <v>164</v>
      </c>
      <c r="N327" t="s">
        <v>35</v>
      </c>
      <c r="O327">
        <v>0</v>
      </c>
    </row>
    <row r="328" spans="1:15" x14ac:dyDescent="0.2">
      <c r="A328" s="3" t="s">
        <v>1158</v>
      </c>
      <c r="B328">
        <v>8</v>
      </c>
      <c r="C328" t="s">
        <v>30</v>
      </c>
      <c r="D328" s="4" t="s">
        <v>30</v>
      </c>
      <c r="E328" s="4" t="s">
        <v>30</v>
      </c>
      <c r="F328" t="s">
        <v>30</v>
      </c>
      <c r="G328" t="s">
        <v>31</v>
      </c>
      <c r="H328" t="s">
        <v>1126</v>
      </c>
      <c r="I328" t="s">
        <v>33</v>
      </c>
      <c r="J328" s="5" t="s">
        <v>34</v>
      </c>
      <c r="K328" s="22" t="s">
        <v>1450</v>
      </c>
      <c r="L328" s="22" t="s">
        <v>164</v>
      </c>
      <c r="M328" t="s">
        <v>30</v>
      </c>
      <c r="N328" t="s">
        <v>35</v>
      </c>
    </row>
    <row r="329" spans="1:15" x14ac:dyDescent="0.2">
      <c r="A329" s="3" t="s">
        <v>1158</v>
      </c>
      <c r="B329">
        <v>8</v>
      </c>
      <c r="C329" t="s">
        <v>30</v>
      </c>
      <c r="D329" s="4" t="s">
        <v>30</v>
      </c>
      <c r="E329" s="4" t="s">
        <v>30</v>
      </c>
      <c r="F329" t="s">
        <v>30</v>
      </c>
      <c r="G329" t="s">
        <v>31</v>
      </c>
      <c r="H329" t="s">
        <v>1126</v>
      </c>
      <c r="I329" t="s">
        <v>33</v>
      </c>
      <c r="J329" s="5" t="s">
        <v>34</v>
      </c>
      <c r="K329" s="22" t="s">
        <v>1450</v>
      </c>
      <c r="L329" s="22" t="s">
        <v>164</v>
      </c>
      <c r="M329" t="s">
        <v>30</v>
      </c>
      <c r="N329" t="s">
        <v>35</v>
      </c>
    </row>
    <row r="330" spans="1:15" x14ac:dyDescent="0.2">
      <c r="A330" s="3" t="s">
        <v>1158</v>
      </c>
      <c r="B330">
        <v>8</v>
      </c>
      <c r="C330" t="s">
        <v>30</v>
      </c>
      <c r="D330" s="4" t="s">
        <v>30</v>
      </c>
      <c r="E330" s="4" t="s">
        <v>30</v>
      </c>
      <c r="F330" t="s">
        <v>30</v>
      </c>
      <c r="G330" t="s">
        <v>31</v>
      </c>
      <c r="H330" t="s">
        <v>1126</v>
      </c>
      <c r="I330" t="s">
        <v>33</v>
      </c>
      <c r="J330" s="5" t="s">
        <v>34</v>
      </c>
      <c r="K330" s="22" t="s">
        <v>1450</v>
      </c>
      <c r="L330" s="22" t="s">
        <v>164</v>
      </c>
      <c r="M330" t="s">
        <v>30</v>
      </c>
      <c r="N330" t="s">
        <v>35</v>
      </c>
    </row>
    <row r="331" spans="1:15" x14ac:dyDescent="0.2">
      <c r="A331" s="3" t="s">
        <v>1171</v>
      </c>
      <c r="B331">
        <v>8</v>
      </c>
      <c r="C331" t="s">
        <v>30</v>
      </c>
      <c r="D331" s="4" t="s">
        <v>30</v>
      </c>
      <c r="E331" s="4" t="s">
        <v>30</v>
      </c>
      <c r="F331" t="s">
        <v>30</v>
      </c>
      <c r="G331" t="s">
        <v>31</v>
      </c>
      <c r="H331" t="s">
        <v>1144</v>
      </c>
      <c r="I331" t="s">
        <v>33</v>
      </c>
      <c r="J331" s="5" t="s">
        <v>34</v>
      </c>
      <c r="K331" s="22" t="s">
        <v>1450</v>
      </c>
      <c r="L331" s="22" t="s">
        <v>164</v>
      </c>
      <c r="M331" t="s">
        <v>30</v>
      </c>
      <c r="N331" t="s">
        <v>35</v>
      </c>
    </row>
    <row r="332" spans="1:15" x14ac:dyDescent="0.2">
      <c r="A332" s="3" t="s">
        <v>1171</v>
      </c>
      <c r="B332">
        <v>8</v>
      </c>
      <c r="C332" t="s">
        <v>30</v>
      </c>
      <c r="D332" s="4" t="s">
        <v>30</v>
      </c>
      <c r="E332" s="4" t="s">
        <v>30</v>
      </c>
      <c r="F332" t="s">
        <v>30</v>
      </c>
      <c r="G332" t="s">
        <v>31</v>
      </c>
      <c r="H332" t="s">
        <v>1144</v>
      </c>
      <c r="I332" t="s">
        <v>33</v>
      </c>
      <c r="J332" s="5" t="s">
        <v>34</v>
      </c>
      <c r="K332" s="22" t="s">
        <v>1450</v>
      </c>
      <c r="L332" s="22" t="s">
        <v>164</v>
      </c>
      <c r="M332" t="s">
        <v>30</v>
      </c>
      <c r="N332" t="s">
        <v>35</v>
      </c>
    </row>
    <row r="333" spans="1:15" x14ac:dyDescent="0.2">
      <c r="A333" s="3" t="s">
        <v>1202</v>
      </c>
      <c r="B333">
        <v>8</v>
      </c>
      <c r="C333" t="s">
        <v>30</v>
      </c>
      <c r="D333" s="4" t="s">
        <v>30</v>
      </c>
      <c r="E333" s="4" t="s">
        <v>30</v>
      </c>
      <c r="F333" t="s">
        <v>30</v>
      </c>
      <c r="G333" t="s">
        <v>31</v>
      </c>
      <c r="H333" t="s">
        <v>1144</v>
      </c>
      <c r="I333" t="s">
        <v>33</v>
      </c>
      <c r="J333" s="5" t="s">
        <v>34</v>
      </c>
      <c r="K333" s="22" t="s">
        <v>1450</v>
      </c>
      <c r="L333" s="22" t="s">
        <v>164</v>
      </c>
      <c r="M333" t="s">
        <v>30</v>
      </c>
      <c r="N333" t="s">
        <v>35</v>
      </c>
    </row>
    <row r="334" spans="1:15" x14ac:dyDescent="0.2">
      <c r="A334" s="3" t="s">
        <v>1202</v>
      </c>
      <c r="B334">
        <v>8</v>
      </c>
      <c r="C334" t="s">
        <v>30</v>
      </c>
      <c r="D334" s="4" t="s">
        <v>30</v>
      </c>
      <c r="E334" s="4" t="s">
        <v>30</v>
      </c>
      <c r="F334" t="s">
        <v>30</v>
      </c>
      <c r="G334" t="s">
        <v>31</v>
      </c>
      <c r="H334" t="s">
        <v>1133</v>
      </c>
      <c r="I334" t="s">
        <v>33</v>
      </c>
      <c r="J334" s="5" t="s">
        <v>34</v>
      </c>
      <c r="K334" s="22" t="s">
        <v>1450</v>
      </c>
      <c r="L334" s="22" t="s">
        <v>164</v>
      </c>
      <c r="M334" t="s">
        <v>30</v>
      </c>
      <c r="N334" t="s">
        <v>35</v>
      </c>
    </row>
    <row r="335" spans="1:15" x14ac:dyDescent="0.2">
      <c r="A335" s="3" t="s">
        <v>1202</v>
      </c>
      <c r="B335">
        <v>8</v>
      </c>
      <c r="C335" t="s">
        <v>30</v>
      </c>
      <c r="D335" s="4" t="s">
        <v>30</v>
      </c>
      <c r="E335" s="4" t="s">
        <v>30</v>
      </c>
      <c r="F335" t="s">
        <v>30</v>
      </c>
      <c r="G335" t="s">
        <v>31</v>
      </c>
      <c r="H335" t="s">
        <v>1131</v>
      </c>
      <c r="I335" t="s">
        <v>33</v>
      </c>
      <c r="J335" s="5" t="s">
        <v>34</v>
      </c>
      <c r="K335" s="22" t="s">
        <v>1450</v>
      </c>
      <c r="L335" s="22" t="s">
        <v>164</v>
      </c>
      <c r="M335" t="s">
        <v>30</v>
      </c>
      <c r="N335" t="s">
        <v>35</v>
      </c>
    </row>
    <row r="336" spans="1:15" x14ac:dyDescent="0.2">
      <c r="A336" s="3" t="s">
        <v>1260</v>
      </c>
      <c r="B336">
        <v>9</v>
      </c>
      <c r="C336" t="s">
        <v>30</v>
      </c>
      <c r="D336" s="4" t="s">
        <v>30</v>
      </c>
      <c r="E336" s="4" t="s">
        <v>30</v>
      </c>
      <c r="F336" t="s">
        <v>30</v>
      </c>
      <c r="G336" t="s">
        <v>31</v>
      </c>
      <c r="H336" t="s">
        <v>1144</v>
      </c>
      <c r="I336" t="s">
        <v>33</v>
      </c>
      <c r="J336" s="5" t="s">
        <v>34</v>
      </c>
      <c r="K336" s="22" t="s">
        <v>1450</v>
      </c>
      <c r="L336" s="22" t="s">
        <v>164</v>
      </c>
      <c r="M336" t="s">
        <v>30</v>
      </c>
      <c r="N336" t="s">
        <v>35</v>
      </c>
    </row>
    <row r="337" spans="1:14" x14ac:dyDescent="0.2">
      <c r="A337" s="3" t="s">
        <v>1293</v>
      </c>
      <c r="B337">
        <v>7</v>
      </c>
      <c r="C337" t="s">
        <v>30</v>
      </c>
      <c r="D337" s="4" t="s">
        <v>30</v>
      </c>
      <c r="E337" s="4" t="s">
        <v>30</v>
      </c>
      <c r="F337" t="s">
        <v>30</v>
      </c>
      <c r="G337" t="s">
        <v>31</v>
      </c>
      <c r="H337" t="s">
        <v>1143</v>
      </c>
      <c r="I337" t="s">
        <v>33</v>
      </c>
      <c r="J337" s="5" t="s">
        <v>34</v>
      </c>
      <c r="K337" s="22" t="s">
        <v>1450</v>
      </c>
      <c r="L337" s="22" t="s">
        <v>164</v>
      </c>
      <c r="M337" t="s">
        <v>30</v>
      </c>
      <c r="N337" t="s">
        <v>35</v>
      </c>
    </row>
    <row r="338" spans="1:14" x14ac:dyDescent="0.2">
      <c r="A338" s="3" t="s">
        <v>1293</v>
      </c>
      <c r="B338">
        <v>7</v>
      </c>
      <c r="C338" t="s">
        <v>30</v>
      </c>
      <c r="D338" s="4" t="s">
        <v>30</v>
      </c>
      <c r="E338" s="4" t="s">
        <v>30</v>
      </c>
      <c r="F338" t="s">
        <v>30</v>
      </c>
      <c r="G338" t="s">
        <v>31</v>
      </c>
      <c r="H338" t="s">
        <v>1182</v>
      </c>
      <c r="I338" t="s">
        <v>33</v>
      </c>
      <c r="J338" s="5" t="s">
        <v>34</v>
      </c>
      <c r="K338" s="22" t="s">
        <v>1450</v>
      </c>
      <c r="L338" s="22" t="s">
        <v>164</v>
      </c>
      <c r="M338" t="s">
        <v>30</v>
      </c>
      <c r="N338" t="s">
        <v>35</v>
      </c>
    </row>
    <row r="339" spans="1:14" x14ac:dyDescent="0.2">
      <c r="A339" s="3" t="s">
        <v>1316</v>
      </c>
      <c r="B339">
        <v>7</v>
      </c>
      <c r="C339" t="s">
        <v>30</v>
      </c>
      <c r="D339" s="4" t="s">
        <v>30</v>
      </c>
      <c r="E339" s="4" t="s">
        <v>30</v>
      </c>
      <c r="F339" t="s">
        <v>30</v>
      </c>
      <c r="G339" t="s">
        <v>31</v>
      </c>
      <c r="H339" t="s">
        <v>1131</v>
      </c>
      <c r="I339" t="s">
        <v>33</v>
      </c>
      <c r="J339" s="5" t="s">
        <v>34</v>
      </c>
      <c r="K339" s="22" t="s">
        <v>1450</v>
      </c>
      <c r="L339" s="22" t="s">
        <v>164</v>
      </c>
      <c r="M339" t="s">
        <v>30</v>
      </c>
      <c r="N339" t="s">
        <v>35</v>
      </c>
    </row>
    <row r="340" spans="1:14" x14ac:dyDescent="0.2">
      <c r="A340" s="3" t="s">
        <v>1316</v>
      </c>
      <c r="B340">
        <v>9</v>
      </c>
      <c r="C340" t="s">
        <v>30</v>
      </c>
      <c r="D340" s="4" t="s">
        <v>30</v>
      </c>
      <c r="E340" s="4" t="s">
        <v>30</v>
      </c>
      <c r="F340" t="s">
        <v>30</v>
      </c>
      <c r="G340" t="s">
        <v>31</v>
      </c>
      <c r="H340" t="s">
        <v>1131</v>
      </c>
      <c r="I340" t="s">
        <v>33</v>
      </c>
      <c r="J340" s="5" t="s">
        <v>34</v>
      </c>
      <c r="K340" s="22" t="s">
        <v>1450</v>
      </c>
      <c r="L340" s="22" t="s">
        <v>164</v>
      </c>
      <c r="M340" t="s">
        <v>30</v>
      </c>
      <c r="N340" t="s">
        <v>35</v>
      </c>
    </row>
    <row r="341" spans="1:14" x14ac:dyDescent="0.2">
      <c r="A341" s="3" t="s">
        <v>1316</v>
      </c>
      <c r="B341">
        <v>9</v>
      </c>
      <c r="C341" t="s">
        <v>30</v>
      </c>
      <c r="D341" s="4" t="s">
        <v>30</v>
      </c>
      <c r="E341" s="4" t="s">
        <v>30</v>
      </c>
      <c r="F341" t="s">
        <v>30</v>
      </c>
      <c r="G341" t="s">
        <v>31</v>
      </c>
      <c r="H341" t="s">
        <v>1131</v>
      </c>
      <c r="I341" t="s">
        <v>33</v>
      </c>
      <c r="J341" s="5" t="s">
        <v>34</v>
      </c>
      <c r="K341" s="22" t="s">
        <v>1450</v>
      </c>
      <c r="L341" s="22" t="s">
        <v>164</v>
      </c>
      <c r="M341" t="s">
        <v>30</v>
      </c>
      <c r="N341" t="s">
        <v>35</v>
      </c>
    </row>
    <row r="342" spans="1:14" x14ac:dyDescent="0.2">
      <c r="A342" s="3" t="s">
        <v>1316</v>
      </c>
      <c r="B342">
        <v>10</v>
      </c>
      <c r="C342" t="s">
        <v>30</v>
      </c>
      <c r="D342" s="4" t="s">
        <v>30</v>
      </c>
      <c r="E342" s="4" t="s">
        <v>30</v>
      </c>
      <c r="F342" t="s">
        <v>30</v>
      </c>
      <c r="G342" t="s">
        <v>31</v>
      </c>
      <c r="H342" t="s">
        <v>1131</v>
      </c>
      <c r="I342" t="s">
        <v>33</v>
      </c>
      <c r="J342" s="5" t="s">
        <v>34</v>
      </c>
      <c r="K342" s="22" t="s">
        <v>1450</v>
      </c>
      <c r="L342" s="22" t="s">
        <v>164</v>
      </c>
      <c r="M342" t="s">
        <v>30</v>
      </c>
      <c r="N342" t="s">
        <v>35</v>
      </c>
    </row>
    <row r="343" spans="1:14" x14ac:dyDescent="0.2">
      <c r="A343" s="3" t="s">
        <v>1316</v>
      </c>
      <c r="B343">
        <v>10</v>
      </c>
      <c r="C343" t="s">
        <v>30</v>
      </c>
      <c r="D343" s="4" t="s">
        <v>30</v>
      </c>
      <c r="E343" s="4" t="s">
        <v>30</v>
      </c>
      <c r="F343" t="s">
        <v>30</v>
      </c>
      <c r="G343" t="s">
        <v>31</v>
      </c>
      <c r="H343" t="s">
        <v>1131</v>
      </c>
      <c r="I343" t="s">
        <v>33</v>
      </c>
      <c r="J343" s="5" t="s">
        <v>34</v>
      </c>
      <c r="K343" s="22" t="s">
        <v>1450</v>
      </c>
      <c r="L343" s="22" t="s">
        <v>164</v>
      </c>
      <c r="M343" t="s">
        <v>30</v>
      </c>
      <c r="N343" t="s">
        <v>35</v>
      </c>
    </row>
    <row r="344" spans="1:14" x14ac:dyDescent="0.2">
      <c r="A344" s="3" t="s">
        <v>1316</v>
      </c>
      <c r="B344">
        <v>10</v>
      </c>
      <c r="C344" t="s">
        <v>30</v>
      </c>
      <c r="D344" s="4" t="s">
        <v>30</v>
      </c>
      <c r="E344" s="4" t="s">
        <v>30</v>
      </c>
      <c r="F344" t="s">
        <v>30</v>
      </c>
      <c r="G344" t="s">
        <v>31</v>
      </c>
      <c r="H344" t="s">
        <v>1182</v>
      </c>
      <c r="I344" t="s">
        <v>33</v>
      </c>
      <c r="J344" s="5" t="s">
        <v>34</v>
      </c>
      <c r="K344" s="22" t="s">
        <v>1450</v>
      </c>
      <c r="L344" s="22" t="s">
        <v>164</v>
      </c>
      <c r="M344" t="s">
        <v>30</v>
      </c>
      <c r="N344" t="s">
        <v>29</v>
      </c>
    </row>
    <row r="345" spans="1:14" x14ac:dyDescent="0.2">
      <c r="A345" s="3" t="s">
        <v>1316</v>
      </c>
      <c r="B345">
        <v>17</v>
      </c>
      <c r="C345" t="s">
        <v>30</v>
      </c>
      <c r="D345" s="4" t="s">
        <v>30</v>
      </c>
      <c r="E345" s="4" t="s">
        <v>30</v>
      </c>
      <c r="F345" t="s">
        <v>30</v>
      </c>
      <c r="G345" t="s">
        <v>31</v>
      </c>
      <c r="H345" t="s">
        <v>1141</v>
      </c>
      <c r="I345" t="s">
        <v>33</v>
      </c>
      <c r="J345" s="5" t="s">
        <v>34</v>
      </c>
      <c r="K345" s="22" t="s">
        <v>1450</v>
      </c>
      <c r="L345" s="22" t="s">
        <v>164</v>
      </c>
      <c r="M345" t="s">
        <v>30</v>
      </c>
      <c r="N345" t="s">
        <v>29</v>
      </c>
    </row>
    <row r="346" spans="1:14" x14ac:dyDescent="0.2">
      <c r="A346" s="3" t="s">
        <v>1316</v>
      </c>
      <c r="B346">
        <v>17</v>
      </c>
      <c r="C346" t="s">
        <v>30</v>
      </c>
      <c r="D346" s="4" t="s">
        <v>30</v>
      </c>
      <c r="E346" s="4" t="s">
        <v>30</v>
      </c>
      <c r="F346" t="s">
        <v>30</v>
      </c>
      <c r="G346" t="s">
        <v>31</v>
      </c>
      <c r="H346" t="s">
        <v>1131</v>
      </c>
      <c r="I346" t="s">
        <v>33</v>
      </c>
      <c r="J346" s="5" t="s">
        <v>34</v>
      </c>
      <c r="K346" s="22" t="s">
        <v>1450</v>
      </c>
      <c r="L346" s="22" t="s">
        <v>164</v>
      </c>
      <c r="M346" t="s">
        <v>30</v>
      </c>
      <c r="N346" t="s">
        <v>29</v>
      </c>
    </row>
    <row r="347" spans="1:14" x14ac:dyDescent="0.2">
      <c r="A347" s="3" t="s">
        <v>1316</v>
      </c>
      <c r="B347">
        <v>17</v>
      </c>
      <c r="C347" t="s">
        <v>30</v>
      </c>
      <c r="D347" s="4" t="s">
        <v>30</v>
      </c>
      <c r="E347" s="4" t="s">
        <v>30</v>
      </c>
      <c r="F347" t="s">
        <v>30</v>
      </c>
      <c r="G347" t="s">
        <v>31</v>
      </c>
      <c r="H347" t="s">
        <v>1135</v>
      </c>
      <c r="I347" t="s">
        <v>33</v>
      </c>
      <c r="J347" s="5" t="s">
        <v>34</v>
      </c>
      <c r="K347" s="22" t="s">
        <v>1450</v>
      </c>
      <c r="L347" s="22" t="s">
        <v>164</v>
      </c>
      <c r="M347" t="s">
        <v>30</v>
      </c>
      <c r="N347" t="s">
        <v>22</v>
      </c>
    </row>
    <row r="348" spans="1:14" x14ac:dyDescent="0.2">
      <c r="A348" s="3" t="s">
        <v>1345</v>
      </c>
      <c r="B348">
        <v>7</v>
      </c>
      <c r="C348" t="s">
        <v>30</v>
      </c>
      <c r="D348" s="4" t="s">
        <v>30</v>
      </c>
      <c r="E348" s="4" t="s">
        <v>30</v>
      </c>
      <c r="F348" t="s">
        <v>30</v>
      </c>
      <c r="G348" t="s">
        <v>31</v>
      </c>
      <c r="H348" t="s">
        <v>1131</v>
      </c>
      <c r="I348" t="s">
        <v>33</v>
      </c>
      <c r="J348" s="5" t="s">
        <v>34</v>
      </c>
      <c r="K348" s="22" t="s">
        <v>1450</v>
      </c>
      <c r="L348" s="22" t="s">
        <v>164</v>
      </c>
      <c r="M348" t="s">
        <v>30</v>
      </c>
      <c r="N348" t="s">
        <v>35</v>
      </c>
    </row>
    <row r="349" spans="1:14" x14ac:dyDescent="0.2">
      <c r="A349" s="3" t="s">
        <v>1345</v>
      </c>
      <c r="B349">
        <v>17</v>
      </c>
      <c r="C349" t="s">
        <v>30</v>
      </c>
      <c r="D349" s="4" t="s">
        <v>30</v>
      </c>
      <c r="E349" s="4" t="s">
        <v>30</v>
      </c>
      <c r="F349" t="s">
        <v>30</v>
      </c>
      <c r="G349" t="s">
        <v>31</v>
      </c>
      <c r="H349" t="s">
        <v>1143</v>
      </c>
      <c r="I349" t="s">
        <v>33</v>
      </c>
      <c r="J349" s="5" t="s">
        <v>34</v>
      </c>
      <c r="K349" s="22" t="s">
        <v>1450</v>
      </c>
      <c r="L349" s="22" t="s">
        <v>164</v>
      </c>
      <c r="M349" t="s">
        <v>30</v>
      </c>
      <c r="N349" t="s">
        <v>22</v>
      </c>
    </row>
    <row r="350" spans="1:14" x14ac:dyDescent="0.2">
      <c r="A350" s="3" t="s">
        <v>1371</v>
      </c>
      <c r="B350">
        <v>8</v>
      </c>
      <c r="C350" t="s">
        <v>30</v>
      </c>
      <c r="D350" s="4" t="s">
        <v>30</v>
      </c>
      <c r="E350" s="4" t="s">
        <v>30</v>
      </c>
      <c r="F350" t="s">
        <v>30</v>
      </c>
      <c r="G350" t="s">
        <v>31</v>
      </c>
      <c r="H350" t="s">
        <v>1182</v>
      </c>
      <c r="I350" t="s">
        <v>33</v>
      </c>
      <c r="J350" s="5" t="s">
        <v>34</v>
      </c>
      <c r="K350" s="22" t="s">
        <v>1450</v>
      </c>
      <c r="L350" s="22" t="s">
        <v>164</v>
      </c>
      <c r="M350" t="s">
        <v>30</v>
      </c>
      <c r="N350" t="s">
        <v>35</v>
      </c>
    </row>
    <row r="351" spans="1:14" x14ac:dyDescent="0.2">
      <c r="A351" s="3" t="s">
        <v>1371</v>
      </c>
      <c r="B351">
        <v>8</v>
      </c>
      <c r="C351" t="s">
        <v>30</v>
      </c>
      <c r="D351" s="4" t="s">
        <v>30</v>
      </c>
      <c r="E351" s="4" t="s">
        <v>30</v>
      </c>
      <c r="F351" t="s">
        <v>30</v>
      </c>
      <c r="G351" t="s">
        <v>31</v>
      </c>
      <c r="H351" t="s">
        <v>1182</v>
      </c>
      <c r="I351" t="s">
        <v>33</v>
      </c>
      <c r="J351" s="5" t="s">
        <v>34</v>
      </c>
      <c r="K351" s="22" t="s">
        <v>1450</v>
      </c>
      <c r="L351" s="22" t="s">
        <v>164</v>
      </c>
      <c r="M351" t="s">
        <v>30</v>
      </c>
      <c r="N351" t="s">
        <v>35</v>
      </c>
    </row>
    <row r="352" spans="1:14" x14ac:dyDescent="0.2">
      <c r="A352" s="3" t="s">
        <v>1371</v>
      </c>
      <c r="B352">
        <v>8</v>
      </c>
      <c r="C352" t="s">
        <v>30</v>
      </c>
      <c r="D352" s="4" t="s">
        <v>30</v>
      </c>
      <c r="E352" s="4" t="s">
        <v>30</v>
      </c>
      <c r="F352" t="s">
        <v>30</v>
      </c>
      <c r="G352" t="s">
        <v>31</v>
      </c>
      <c r="H352" t="s">
        <v>1182</v>
      </c>
      <c r="I352" t="s">
        <v>33</v>
      </c>
      <c r="J352" s="5" t="s">
        <v>34</v>
      </c>
      <c r="K352" s="22" t="s">
        <v>1450</v>
      </c>
      <c r="L352" s="22" t="s">
        <v>164</v>
      </c>
      <c r="M352" t="s">
        <v>30</v>
      </c>
      <c r="N352" t="s">
        <v>35</v>
      </c>
    </row>
    <row r="353" spans="1:15" x14ac:dyDescent="0.2">
      <c r="A353" s="3" t="s">
        <v>1371</v>
      </c>
      <c r="B353">
        <v>9</v>
      </c>
      <c r="C353" t="s">
        <v>30</v>
      </c>
      <c r="D353" s="4" t="s">
        <v>30</v>
      </c>
      <c r="E353" s="4" t="s">
        <v>30</v>
      </c>
      <c r="F353" t="s">
        <v>30</v>
      </c>
      <c r="G353" t="s">
        <v>31</v>
      </c>
      <c r="H353" t="s">
        <v>1131</v>
      </c>
      <c r="I353" t="s">
        <v>33</v>
      </c>
      <c r="J353" s="5" t="s">
        <v>34</v>
      </c>
      <c r="K353" s="22" t="s">
        <v>1450</v>
      </c>
      <c r="L353" s="22" t="s">
        <v>164</v>
      </c>
      <c r="M353" t="s">
        <v>30</v>
      </c>
      <c r="N353" t="s">
        <v>35</v>
      </c>
    </row>
    <row r="354" spans="1:15" x14ac:dyDescent="0.2">
      <c r="A354" s="3" t="s">
        <v>1417</v>
      </c>
      <c r="B354">
        <v>8</v>
      </c>
      <c r="C354" t="s">
        <v>1422</v>
      </c>
      <c r="D354" s="4" t="s">
        <v>308</v>
      </c>
      <c r="E354" t="s">
        <v>504</v>
      </c>
      <c r="F354" t="s">
        <v>1423</v>
      </c>
      <c r="G354" t="s">
        <v>17</v>
      </c>
      <c r="H354" t="s">
        <v>1133</v>
      </c>
      <c r="I354" t="s">
        <v>33</v>
      </c>
      <c r="J354" s="5" t="s">
        <v>34</v>
      </c>
      <c r="K354" s="22" t="s">
        <v>1450</v>
      </c>
      <c r="L354" s="22" t="s">
        <v>164</v>
      </c>
      <c r="M354" t="s">
        <v>28</v>
      </c>
      <c r="N354" t="s">
        <v>22</v>
      </c>
    </row>
    <row r="355" spans="1:15" x14ac:dyDescent="0.2">
      <c r="A355" s="3" t="s">
        <v>1171</v>
      </c>
      <c r="B355">
        <v>18</v>
      </c>
      <c r="C355" t="s">
        <v>105</v>
      </c>
      <c r="D355" s="4" t="s">
        <v>243</v>
      </c>
      <c r="E355" s="4" t="s">
        <v>99</v>
      </c>
      <c r="F355" t="s">
        <v>1196</v>
      </c>
      <c r="G355" t="s">
        <v>17</v>
      </c>
      <c r="H355" t="s">
        <v>1182</v>
      </c>
      <c r="I355" t="s">
        <v>1033</v>
      </c>
      <c r="J355" s="5" t="s">
        <v>183</v>
      </c>
      <c r="K355" s="22" t="s">
        <v>1450</v>
      </c>
      <c r="L355" s="22" t="s">
        <v>164</v>
      </c>
      <c r="M355" t="s">
        <v>21</v>
      </c>
      <c r="N355" t="s">
        <v>29</v>
      </c>
      <c r="O355">
        <v>0</v>
      </c>
    </row>
    <row r="356" spans="1:15" x14ac:dyDescent="0.2">
      <c r="A356" s="3" t="s">
        <v>1202</v>
      </c>
      <c r="B356">
        <v>8</v>
      </c>
      <c r="C356" t="s">
        <v>105</v>
      </c>
      <c r="D356" s="4" t="s">
        <v>243</v>
      </c>
      <c r="E356" s="4" t="s">
        <v>99</v>
      </c>
      <c r="F356" t="s">
        <v>1196</v>
      </c>
      <c r="G356" t="s">
        <v>164</v>
      </c>
      <c r="H356" t="s">
        <v>1131</v>
      </c>
      <c r="I356" t="s">
        <v>1033</v>
      </c>
      <c r="J356" s="5" t="s">
        <v>183</v>
      </c>
      <c r="K356" s="22" t="s">
        <v>1450</v>
      </c>
      <c r="L356" s="22" t="s">
        <v>164</v>
      </c>
      <c r="M356" t="s">
        <v>21</v>
      </c>
      <c r="N356" t="s">
        <v>29</v>
      </c>
    </row>
    <row r="357" spans="1:15" x14ac:dyDescent="0.2">
      <c r="A357" s="3" t="s">
        <v>1316</v>
      </c>
      <c r="B357">
        <v>17</v>
      </c>
      <c r="C357" t="s">
        <v>30</v>
      </c>
      <c r="D357" s="4" t="s">
        <v>30</v>
      </c>
      <c r="E357" s="4" t="s">
        <v>30</v>
      </c>
      <c r="F357" t="s">
        <v>30</v>
      </c>
      <c r="G357" t="s">
        <v>31</v>
      </c>
      <c r="H357" t="s">
        <v>1141</v>
      </c>
      <c r="I357" t="s">
        <v>1335</v>
      </c>
      <c r="J357" s="5" t="s">
        <v>1336</v>
      </c>
      <c r="K357" s="22" t="s">
        <v>1450</v>
      </c>
      <c r="L357" s="22" t="s">
        <v>1451</v>
      </c>
      <c r="M357" t="s">
        <v>28</v>
      </c>
      <c r="N357" t="s">
        <v>29</v>
      </c>
    </row>
    <row r="358" spans="1:15" x14ac:dyDescent="0.2">
      <c r="A358" s="3" t="s">
        <v>1345</v>
      </c>
      <c r="B358">
        <v>8</v>
      </c>
      <c r="C358" t="s">
        <v>30</v>
      </c>
      <c r="D358" s="4" t="s">
        <v>30</v>
      </c>
      <c r="E358" s="4" t="s">
        <v>30</v>
      </c>
      <c r="F358" t="s">
        <v>30</v>
      </c>
      <c r="G358" t="s">
        <v>31</v>
      </c>
      <c r="H358" t="s">
        <v>1141</v>
      </c>
      <c r="I358" t="s">
        <v>1335</v>
      </c>
      <c r="J358" s="5" t="s">
        <v>1336</v>
      </c>
      <c r="K358" s="22" t="s">
        <v>1450</v>
      </c>
      <c r="L358" s="22" t="s">
        <v>1451</v>
      </c>
      <c r="M358" t="s">
        <v>21</v>
      </c>
      <c r="N358" t="s">
        <v>35</v>
      </c>
    </row>
    <row r="359" spans="1:15" x14ac:dyDescent="0.2">
      <c r="A359" s="3" t="s">
        <v>1345</v>
      </c>
      <c r="B359">
        <v>8</v>
      </c>
      <c r="C359" t="s">
        <v>30</v>
      </c>
      <c r="D359" s="4" t="s">
        <v>30</v>
      </c>
      <c r="E359" s="4" t="s">
        <v>30</v>
      </c>
      <c r="F359" t="s">
        <v>30</v>
      </c>
      <c r="G359" t="s">
        <v>31</v>
      </c>
      <c r="H359" t="s">
        <v>1144</v>
      </c>
      <c r="I359" t="s">
        <v>1335</v>
      </c>
      <c r="J359" s="5" t="s">
        <v>1336</v>
      </c>
      <c r="K359" s="22" t="s">
        <v>1450</v>
      </c>
      <c r="L359" s="22" t="s">
        <v>1451</v>
      </c>
      <c r="M359" t="s">
        <v>28</v>
      </c>
      <c r="N359" t="s">
        <v>35</v>
      </c>
    </row>
    <row r="360" spans="1:15" x14ac:dyDescent="0.2">
      <c r="A360" s="3" t="s">
        <v>1345</v>
      </c>
      <c r="B360">
        <v>8</v>
      </c>
      <c r="C360" t="s">
        <v>30</v>
      </c>
      <c r="D360" s="4" t="s">
        <v>30</v>
      </c>
      <c r="E360" s="4" t="s">
        <v>30</v>
      </c>
      <c r="F360" t="s">
        <v>30</v>
      </c>
      <c r="G360" t="s">
        <v>31</v>
      </c>
      <c r="H360" t="s">
        <v>1144</v>
      </c>
      <c r="I360" t="s">
        <v>1335</v>
      </c>
      <c r="J360" s="5" t="s">
        <v>1336</v>
      </c>
      <c r="K360" s="22" t="s">
        <v>1450</v>
      </c>
      <c r="L360" s="22" t="s">
        <v>1451</v>
      </c>
      <c r="M360" t="s">
        <v>21</v>
      </c>
      <c r="N360" t="s">
        <v>35</v>
      </c>
    </row>
    <row r="361" spans="1:15" x14ac:dyDescent="0.2">
      <c r="A361" s="3" t="s">
        <v>1345</v>
      </c>
      <c r="B361">
        <v>8</v>
      </c>
      <c r="C361" t="s">
        <v>30</v>
      </c>
      <c r="D361" s="4" t="s">
        <v>30</v>
      </c>
      <c r="E361" s="4" t="s">
        <v>30</v>
      </c>
      <c r="F361" t="s">
        <v>30</v>
      </c>
      <c r="G361" t="s">
        <v>31</v>
      </c>
      <c r="H361" t="s">
        <v>1131</v>
      </c>
      <c r="I361" t="s">
        <v>1335</v>
      </c>
      <c r="J361" s="5" t="s">
        <v>1336</v>
      </c>
      <c r="K361" s="22" t="s">
        <v>1450</v>
      </c>
      <c r="L361" s="22" t="s">
        <v>1451</v>
      </c>
      <c r="M361" t="s">
        <v>30</v>
      </c>
      <c r="N361" t="s">
        <v>35</v>
      </c>
    </row>
    <row r="362" spans="1:15" x14ac:dyDescent="0.2">
      <c r="A362" s="3" t="s">
        <v>1345</v>
      </c>
      <c r="B362">
        <v>17</v>
      </c>
      <c r="C362" t="s">
        <v>30</v>
      </c>
      <c r="D362" s="4" t="s">
        <v>30</v>
      </c>
      <c r="E362" s="4" t="s">
        <v>30</v>
      </c>
      <c r="F362" t="s">
        <v>30</v>
      </c>
      <c r="G362" t="s">
        <v>31</v>
      </c>
      <c r="H362" t="s">
        <v>1143</v>
      </c>
      <c r="I362" t="s">
        <v>1335</v>
      </c>
      <c r="J362" s="5" t="s">
        <v>1336</v>
      </c>
      <c r="K362" s="22" t="s">
        <v>1450</v>
      </c>
      <c r="L362" s="22" t="s">
        <v>1451</v>
      </c>
      <c r="M362" t="s">
        <v>21</v>
      </c>
      <c r="N362" t="s">
        <v>29</v>
      </c>
    </row>
    <row r="363" spans="1:15" x14ac:dyDescent="0.2">
      <c r="A363" s="3" t="s">
        <v>1171</v>
      </c>
      <c r="B363">
        <v>9</v>
      </c>
      <c r="C363" t="s">
        <v>13</v>
      </c>
      <c r="D363" s="4" t="s">
        <v>243</v>
      </c>
      <c r="E363" s="4" t="s">
        <v>204</v>
      </c>
      <c r="F363" t="s">
        <v>1184</v>
      </c>
      <c r="G363" t="s">
        <v>17</v>
      </c>
      <c r="H363" t="s">
        <v>1141</v>
      </c>
      <c r="I363" t="s">
        <v>218</v>
      </c>
      <c r="J363" t="s">
        <v>219</v>
      </c>
      <c r="K363" s="23" t="s">
        <v>1450</v>
      </c>
      <c r="L363" s="23" t="s">
        <v>1448</v>
      </c>
      <c r="M363" t="s">
        <v>30</v>
      </c>
      <c r="N363" t="s">
        <v>29</v>
      </c>
      <c r="O363">
        <v>1</v>
      </c>
    </row>
    <row r="364" spans="1:15" x14ac:dyDescent="0.2">
      <c r="A364" s="3" t="s">
        <v>1171</v>
      </c>
      <c r="B364">
        <v>19</v>
      </c>
      <c r="C364" t="s">
        <v>13</v>
      </c>
      <c r="D364" s="4" t="s">
        <v>190</v>
      </c>
      <c r="E364" s="4" t="s">
        <v>263</v>
      </c>
      <c r="F364" t="s">
        <v>1200</v>
      </c>
      <c r="G364" t="s">
        <v>164</v>
      </c>
      <c r="H364" t="s">
        <v>1135</v>
      </c>
      <c r="I364" t="s">
        <v>218</v>
      </c>
      <c r="J364" t="s">
        <v>219</v>
      </c>
      <c r="K364" s="23" t="s">
        <v>1450</v>
      </c>
      <c r="L364" s="23" t="s">
        <v>1448</v>
      </c>
      <c r="M364" t="s">
        <v>30</v>
      </c>
      <c r="N364" t="s">
        <v>35</v>
      </c>
      <c r="O364">
        <v>0</v>
      </c>
    </row>
    <row r="365" spans="1:15" x14ac:dyDescent="0.2">
      <c r="A365" s="3" t="s">
        <v>1316</v>
      </c>
      <c r="B365">
        <v>10</v>
      </c>
      <c r="C365" t="s">
        <v>13</v>
      </c>
      <c r="D365" s="4" t="s">
        <v>306</v>
      </c>
      <c r="E365" s="4" t="s">
        <v>229</v>
      </c>
      <c r="F365" t="s">
        <v>1334</v>
      </c>
      <c r="G365" t="s">
        <v>17</v>
      </c>
      <c r="H365" t="s">
        <v>1133</v>
      </c>
      <c r="I365" t="s">
        <v>218</v>
      </c>
      <c r="J365" t="s">
        <v>219</v>
      </c>
      <c r="K365" s="23" t="s">
        <v>1450</v>
      </c>
      <c r="L365" s="23" t="s">
        <v>1448</v>
      </c>
      <c r="M365" t="s">
        <v>30</v>
      </c>
      <c r="N365" t="s">
        <v>57</v>
      </c>
      <c r="O365">
        <v>0</v>
      </c>
    </row>
    <row r="366" spans="1:15" x14ac:dyDescent="0.2">
      <c r="A366" s="3" t="s">
        <v>1402</v>
      </c>
      <c r="B366">
        <v>9</v>
      </c>
      <c r="C366" t="s">
        <v>36</v>
      </c>
      <c r="D366" s="4" t="s">
        <v>298</v>
      </c>
      <c r="E366" t="s">
        <v>75</v>
      </c>
      <c r="F366" t="s">
        <v>1416</v>
      </c>
      <c r="G366" t="s">
        <v>164</v>
      </c>
      <c r="H366" t="s">
        <v>1135</v>
      </c>
      <c r="I366" t="s">
        <v>218</v>
      </c>
      <c r="J366" t="s">
        <v>219</v>
      </c>
      <c r="K366" s="23" t="s">
        <v>1450</v>
      </c>
      <c r="L366" s="23" t="s">
        <v>1448</v>
      </c>
      <c r="N366" t="s">
        <v>35</v>
      </c>
      <c r="O366">
        <v>1</v>
      </c>
    </row>
    <row r="367" spans="1:15" x14ac:dyDescent="0.2">
      <c r="A367" s="3" t="s">
        <v>1345</v>
      </c>
      <c r="B367">
        <v>17</v>
      </c>
      <c r="C367" t="s">
        <v>47</v>
      </c>
      <c r="D367" s="4" t="s">
        <v>48</v>
      </c>
      <c r="E367" s="4" t="s">
        <v>476</v>
      </c>
      <c r="F367" t="s">
        <v>1364</v>
      </c>
      <c r="G367" t="s">
        <v>17</v>
      </c>
      <c r="H367" t="s">
        <v>1141</v>
      </c>
      <c r="I367" t="s">
        <v>747</v>
      </c>
      <c r="J367" s="5" t="s">
        <v>748</v>
      </c>
      <c r="K367" s="22" t="s">
        <v>1450</v>
      </c>
      <c r="L367" s="22" t="s">
        <v>1448</v>
      </c>
      <c r="M367" t="s">
        <v>28</v>
      </c>
      <c r="N367" t="s">
        <v>57</v>
      </c>
      <c r="O367">
        <v>2</v>
      </c>
    </row>
    <row r="368" spans="1:15" x14ac:dyDescent="0.2">
      <c r="A368" s="3" t="s">
        <v>1171</v>
      </c>
      <c r="B368">
        <v>8</v>
      </c>
      <c r="C368" t="s">
        <v>13</v>
      </c>
      <c r="D368" s="4" t="s">
        <v>243</v>
      </c>
      <c r="E368" s="4" t="s">
        <v>504</v>
      </c>
      <c r="F368" t="s">
        <v>1172</v>
      </c>
      <c r="G368" t="s">
        <v>17</v>
      </c>
      <c r="H368" t="s">
        <v>1141</v>
      </c>
      <c r="I368" t="s">
        <v>241</v>
      </c>
      <c r="J368" s="5" t="s">
        <v>242</v>
      </c>
      <c r="K368" s="22" t="s">
        <v>1450</v>
      </c>
      <c r="L368" s="22" t="s">
        <v>1448</v>
      </c>
      <c r="M368" t="s">
        <v>30</v>
      </c>
      <c r="N368" t="s">
        <v>29</v>
      </c>
    </row>
    <row r="369" spans="1:17" x14ac:dyDescent="0.2">
      <c r="A369" s="3" t="s">
        <v>1171</v>
      </c>
      <c r="B369">
        <v>11</v>
      </c>
      <c r="C369" t="s">
        <v>13</v>
      </c>
      <c r="D369" s="4" t="s">
        <v>233</v>
      </c>
      <c r="E369" s="4" t="s">
        <v>49</v>
      </c>
      <c r="F369" t="s">
        <v>1188</v>
      </c>
      <c r="G369" t="s">
        <v>17</v>
      </c>
      <c r="H369" t="s">
        <v>1141</v>
      </c>
      <c r="I369" t="s">
        <v>241</v>
      </c>
      <c r="J369" s="5" t="s">
        <v>242</v>
      </c>
      <c r="K369" s="22" t="s">
        <v>1450</v>
      </c>
      <c r="L369" s="22" t="s">
        <v>1448</v>
      </c>
      <c r="M369" t="s">
        <v>28</v>
      </c>
      <c r="N369" t="s">
        <v>29</v>
      </c>
      <c r="O369">
        <v>4</v>
      </c>
    </row>
    <row r="370" spans="1:17" x14ac:dyDescent="0.2">
      <c r="A370" s="3" t="s">
        <v>1171</v>
      </c>
      <c r="B370">
        <v>17</v>
      </c>
      <c r="C370" t="s">
        <v>13</v>
      </c>
      <c r="D370" s="4" t="s">
        <v>233</v>
      </c>
      <c r="E370" s="4" t="s">
        <v>93</v>
      </c>
      <c r="F370" t="s">
        <v>1193</v>
      </c>
      <c r="G370" t="s">
        <v>17</v>
      </c>
      <c r="H370" t="s">
        <v>1141</v>
      </c>
      <c r="I370" t="s">
        <v>241</v>
      </c>
      <c r="J370" s="5" t="s">
        <v>242</v>
      </c>
      <c r="K370" s="22" t="s">
        <v>1450</v>
      </c>
      <c r="L370" s="22" t="s">
        <v>1448</v>
      </c>
      <c r="M370" t="s">
        <v>28</v>
      </c>
      <c r="N370" t="s">
        <v>29</v>
      </c>
      <c r="O370">
        <v>4</v>
      </c>
    </row>
    <row r="371" spans="1:17" x14ac:dyDescent="0.2">
      <c r="A371" s="3" t="s">
        <v>1171</v>
      </c>
      <c r="B371">
        <v>10</v>
      </c>
      <c r="C371" t="s">
        <v>13</v>
      </c>
      <c r="D371" s="4" t="s">
        <v>233</v>
      </c>
      <c r="E371" s="4" t="s">
        <v>190</v>
      </c>
      <c r="F371" t="s">
        <v>1186</v>
      </c>
      <c r="G371" t="s">
        <v>17</v>
      </c>
      <c r="H371" t="s">
        <v>1135</v>
      </c>
      <c r="I371" t="s">
        <v>860</v>
      </c>
      <c r="J371" s="5" t="s">
        <v>861</v>
      </c>
      <c r="K371" s="22" t="s">
        <v>1450</v>
      </c>
      <c r="L371" s="22" t="s">
        <v>1448</v>
      </c>
      <c r="M371" t="s">
        <v>28</v>
      </c>
      <c r="N371" t="s">
        <v>29</v>
      </c>
      <c r="O371">
        <v>0</v>
      </c>
    </row>
    <row r="373" spans="1:17" x14ac:dyDescent="0.2">
      <c r="P373" s="19" t="s">
        <v>1473</v>
      </c>
    </row>
    <row r="374" spans="1:17" x14ac:dyDescent="0.2">
      <c r="P374" t="s">
        <v>1464</v>
      </c>
      <c r="Q374">
        <f>COUNTIF(M$2:M$191, "F")</f>
        <v>57</v>
      </c>
    </row>
    <row r="375" spans="1:17" x14ac:dyDescent="0.2">
      <c r="P375" t="s">
        <v>1465</v>
      </c>
      <c r="Q375">
        <f>COUNTIF(M$2:M$191, "M")</f>
        <v>52</v>
      </c>
    </row>
    <row r="377" spans="1:17" x14ac:dyDescent="0.2">
      <c r="P377" s="19" t="s">
        <v>1474</v>
      </c>
    </row>
    <row r="378" spans="1:17" x14ac:dyDescent="0.2">
      <c r="P378" t="s">
        <v>1464</v>
      </c>
      <c r="Q378">
        <f>COUNTIF(M$304:M$356, "F")</f>
        <v>2</v>
      </c>
    </row>
    <row r="379" spans="1:17" x14ac:dyDescent="0.2">
      <c r="P379" t="s">
        <v>1465</v>
      </c>
      <c r="Q379">
        <f>COUNTIF(M$304:M$356, "M")</f>
        <v>2</v>
      </c>
    </row>
    <row r="381" spans="1:17" x14ac:dyDescent="0.2">
      <c r="P381" s="19" t="s">
        <v>1472</v>
      </c>
    </row>
    <row r="382" spans="1:17" x14ac:dyDescent="0.2">
      <c r="P382" t="s">
        <v>1464</v>
      </c>
      <c r="Q382">
        <f>Q374+Q378</f>
        <v>59</v>
      </c>
    </row>
    <row r="383" spans="1:17" x14ac:dyDescent="0.2">
      <c r="P383" t="s">
        <v>1465</v>
      </c>
      <c r="Q383">
        <f>Q375+Q379</f>
        <v>54</v>
      </c>
    </row>
    <row r="385" spans="16:17" x14ac:dyDescent="0.2">
      <c r="P385" s="24" t="s">
        <v>1469</v>
      </c>
      <c r="Q385" s="25"/>
    </row>
    <row r="386" spans="16:17" x14ac:dyDescent="0.2">
      <c r="P386" s="25" t="s">
        <v>1464</v>
      </c>
      <c r="Q386" s="25">
        <f>COUNTIF(M$193:M$303, "F")</f>
        <v>30</v>
      </c>
    </row>
    <row r="387" spans="16:17" x14ac:dyDescent="0.2">
      <c r="P387" s="25" t="s">
        <v>1465</v>
      </c>
      <c r="Q387" s="25">
        <f>COUNTIF(M$193:M$303, "M")</f>
        <v>48</v>
      </c>
    </row>
    <row r="388" spans="16:17" x14ac:dyDescent="0.2">
      <c r="P388" s="25"/>
      <c r="Q388" s="25"/>
    </row>
    <row r="389" spans="16:17" x14ac:dyDescent="0.2">
      <c r="P389" s="24" t="s">
        <v>1475</v>
      </c>
      <c r="Q389" s="25"/>
    </row>
    <row r="390" spans="16:17" x14ac:dyDescent="0.2">
      <c r="P390" s="25" t="s">
        <v>1464</v>
      </c>
      <c r="Q390" s="25">
        <f>COUNTIF(M$363:M$371, "F")</f>
        <v>0</v>
      </c>
    </row>
    <row r="391" spans="16:17" x14ac:dyDescent="0.2">
      <c r="P391" s="25" t="s">
        <v>1465</v>
      </c>
      <c r="Q391" s="25">
        <f>COUNTIF(M$363:M$371, "M")</f>
        <v>4</v>
      </c>
    </row>
    <row r="392" spans="16:17" x14ac:dyDescent="0.2">
      <c r="P392" s="25"/>
      <c r="Q392" s="25"/>
    </row>
    <row r="393" spans="16:17" x14ac:dyDescent="0.2">
      <c r="P393" s="24" t="s">
        <v>1476</v>
      </c>
      <c r="Q393" s="25"/>
    </row>
    <row r="394" spans="16:17" x14ac:dyDescent="0.2">
      <c r="P394" s="25" t="s">
        <v>1464</v>
      </c>
      <c r="Q394" s="25">
        <f>Q386+Q390</f>
        <v>30</v>
      </c>
    </row>
    <row r="395" spans="16:17" x14ac:dyDescent="0.2">
      <c r="P395" s="25" t="s">
        <v>1465</v>
      </c>
      <c r="Q395" s="25">
        <f>Q387+Q391</f>
        <v>52</v>
      </c>
    </row>
    <row r="397" spans="16:17" x14ac:dyDescent="0.2">
      <c r="P397" s="27" t="s">
        <v>1447</v>
      </c>
      <c r="Q397" s="27"/>
    </row>
    <row r="398" spans="16:17" x14ac:dyDescent="0.2">
      <c r="P398" s="27" t="s">
        <v>1464</v>
      </c>
      <c r="Q398" s="27">
        <f>COUNTIF(M$2:M$73, "F")</f>
        <v>18</v>
      </c>
    </row>
    <row r="399" spans="16:17" x14ac:dyDescent="0.2">
      <c r="P399" s="27" t="s">
        <v>1465</v>
      </c>
      <c r="Q399" s="27">
        <f>COUNTIF(M$2:M$73, "M")</f>
        <v>18</v>
      </c>
    </row>
  </sheetData>
  <sortState xmlns:xlrd2="http://schemas.microsoft.com/office/spreadsheetml/2017/richdata2" ref="A2:O371">
    <sortCondition ref="K2:K371"/>
    <sortCondition ref="L2:L371"/>
    <sortCondition ref="J2:J3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740B-657B-BB4F-9FD8-48FFF69259DE}">
  <dimension ref="A1:J50"/>
  <sheetViews>
    <sheetView topLeftCell="A6" workbookViewId="0">
      <selection activeCell="J38" sqref="J38"/>
    </sheetView>
  </sheetViews>
  <sheetFormatPr baseColWidth="10" defaultRowHeight="15" x14ac:dyDescent="0.2"/>
  <cols>
    <col min="1" max="1" width="15.1640625" bestFit="1" customWidth="1"/>
    <col min="2" max="3" width="14" bestFit="1" customWidth="1"/>
  </cols>
  <sheetData>
    <row r="1" spans="1:10" x14ac:dyDescent="0.2">
      <c r="A1" s="19" t="s">
        <v>1462</v>
      </c>
    </row>
    <row r="2" spans="1:10" ht="16" x14ac:dyDescent="0.2">
      <c r="A2" s="16" t="s">
        <v>1437</v>
      </c>
      <c r="B2" s="15" t="s">
        <v>1435</v>
      </c>
      <c r="C2" s="15" t="s">
        <v>1436</v>
      </c>
      <c r="E2" s="16" t="s">
        <v>1437</v>
      </c>
      <c r="F2" s="15" t="s">
        <v>1435</v>
      </c>
      <c r="G2" s="15" t="s">
        <v>1436</v>
      </c>
      <c r="I2" t="s">
        <v>1459</v>
      </c>
      <c r="J2" s="17" t="s">
        <v>1458</v>
      </c>
    </row>
    <row r="3" spans="1:10" ht="16" x14ac:dyDescent="0.2">
      <c r="A3" s="14" t="s">
        <v>1438</v>
      </c>
      <c r="B3" s="14">
        <v>292</v>
      </c>
      <c r="C3" s="14">
        <v>151</v>
      </c>
      <c r="E3" s="14" t="s">
        <v>1438</v>
      </c>
      <c r="F3" s="18">
        <f>B3/SUM($B$3:$B$5)</f>
        <v>0.39089692101740292</v>
      </c>
      <c r="G3" s="18">
        <f>C3/SUM($C$3:$C$5)</f>
        <v>0.57196969696969702</v>
      </c>
      <c r="I3" t="s">
        <v>1461</v>
      </c>
      <c r="J3" s="17" t="s">
        <v>1460</v>
      </c>
    </row>
    <row r="4" spans="1:10" ht="16" x14ac:dyDescent="0.2">
      <c r="A4" s="14" t="s">
        <v>1439</v>
      </c>
      <c r="B4" s="14">
        <v>408</v>
      </c>
      <c r="C4" s="14">
        <v>105</v>
      </c>
      <c r="E4" s="14" t="s">
        <v>1439</v>
      </c>
      <c r="F4" s="18">
        <f t="shared" ref="F4:F5" si="0">B4/SUM($B$3:$B$5)</f>
        <v>0.54618473895582331</v>
      </c>
      <c r="G4" s="18">
        <f t="shared" ref="G4:G5" si="1">C4/SUM($C$3:$C$5)</f>
        <v>0.39772727272727271</v>
      </c>
    </row>
    <row r="5" spans="1:10" ht="16" x14ac:dyDescent="0.2">
      <c r="A5" s="14" t="s">
        <v>1440</v>
      </c>
      <c r="B5" s="14">
        <v>47</v>
      </c>
      <c r="C5" s="14">
        <v>8</v>
      </c>
      <c r="E5" s="14" t="s">
        <v>1440</v>
      </c>
      <c r="F5" s="18">
        <f t="shared" si="0"/>
        <v>6.2918340026773767E-2</v>
      </c>
      <c r="G5" s="18">
        <f t="shared" si="1"/>
        <v>3.0303030303030304E-2</v>
      </c>
    </row>
    <row r="6" spans="1:10" ht="16" x14ac:dyDescent="0.2">
      <c r="A6" s="14" t="s">
        <v>1441</v>
      </c>
      <c r="B6" s="14">
        <v>227</v>
      </c>
      <c r="C6" s="14">
        <v>106</v>
      </c>
      <c r="E6" s="14"/>
      <c r="F6" s="14"/>
      <c r="G6" s="14"/>
    </row>
    <row r="7" spans="1:10" ht="16" x14ac:dyDescent="0.2">
      <c r="A7" s="14"/>
      <c r="B7" s="14"/>
      <c r="C7" s="14"/>
      <c r="E7" s="16"/>
      <c r="F7" s="15"/>
      <c r="G7" s="15"/>
    </row>
    <row r="8" spans="1:10" ht="16" x14ac:dyDescent="0.2">
      <c r="A8" s="14"/>
      <c r="B8" s="14"/>
      <c r="C8" s="14"/>
      <c r="E8" s="14">
        <f>47/292</f>
        <v>0.16095890410958905</v>
      </c>
      <c r="F8" s="18">
        <f>8/151</f>
        <v>5.2980132450331126E-2</v>
      </c>
      <c r="G8" s="18"/>
    </row>
    <row r="9" spans="1:10" ht="16" x14ac:dyDescent="0.2">
      <c r="A9" s="14"/>
      <c r="B9" s="14"/>
      <c r="C9" s="14"/>
      <c r="E9" s="14">
        <f>408/292</f>
        <v>1.3972602739726028</v>
      </c>
      <c r="F9" s="18">
        <f>105/151</f>
        <v>0.69536423841059603</v>
      </c>
      <c r="G9" s="18"/>
    </row>
    <row r="10" spans="1:10" ht="16" x14ac:dyDescent="0.2">
      <c r="E10" s="14"/>
      <c r="F10" s="18"/>
      <c r="G10" s="18"/>
    </row>
    <row r="13" spans="1:10" ht="16" x14ac:dyDescent="0.2">
      <c r="A13" s="16" t="s">
        <v>1437</v>
      </c>
      <c r="B13" s="15" t="s">
        <v>1435</v>
      </c>
      <c r="C13" s="15" t="s">
        <v>1436</v>
      </c>
      <c r="E13" s="17" t="s">
        <v>1443</v>
      </c>
    </row>
    <row r="14" spans="1:10" ht="16" x14ac:dyDescent="0.2">
      <c r="A14" s="14" t="s">
        <v>1438</v>
      </c>
      <c r="B14" s="14">
        <v>292</v>
      </c>
      <c r="C14" s="14">
        <v>151</v>
      </c>
    </row>
    <row r="15" spans="1:10" ht="16" x14ac:dyDescent="0.2">
      <c r="A15" s="14" t="s">
        <v>1440</v>
      </c>
      <c r="B15" s="14">
        <v>47</v>
      </c>
      <c r="C15" s="14">
        <v>8</v>
      </c>
    </row>
    <row r="16" spans="1:10" x14ac:dyDescent="0.2">
      <c r="E16" s="17" t="s">
        <v>1442</v>
      </c>
    </row>
    <row r="18" spans="1:3" ht="16" x14ac:dyDescent="0.2">
      <c r="A18" s="16" t="s">
        <v>1437</v>
      </c>
      <c r="B18" s="15" t="s">
        <v>1435</v>
      </c>
      <c r="C18" s="15" t="s">
        <v>1436</v>
      </c>
    </row>
    <row r="19" spans="1:3" ht="16" x14ac:dyDescent="0.2">
      <c r="A19" s="14" t="s">
        <v>1438</v>
      </c>
      <c r="B19" s="14">
        <f>B14/SUM($B$14:$B$15)</f>
        <v>0.86135693215339237</v>
      </c>
      <c r="C19" s="14">
        <f>C14/SUM($C$14:$C$15)</f>
        <v>0.94968553459119498</v>
      </c>
    </row>
    <row r="20" spans="1:3" ht="16" x14ac:dyDescent="0.2">
      <c r="A20" s="14" t="s">
        <v>1440</v>
      </c>
      <c r="B20" s="14">
        <f>B15/SUM($B$14:$B$15)</f>
        <v>0.13864306784660768</v>
      </c>
      <c r="C20" s="14">
        <f>C15/SUM($C$14:$C$15)</f>
        <v>5.0314465408805034E-2</v>
      </c>
    </row>
    <row r="22" spans="1:3" ht="16" x14ac:dyDescent="0.2">
      <c r="A22" s="20" t="s">
        <v>1447</v>
      </c>
    </row>
    <row r="23" spans="1:3" ht="16" x14ac:dyDescent="0.2">
      <c r="A23" s="16" t="s">
        <v>1437</v>
      </c>
      <c r="B23" s="15" t="s">
        <v>1435</v>
      </c>
      <c r="C23" s="15" t="s">
        <v>1436</v>
      </c>
    </row>
    <row r="24" spans="1:3" ht="16" x14ac:dyDescent="0.2">
      <c r="A24" s="14" t="s">
        <v>1438</v>
      </c>
      <c r="B24">
        <v>64</v>
      </c>
      <c r="C24">
        <v>40</v>
      </c>
    </row>
    <row r="25" spans="1:3" ht="16" x14ac:dyDescent="0.2">
      <c r="A25" s="14" t="s">
        <v>1439</v>
      </c>
      <c r="B25">
        <v>122</v>
      </c>
      <c r="C25">
        <v>13</v>
      </c>
    </row>
    <row r="26" spans="1:3" ht="16" x14ac:dyDescent="0.2">
      <c r="A26" s="14" t="s">
        <v>1440</v>
      </c>
      <c r="B26">
        <v>19</v>
      </c>
      <c r="C26">
        <v>1</v>
      </c>
    </row>
    <row r="28" spans="1:3" ht="16" x14ac:dyDescent="0.2">
      <c r="A28" s="20" t="s">
        <v>1447</v>
      </c>
    </row>
    <row r="29" spans="1:3" ht="16" x14ac:dyDescent="0.2">
      <c r="A29" s="16" t="s">
        <v>1437</v>
      </c>
      <c r="B29" s="15" t="s">
        <v>1435</v>
      </c>
      <c r="C29" s="15" t="s">
        <v>1436</v>
      </c>
    </row>
    <row r="30" spans="1:3" ht="16" x14ac:dyDescent="0.2">
      <c r="A30" s="14" t="s">
        <v>1438</v>
      </c>
      <c r="B30">
        <f>B24/SUM(B$24:B$26)</f>
        <v>0.31219512195121951</v>
      </c>
      <c r="C30">
        <f>C24/SUM(C$24:C$26)</f>
        <v>0.7407407407407407</v>
      </c>
    </row>
    <row r="31" spans="1:3" ht="16" x14ac:dyDescent="0.2">
      <c r="A31" s="14" t="s">
        <v>1439</v>
      </c>
      <c r="B31">
        <f t="shared" ref="B31:C32" si="2">B25/SUM(B$24:B$26)</f>
        <v>0.59512195121951217</v>
      </c>
      <c r="C31">
        <f t="shared" si="2"/>
        <v>0.24074074074074073</v>
      </c>
    </row>
    <row r="32" spans="1:3" ht="16" x14ac:dyDescent="0.2">
      <c r="A32" s="14" t="s">
        <v>1440</v>
      </c>
      <c r="B32">
        <f t="shared" si="2"/>
        <v>9.2682926829268292E-2</v>
      </c>
      <c r="C32">
        <f t="shared" si="2"/>
        <v>1.8518518518518517E-2</v>
      </c>
    </row>
    <row r="33" spans="1:7" ht="16" x14ac:dyDescent="0.2">
      <c r="A33" s="14"/>
    </row>
    <row r="34" spans="1:7" ht="16" x14ac:dyDescent="0.2">
      <c r="A34" s="20" t="s">
        <v>1463</v>
      </c>
    </row>
    <row r="35" spans="1:7" ht="16" x14ac:dyDescent="0.2">
      <c r="A35" s="16" t="s">
        <v>1437</v>
      </c>
      <c r="B35" s="15" t="s">
        <v>1435</v>
      </c>
      <c r="C35" s="15" t="s">
        <v>1436</v>
      </c>
      <c r="E35" s="16" t="s">
        <v>1437</v>
      </c>
      <c r="F35" s="15" t="s">
        <v>1435</v>
      </c>
      <c r="G35" s="15" t="s">
        <v>1436</v>
      </c>
    </row>
    <row r="36" spans="1:7" ht="16" x14ac:dyDescent="0.2">
      <c r="A36" s="14" t="s">
        <v>1438</v>
      </c>
      <c r="B36">
        <v>152</v>
      </c>
      <c r="C36" s="14">
        <v>47</v>
      </c>
      <c r="E36" s="14" t="s">
        <v>1438</v>
      </c>
      <c r="F36" s="18">
        <f>B36/SUM(B$36:B$38)</f>
        <v>0.42816901408450703</v>
      </c>
      <c r="G36" s="18">
        <f>C36/SUM(C$36:C$38)</f>
        <v>0.69117647058823528</v>
      </c>
    </row>
    <row r="37" spans="1:7" ht="16" x14ac:dyDescent="0.2">
      <c r="A37" s="14" t="s">
        <v>1439</v>
      </c>
      <c r="B37">
        <v>180</v>
      </c>
      <c r="C37" s="14">
        <v>20</v>
      </c>
      <c r="E37" s="14" t="s">
        <v>1439</v>
      </c>
      <c r="F37" s="18">
        <f t="shared" ref="F37:F38" si="3">B37/SUM(B$36:B$38)</f>
        <v>0.50704225352112675</v>
      </c>
      <c r="G37" s="18">
        <f t="shared" ref="G37:G38" si="4">C37/SUM(C$36:C$38)</f>
        <v>0.29411764705882354</v>
      </c>
    </row>
    <row r="38" spans="1:7" ht="16" x14ac:dyDescent="0.2">
      <c r="A38" s="14" t="s">
        <v>1440</v>
      </c>
      <c r="B38">
        <v>23</v>
      </c>
      <c r="C38" s="14">
        <v>1</v>
      </c>
      <c r="E38" s="14" t="s">
        <v>1440</v>
      </c>
      <c r="F38" s="18">
        <f t="shared" si="3"/>
        <v>6.4788732394366194E-2</v>
      </c>
      <c r="G38" s="18">
        <f t="shared" si="4"/>
        <v>1.4705882352941176E-2</v>
      </c>
    </row>
    <row r="39" spans="1:7" ht="16" x14ac:dyDescent="0.2">
      <c r="A39" s="14" t="s">
        <v>1441</v>
      </c>
      <c r="B39">
        <v>95</v>
      </c>
      <c r="C39" s="14">
        <v>43</v>
      </c>
      <c r="E39" s="14"/>
      <c r="F39" s="14"/>
      <c r="G39" s="14"/>
    </row>
    <row r="40" spans="1:7" ht="16" x14ac:dyDescent="0.2">
      <c r="A40" s="14"/>
      <c r="B40" s="14"/>
      <c r="C40" s="14"/>
      <c r="E40" s="14"/>
      <c r="F40" s="14"/>
      <c r="G40" s="14"/>
    </row>
    <row r="41" spans="1:7" ht="16" x14ac:dyDescent="0.2">
      <c r="A41" s="20" t="s">
        <v>1469</v>
      </c>
      <c r="B41" s="14"/>
      <c r="C41" s="14"/>
      <c r="E41" s="14"/>
      <c r="F41" s="14"/>
      <c r="G41" s="14"/>
    </row>
    <row r="42" spans="1:7" ht="16" x14ac:dyDescent="0.2">
      <c r="A42" s="16" t="s">
        <v>1437</v>
      </c>
      <c r="B42" s="15" t="s">
        <v>1435</v>
      </c>
      <c r="C42" s="15" t="s">
        <v>1436</v>
      </c>
      <c r="E42" s="16" t="s">
        <v>1437</v>
      </c>
      <c r="F42" s="15" t="s">
        <v>1435</v>
      </c>
      <c r="G42" s="15" t="s">
        <v>1436</v>
      </c>
    </row>
    <row r="43" spans="1:7" ht="16" x14ac:dyDescent="0.2">
      <c r="A43" s="14" t="s">
        <v>1438</v>
      </c>
      <c r="B43" s="14">
        <v>51</v>
      </c>
      <c r="C43" s="14">
        <v>48</v>
      </c>
      <c r="E43" s="14" t="s">
        <v>1438</v>
      </c>
      <c r="F43" s="18">
        <f>B43/SUM(B$43:B$45)</f>
        <v>0.35664335664335667</v>
      </c>
      <c r="G43" s="18">
        <f>C43/SUM(C$43:C$45)</f>
        <v>0.48484848484848486</v>
      </c>
    </row>
    <row r="44" spans="1:7" ht="16" x14ac:dyDescent="0.2">
      <c r="A44" s="14" t="s">
        <v>1439</v>
      </c>
      <c r="B44" s="14">
        <v>88</v>
      </c>
      <c r="C44" s="14">
        <v>50</v>
      </c>
      <c r="E44" s="14" t="s">
        <v>1439</v>
      </c>
      <c r="F44" s="18">
        <f t="shared" ref="F44:F45" si="5">B44/SUM(B$43:B$45)</f>
        <v>0.61538461538461542</v>
      </c>
      <c r="G44" s="18">
        <f>C44/SUM(C$43:C$45)</f>
        <v>0.50505050505050508</v>
      </c>
    </row>
    <row r="45" spans="1:7" ht="16" x14ac:dyDescent="0.2">
      <c r="A45" s="14" t="s">
        <v>1440</v>
      </c>
      <c r="B45" s="14">
        <v>4</v>
      </c>
      <c r="C45" s="14">
        <v>1</v>
      </c>
      <c r="E45" s="14" t="s">
        <v>1440</v>
      </c>
      <c r="F45" s="18">
        <f t="shared" si="5"/>
        <v>2.7972027972027972E-2</v>
      </c>
      <c r="G45" s="18">
        <f>C45/SUM(C$43:C$45)</f>
        <v>1.0101010101010102E-2</v>
      </c>
    </row>
    <row r="46" spans="1:7" ht="16" x14ac:dyDescent="0.2">
      <c r="A46" s="14" t="s">
        <v>1441</v>
      </c>
      <c r="B46" s="14">
        <v>58</v>
      </c>
      <c r="C46" s="14">
        <v>12</v>
      </c>
      <c r="E46" s="14"/>
      <c r="F46" s="14"/>
      <c r="G46" s="14"/>
    </row>
    <row r="47" spans="1:7" ht="16" x14ac:dyDescent="0.2">
      <c r="A47" s="14"/>
      <c r="B47" s="14"/>
      <c r="C47" s="14"/>
      <c r="E47" s="14"/>
      <c r="F47" s="14"/>
      <c r="G47" s="14"/>
    </row>
    <row r="48" spans="1:7" ht="16" x14ac:dyDescent="0.2">
      <c r="A48" s="14"/>
      <c r="B48" s="14"/>
      <c r="C48" s="14"/>
      <c r="E48" s="14"/>
      <c r="F48" s="14"/>
      <c r="G48" s="14"/>
    </row>
    <row r="49" spans="1:1" ht="16" x14ac:dyDescent="0.2">
      <c r="A49" s="14"/>
    </row>
    <row r="50" spans="1:1" ht="16" x14ac:dyDescent="0.2">
      <c r="A50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6478-A9D9-644E-AEA2-2FB92DDD9429}">
  <dimension ref="A1:V17"/>
  <sheetViews>
    <sheetView zoomScaleNormal="100" workbookViewId="0">
      <selection activeCell="S21" sqref="S21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1462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364</v>
      </c>
      <c r="C4">
        <v>92</v>
      </c>
    </row>
    <row r="5" spans="1:22" x14ac:dyDescent="0.2">
      <c r="A5" s="19" t="s">
        <v>1465</v>
      </c>
      <c r="B5">
        <v>286</v>
      </c>
      <c r="C5">
        <v>108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0.56000000000000005</v>
      </c>
      <c r="C8">
        <f>C4/SUM(C$4:C$5)</f>
        <v>0.46</v>
      </c>
    </row>
    <row r="9" spans="1:22" x14ac:dyDescent="0.2">
      <c r="A9" s="19" t="s">
        <v>1465</v>
      </c>
      <c r="B9">
        <f>B5/SUM(B$4:B$5)</f>
        <v>0.44</v>
      </c>
      <c r="C9">
        <f>C5/SUM(C$4:C$5)</f>
        <v>0.54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8CA7-E925-C14B-8D2F-7FCBCD0F6C3B}">
  <dimension ref="A1:V17"/>
  <sheetViews>
    <sheetView zoomScaleNormal="100" workbookViewId="0">
      <selection activeCell="N8" sqref="N8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1478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289</v>
      </c>
      <c r="C4">
        <v>59</v>
      </c>
    </row>
    <row r="5" spans="1:22" x14ac:dyDescent="0.2">
      <c r="A5" s="19" t="s">
        <v>1465</v>
      </c>
      <c r="B5">
        <v>228</v>
      </c>
      <c r="C5">
        <v>54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0.55899419729206967</v>
      </c>
      <c r="C8">
        <f>C4/SUM(C$4:C$5)</f>
        <v>0.52212389380530977</v>
      </c>
    </row>
    <row r="9" spans="1:22" x14ac:dyDescent="0.2">
      <c r="A9" s="19" t="s">
        <v>1465</v>
      </c>
      <c r="B9">
        <f>B5/SUM(B$4:B$5)</f>
        <v>0.44100580270793038</v>
      </c>
      <c r="C9">
        <f>C5/SUM(C$4:C$5)</f>
        <v>0.47787610619469029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C9A9-A462-4E4A-AB85-04CCCD1520DA}">
  <dimension ref="A1:V17"/>
  <sheetViews>
    <sheetView zoomScaleNormal="100" workbookViewId="0">
      <selection activeCell="M8" sqref="M8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1479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61</v>
      </c>
      <c r="C4">
        <v>30</v>
      </c>
    </row>
    <row r="5" spans="1:22" x14ac:dyDescent="0.2">
      <c r="A5" s="19" t="s">
        <v>1465</v>
      </c>
      <c r="B5">
        <v>54</v>
      </c>
      <c r="C5">
        <v>48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0.5304347826086957</v>
      </c>
      <c r="C8">
        <f>C4/SUM(C$4:C$5)</f>
        <v>0.38461538461538464</v>
      </c>
    </row>
    <row r="9" spans="1:22" x14ac:dyDescent="0.2">
      <c r="A9" s="19" t="s">
        <v>1465</v>
      </c>
      <c r="B9">
        <f>B5/SUM(B$4:B$5)</f>
        <v>0.46956521739130436</v>
      </c>
      <c r="C9">
        <f>C5/SUM(C$4:C$5)</f>
        <v>0.61538461538461542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C64A-8226-3D4C-9BDE-EFB54F9BC863}">
  <dimension ref="A1:V17"/>
  <sheetViews>
    <sheetView zoomScaleNormal="100" workbookViewId="0">
      <selection activeCell="J6" sqref="J6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1480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66</v>
      </c>
      <c r="C4">
        <v>30</v>
      </c>
    </row>
    <row r="5" spans="1:22" x14ac:dyDescent="0.2">
      <c r="A5" s="19" t="s">
        <v>1465</v>
      </c>
      <c r="B5">
        <v>58</v>
      </c>
      <c r="C5">
        <v>52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0.532258064516129</v>
      </c>
      <c r="C8">
        <f>C4/SUM(C$4:C$5)</f>
        <v>0.36585365853658536</v>
      </c>
    </row>
    <row r="9" spans="1:22" x14ac:dyDescent="0.2">
      <c r="A9" s="19" t="s">
        <v>1465</v>
      </c>
      <c r="B9">
        <f>B5/SUM(B$4:B$5)</f>
        <v>0.46774193548387094</v>
      </c>
      <c r="C9">
        <f>C5/SUM(C$4:C$5)</f>
        <v>0.63414634146341464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97E2-67A3-CF42-AAFC-54F43103B4A6}">
  <dimension ref="A1:V17"/>
  <sheetViews>
    <sheetView zoomScaleNormal="100" workbookViewId="0">
      <selection activeCell="C6" sqref="C6"/>
    </sheetView>
  </sheetViews>
  <sheetFormatPr baseColWidth="10" defaultRowHeight="15" x14ac:dyDescent="0.2"/>
  <cols>
    <col min="1" max="1" width="13.1640625" bestFit="1" customWidth="1"/>
  </cols>
  <sheetData>
    <row r="1" spans="1:22" x14ac:dyDescent="0.2">
      <c r="A1" s="19" t="s">
        <v>1447</v>
      </c>
      <c r="D1" s="19"/>
      <c r="E1" s="19"/>
      <c r="F1" s="19"/>
      <c r="G1" s="19"/>
      <c r="H1" s="19"/>
      <c r="I1" s="19"/>
      <c r="J1" s="19"/>
      <c r="K1" s="19"/>
      <c r="L1" s="19"/>
      <c r="M1" s="19"/>
      <c r="P1" s="19"/>
      <c r="Q1" s="19"/>
      <c r="R1" s="19"/>
      <c r="T1" s="19"/>
      <c r="U1" s="19"/>
      <c r="V1" s="19"/>
    </row>
    <row r="2" spans="1:22" x14ac:dyDescent="0.2">
      <c r="K2" s="19"/>
      <c r="P2" s="19"/>
      <c r="T2" s="19"/>
    </row>
    <row r="3" spans="1:22" x14ac:dyDescent="0.2">
      <c r="A3" s="19"/>
      <c r="B3" s="19" t="s">
        <v>1435</v>
      </c>
      <c r="C3" s="19" t="s">
        <v>1436</v>
      </c>
      <c r="K3" s="19"/>
      <c r="P3" s="19"/>
      <c r="T3" s="19"/>
    </row>
    <row r="4" spans="1:22" x14ac:dyDescent="0.2">
      <c r="A4" s="19" t="s">
        <v>1464</v>
      </c>
      <c r="B4">
        <v>128</v>
      </c>
      <c r="C4">
        <v>18</v>
      </c>
    </row>
    <row r="5" spans="1:22" x14ac:dyDescent="0.2">
      <c r="A5" s="19" t="s">
        <v>1465</v>
      </c>
      <c r="B5">
        <v>72</v>
      </c>
      <c r="C5">
        <v>18</v>
      </c>
      <c r="K5" s="19"/>
      <c r="L5" s="19"/>
      <c r="M5" s="19"/>
    </row>
    <row r="6" spans="1:22" x14ac:dyDescent="0.2">
      <c r="K6" s="19"/>
    </row>
    <row r="7" spans="1:22" x14ac:dyDescent="0.2">
      <c r="A7" s="19"/>
      <c r="B7" s="19" t="s">
        <v>1435</v>
      </c>
      <c r="C7" s="19" t="s">
        <v>1436</v>
      </c>
      <c r="K7" s="19"/>
    </row>
    <row r="8" spans="1:22" x14ac:dyDescent="0.2">
      <c r="A8" s="19" t="s">
        <v>1464</v>
      </c>
      <c r="B8">
        <f>B4/SUM(B$4:B$5)</f>
        <v>0.64</v>
      </c>
      <c r="C8">
        <f>C4/SUM(C$4:C$5)</f>
        <v>0.5</v>
      </c>
    </row>
    <row r="9" spans="1:22" x14ac:dyDescent="0.2">
      <c r="A9" s="19" t="s">
        <v>1465</v>
      </c>
      <c r="B9">
        <f>B5/SUM(B$4:B$5)</f>
        <v>0.36</v>
      </c>
      <c r="C9">
        <f>C5/SUM(C$4:C$5)</f>
        <v>0.5</v>
      </c>
    </row>
    <row r="13" spans="1:22" x14ac:dyDescent="0.2">
      <c r="D13" s="19"/>
      <c r="E13" s="19"/>
    </row>
    <row r="17" spans="4:4" x14ac:dyDescent="0.2">
      <c r="D1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ReadMe</vt:lpstr>
      <vt:lpstr>Birds ringed in the forest</vt:lpstr>
      <vt:lpstr>Birds ringed in the park</vt:lpstr>
      <vt:lpstr>Adult vs Juv All</vt:lpstr>
      <vt:lpstr>Female vs Male All species</vt:lpstr>
      <vt:lpstr>Female vs Male Resident Non-End</vt:lpstr>
      <vt:lpstr>Female vs Male WinterMig NE</vt:lpstr>
      <vt:lpstr>Female vs Male WinterMig NE&amp;SE</vt:lpstr>
      <vt:lpstr>Female vs Male Endemic</vt:lpstr>
      <vt:lpstr>S torqueola</vt:lpstr>
      <vt:lpstr>C pusilla</vt:lpstr>
      <vt:lpstr>P caerulea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Microsoft Office User</cp:lastModifiedBy>
  <dcterms:created xsi:type="dcterms:W3CDTF">2021-11-05T20:09:52Z</dcterms:created>
  <dcterms:modified xsi:type="dcterms:W3CDTF">2021-11-20T03:16:05Z</dcterms:modified>
</cp:coreProperties>
</file>