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iMatisse/Desktop/UZH CRS/07082019 plos one and scientific advances/"/>
    </mc:Choice>
  </mc:AlternateContent>
  <xr:revisionPtr revIDLastSave="0" documentId="8_{133315ED-3DFA-B149-BBA8-D27246A1AD6E}" xr6:coauthVersionLast="43" xr6:coauthVersionMax="43" xr10:uidLastSave="{00000000-0000-0000-0000-000000000000}"/>
  <bookViews>
    <workbookView xWindow="120" yWindow="460" windowWidth="14000" windowHeight="8080" xr2:uid="{00000000-000D-0000-FFFF-FFFF00000000}"/>
  </bookViews>
  <sheets>
    <sheet name="raw data" sheetId="1" r:id="rId1"/>
    <sheet name="Sheet2" sheetId="2" r:id="rId2"/>
    <sheet name="Sheet3" sheetId="3" r:id="rId3"/>
  </sheets>
  <definedNames>
    <definedName name="_xlnm._FilterDatabase" localSheetId="0">'raw data'!$A$1:$AI$41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M34" i="1" l="1"/>
  <c r="N34" i="1" s="1"/>
  <c r="M19" i="1"/>
  <c r="N19" i="1" s="1"/>
  <c r="M41" i="1" l="1"/>
  <c r="M40" i="1"/>
  <c r="M39" i="1"/>
  <c r="N39" i="1" l="1"/>
  <c r="N40" i="1"/>
  <c r="N41" i="1"/>
  <c r="M38" i="1"/>
  <c r="N38" i="1" s="1"/>
  <c r="M37" i="1"/>
  <c r="N37" i="1" s="1"/>
  <c r="M36" i="1"/>
  <c r="N36" i="1" s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5" i="1"/>
  <c r="N35" i="1" s="1"/>
  <c r="M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~22.9
23.0~24.9
25.0~</t>
        </r>
      </text>
    </comment>
  </commentList>
</comments>
</file>

<file path=xl/sharedStrings.xml><?xml version="1.0" encoding="utf-8"?>
<sst xmlns="http://schemas.openxmlformats.org/spreadsheetml/2006/main" count="272" uniqueCount="91">
  <si>
    <t>No</t>
  </si>
  <si>
    <t>피드백 여부</t>
  </si>
  <si>
    <t>Ave. down-stroke/up-stroke ratio</t>
  </si>
  <si>
    <t>M</t>
  </si>
  <si>
    <t>X</t>
  </si>
  <si>
    <t>F</t>
  </si>
  <si>
    <t>O</t>
  </si>
  <si>
    <t>Adequate depth (n)</t>
    <phoneticPr fontId="1" type="noConversion"/>
  </si>
  <si>
    <t>Correct hand position (n)</t>
    <phoneticPr fontId="1" type="noConversion"/>
  </si>
  <si>
    <t>Adequate rate (%)</t>
    <phoneticPr fontId="1" type="noConversion"/>
  </si>
  <si>
    <t>Correctly released (n)</t>
    <phoneticPr fontId="1" type="noConversion"/>
  </si>
  <si>
    <t>Ave. rate (n)</t>
    <phoneticPr fontId="1" type="noConversion"/>
  </si>
  <si>
    <t>Ave. Count (n)</t>
    <phoneticPr fontId="1" type="noConversion"/>
  </si>
  <si>
    <t>Ave. duty cycle (%)</t>
    <phoneticPr fontId="1" type="noConversion"/>
  </si>
  <si>
    <t>Total counted (n)</t>
    <phoneticPr fontId="1" type="noConversion"/>
  </si>
  <si>
    <t>Reg. with no errors (n)</t>
    <phoneticPr fontId="1" type="noConversion"/>
  </si>
  <si>
    <t>Ave. depth (mm)</t>
    <phoneticPr fontId="1" type="noConversion"/>
  </si>
  <si>
    <t>Reg. with adequate depth (n)</t>
    <phoneticPr fontId="1" type="noConversion"/>
  </si>
  <si>
    <t>Reg. with insuff. Depth (n)</t>
    <phoneticPr fontId="1" type="noConversion"/>
  </si>
  <si>
    <t>Reg. with excessive depth (n)</t>
    <phoneticPr fontId="1" type="noConversion"/>
  </si>
  <si>
    <t>Reg. with hand-position too low (n)</t>
    <phoneticPr fontId="1" type="noConversion"/>
  </si>
  <si>
    <t>Reg. with hand-position too high up (n)</t>
    <phoneticPr fontId="1" type="noConversion"/>
  </si>
  <si>
    <t>Reg. with hand-position too far to the right (n)</t>
    <phoneticPr fontId="1" type="noConversion"/>
  </si>
  <si>
    <t>Reg. with hand-position too far to the left (n)</t>
    <phoneticPr fontId="1" type="noConversion"/>
  </si>
  <si>
    <t>Reg. with incorrect hand-position (n)</t>
    <phoneticPr fontId="1" type="noConversion"/>
  </si>
  <si>
    <t>Reg. with incomplete release (n)</t>
    <phoneticPr fontId="1" type="noConversion"/>
  </si>
  <si>
    <t>down stroke (%)</t>
    <phoneticPr fontId="1" type="noConversion"/>
  </si>
  <si>
    <t>Hyperdepth &gt;6cm (n)</t>
    <phoneticPr fontId="1" type="noConversion"/>
  </si>
  <si>
    <t>Depth 5-6cm (n)</t>
    <phoneticPr fontId="1" type="noConversion"/>
  </si>
  <si>
    <t>Correct depth rate (%)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</si>
  <si>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</si>
  <si>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</si>
  <si>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</si>
  <si>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%</t>
    <phoneticPr fontId="1" type="noConversion"/>
  </si>
  <si>
    <t>Prop Complete decompression</t>
    <phoneticPr fontId="1" type="noConversion"/>
  </si>
  <si>
    <t>Date of experiment</t>
    <phoneticPr fontId="1" type="noConversion"/>
  </si>
  <si>
    <t>Age</t>
    <phoneticPr fontId="1" type="noConversion"/>
  </si>
  <si>
    <t>Sex</t>
    <phoneticPr fontId="1" type="noConversion"/>
  </si>
  <si>
    <t>BMI group</t>
    <phoneticPr fontId="1" type="noConversion"/>
  </si>
  <si>
    <t>Last date of education</t>
    <phoneticPr fontId="1" type="noConversion"/>
  </si>
  <si>
    <t>Number of CPR training</t>
    <phoneticPr fontId="1" type="noConversion"/>
  </si>
  <si>
    <t>Performance CPR in real world</t>
    <phoneticPr fontId="1" type="noConversion"/>
  </si>
  <si>
    <t>Smartwatch feedback</t>
    <phoneticPr fontId="1" type="noConversion"/>
  </si>
  <si>
    <t>16, March</t>
  </si>
  <si>
    <t>16, March</t>
    <phoneticPr fontId="1" type="noConversion"/>
  </si>
  <si>
    <t>20, March</t>
  </si>
  <si>
    <t>7, April</t>
    <phoneticPr fontId="1" type="noConversion"/>
  </si>
  <si>
    <t>2, April</t>
    <phoneticPr fontId="1" type="noConversion"/>
  </si>
  <si>
    <t>18. March</t>
    <phoneticPr fontId="1" type="noConversion"/>
  </si>
  <si>
    <t>18, March</t>
    <phoneticPr fontId="1" type="noConversion"/>
  </si>
  <si>
    <t>HYER001</t>
    <phoneticPr fontId="1" type="noConversion"/>
  </si>
  <si>
    <t>HYER002</t>
    <phoneticPr fontId="1" type="noConversion"/>
  </si>
  <si>
    <t>HYER003</t>
  </si>
  <si>
    <t>HYER004</t>
  </si>
  <si>
    <t>HYER005</t>
  </si>
  <si>
    <t>HYER006</t>
  </si>
  <si>
    <t>HYER007</t>
  </si>
  <si>
    <t>HYER008</t>
  </si>
  <si>
    <t>HYER009</t>
  </si>
  <si>
    <t>HYER010</t>
  </si>
  <si>
    <t>HYER011</t>
  </si>
  <si>
    <t>HYER012</t>
  </si>
  <si>
    <t>HYER013</t>
  </si>
  <si>
    <t>HYER014</t>
  </si>
  <si>
    <t>HYER015</t>
  </si>
  <si>
    <t>HYER016</t>
  </si>
  <si>
    <t>HYER017</t>
  </si>
  <si>
    <t>HYER018</t>
  </si>
  <si>
    <t>HYER019</t>
  </si>
  <si>
    <t>HYER020</t>
  </si>
  <si>
    <t>HYER021</t>
  </si>
  <si>
    <t>HYER022</t>
  </si>
  <si>
    <t>HYER023</t>
  </si>
  <si>
    <t>HYER024</t>
  </si>
  <si>
    <t>HYER025</t>
  </si>
  <si>
    <t>HYER026</t>
  </si>
  <si>
    <t>HYER027</t>
  </si>
  <si>
    <t>HYER028</t>
  </si>
  <si>
    <t>HYER029</t>
  </si>
  <si>
    <t>HYER030</t>
  </si>
  <si>
    <t>HYER031</t>
  </si>
  <si>
    <t>HYER032</t>
  </si>
  <si>
    <t>HYER033</t>
  </si>
  <si>
    <t>HYER034</t>
  </si>
  <si>
    <t>HYER035</t>
  </si>
  <si>
    <t>HYER036</t>
  </si>
  <si>
    <t>HYER037</t>
  </si>
  <si>
    <t>HYER038</t>
  </si>
  <si>
    <t>HYER039</t>
  </si>
  <si>
    <t>HYER040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</si>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</sst>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8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5" fillId="5" borderId="1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5" borderId="1" xfId="1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" defaultRowHeight="15" x14ac:dyDescent="0.2"/>
  <cols>
    <col min="1" max="1" width="9.5" style="2" bestFit="1" customWidth="1"/>
    <col min="2" max="2" width="8.5" style="2" bestFit="1" customWidth="1"/>
    <col min="3" max="4" width="4.5" style="2" bestFit="1" customWidth="1"/>
    <col min="5" max="5" width="5.83203125" style="2" customWidth="1"/>
    <col min="6" max="6" width="6.1640625" style="2" customWidth="1"/>
    <col min="7" max="7" width="9" style="2"/>
    <col min="8" max="9" width="6.5" style="2" customWidth="1"/>
    <col min="10" max="35" width="7.6640625" style="2" customWidth="1"/>
    <col min="36" max="16384" width="9" style="2"/>
  </cols>
  <sheetData>
    <row r="1" spans="1:35" ht="65" x14ac:dyDescent="0.2">
      <c r="A1" s="3" t="s">
        <v>90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40</v>
      </c>
      <c r="G1" s="3" t="s">
        <v>39</v>
      </c>
      <c r="H1" s="3" t="s">
        <v>41</v>
      </c>
      <c r="I1" s="3" t="s">
        <v>42</v>
      </c>
      <c r="J1" s="7" t="s">
        <v>7</v>
      </c>
      <c r="K1" s="7" t="s">
        <v>27</v>
      </c>
      <c r="L1" s="7" t="s">
        <v>33</v>
      </c>
      <c r="M1" s="7" t="s">
        <v>28</v>
      </c>
      <c r="N1" s="7" t="s">
        <v>29</v>
      </c>
      <c r="O1" s="4" t="s">
        <v>9</v>
      </c>
      <c r="P1" s="4" t="s">
        <v>8</v>
      </c>
      <c r="Q1" s="4" t="s">
        <v>10</v>
      </c>
      <c r="R1" s="8" t="s">
        <v>11</v>
      </c>
      <c r="S1" s="4" t="s">
        <v>12</v>
      </c>
      <c r="T1" s="4" t="s">
        <v>13</v>
      </c>
      <c r="U1" s="7" t="s">
        <v>14</v>
      </c>
      <c r="V1" s="11" t="s">
        <v>34</v>
      </c>
      <c r="W1" s="4" t="s">
        <v>15</v>
      </c>
      <c r="X1" s="9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</v>
      </c>
      <c r="AI1" s="4" t="s">
        <v>26</v>
      </c>
    </row>
    <row r="2" spans="1:35" x14ac:dyDescent="0.2">
      <c r="A2" s="1" t="s">
        <v>50</v>
      </c>
      <c r="B2" s="1" t="s">
        <v>44</v>
      </c>
      <c r="C2" s="1">
        <v>19</v>
      </c>
      <c r="D2" s="1" t="s">
        <v>3</v>
      </c>
      <c r="E2" s="1">
        <v>1</v>
      </c>
      <c r="F2" s="1">
        <v>3</v>
      </c>
      <c r="G2" s="1" t="s">
        <v>44</v>
      </c>
      <c r="H2" s="1">
        <v>0</v>
      </c>
      <c r="I2" s="1" t="s">
        <v>4</v>
      </c>
      <c r="J2" s="1">
        <v>221</v>
      </c>
      <c r="K2" s="1">
        <v>0</v>
      </c>
      <c r="L2" s="6">
        <f t="shared" ref="L2:L41" si="0">K2/U2</f>
        <v>0</v>
      </c>
      <c r="M2" s="1">
        <f t="shared" ref="M2:M41" si="1">J2-K2</f>
        <v>221</v>
      </c>
      <c r="N2" s="6">
        <f t="shared" ref="N2:N41" si="2">M2/U2</f>
        <v>0.90204081632653066</v>
      </c>
      <c r="O2" s="1">
        <v>35</v>
      </c>
      <c r="P2" s="1">
        <v>245</v>
      </c>
      <c r="Q2" s="1">
        <v>240</v>
      </c>
      <c r="R2" s="1">
        <v>123</v>
      </c>
      <c r="S2" s="1">
        <v>123</v>
      </c>
      <c r="T2" s="1">
        <v>47</v>
      </c>
      <c r="U2" s="1">
        <v>245</v>
      </c>
      <c r="V2" s="1">
        <f t="shared" ref="V2:V41" si="3">Q2/U2</f>
        <v>0.97959183673469385</v>
      </c>
      <c r="W2" s="1">
        <v>216</v>
      </c>
      <c r="X2" s="1">
        <v>52</v>
      </c>
      <c r="Y2" s="1">
        <v>221</v>
      </c>
      <c r="Z2" s="1">
        <v>24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0.86</v>
      </c>
      <c r="AI2" s="1">
        <v>46</v>
      </c>
    </row>
    <row r="3" spans="1:35" x14ac:dyDescent="0.2">
      <c r="A3" s="1" t="s">
        <v>51</v>
      </c>
      <c r="B3" s="1" t="s">
        <v>44</v>
      </c>
      <c r="C3" s="1">
        <v>19</v>
      </c>
      <c r="D3" s="1" t="s">
        <v>3</v>
      </c>
      <c r="E3" s="1">
        <v>1</v>
      </c>
      <c r="F3" s="1">
        <v>2</v>
      </c>
      <c r="G3" s="1" t="s">
        <v>44</v>
      </c>
      <c r="H3" s="1">
        <v>0</v>
      </c>
      <c r="I3" s="1" t="s">
        <v>4</v>
      </c>
      <c r="J3" s="1">
        <v>78</v>
      </c>
      <c r="K3" s="1">
        <v>19</v>
      </c>
      <c r="L3" s="6">
        <f t="shared" si="0"/>
        <v>8.0168776371308023E-2</v>
      </c>
      <c r="M3" s="1">
        <f t="shared" si="1"/>
        <v>59</v>
      </c>
      <c r="N3" s="6">
        <f t="shared" si="2"/>
        <v>0.24894514767932491</v>
      </c>
      <c r="O3" s="1">
        <v>69</v>
      </c>
      <c r="P3" s="1">
        <v>237</v>
      </c>
      <c r="Q3" s="1">
        <v>236</v>
      </c>
      <c r="R3" s="1">
        <v>119</v>
      </c>
      <c r="S3" s="1">
        <v>119</v>
      </c>
      <c r="T3" s="1">
        <v>52</v>
      </c>
      <c r="U3" s="1">
        <v>237</v>
      </c>
      <c r="V3" s="1">
        <f t="shared" si="3"/>
        <v>0.99578059071729963</v>
      </c>
      <c r="W3" s="1">
        <v>78</v>
      </c>
      <c r="X3" s="1">
        <v>49</v>
      </c>
      <c r="Y3" s="1">
        <v>78</v>
      </c>
      <c r="Z3" s="1">
        <v>159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0.89</v>
      </c>
      <c r="AI3" s="1">
        <v>47</v>
      </c>
    </row>
    <row r="4" spans="1:35" x14ac:dyDescent="0.2">
      <c r="A4" s="1" t="s">
        <v>52</v>
      </c>
      <c r="B4" s="1" t="s">
        <v>43</v>
      </c>
      <c r="C4" s="1">
        <v>19</v>
      </c>
      <c r="D4" s="1" t="s">
        <v>3</v>
      </c>
      <c r="E4" s="1">
        <v>3</v>
      </c>
      <c r="F4" s="1">
        <v>2</v>
      </c>
      <c r="G4" s="1" t="s">
        <v>43</v>
      </c>
      <c r="H4" s="1">
        <v>0</v>
      </c>
      <c r="I4" s="1" t="s">
        <v>4</v>
      </c>
      <c r="J4" s="1">
        <v>234</v>
      </c>
      <c r="K4" s="1">
        <v>144</v>
      </c>
      <c r="L4" s="6">
        <f t="shared" si="0"/>
        <v>0.61538461538461542</v>
      </c>
      <c r="M4" s="1">
        <f t="shared" si="1"/>
        <v>90</v>
      </c>
      <c r="N4" s="6">
        <f t="shared" si="2"/>
        <v>0.38461538461538464</v>
      </c>
      <c r="O4" s="1">
        <v>90</v>
      </c>
      <c r="P4" s="1">
        <v>234</v>
      </c>
      <c r="Q4" s="1">
        <v>229</v>
      </c>
      <c r="R4" s="1">
        <v>117</v>
      </c>
      <c r="S4" s="1">
        <v>118</v>
      </c>
      <c r="T4" s="1">
        <v>40</v>
      </c>
      <c r="U4" s="1">
        <v>234</v>
      </c>
      <c r="V4" s="1">
        <f t="shared" si="3"/>
        <v>0.9786324786324786</v>
      </c>
      <c r="W4" s="1">
        <v>228</v>
      </c>
      <c r="X4" s="1">
        <v>59</v>
      </c>
      <c r="Y4" s="1">
        <v>234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5</v>
      </c>
      <c r="AH4" s="1">
        <v>0.66</v>
      </c>
      <c r="AI4" s="1">
        <v>40</v>
      </c>
    </row>
    <row r="5" spans="1:35" x14ac:dyDescent="0.2">
      <c r="A5" s="1" t="s">
        <v>53</v>
      </c>
      <c r="B5" s="1" t="s">
        <v>43</v>
      </c>
      <c r="C5" s="1">
        <v>19</v>
      </c>
      <c r="D5" s="1" t="s">
        <v>3</v>
      </c>
      <c r="E5" s="1">
        <v>1</v>
      </c>
      <c r="F5" s="1">
        <v>1</v>
      </c>
      <c r="G5" s="1" t="s">
        <v>43</v>
      </c>
      <c r="H5" s="1">
        <v>0</v>
      </c>
      <c r="I5" s="1" t="s">
        <v>4</v>
      </c>
      <c r="J5" s="1">
        <v>44</v>
      </c>
      <c r="K5" s="1">
        <v>0</v>
      </c>
      <c r="L5" s="6">
        <f t="shared" si="0"/>
        <v>0</v>
      </c>
      <c r="M5" s="1">
        <f t="shared" si="1"/>
        <v>44</v>
      </c>
      <c r="N5" s="6">
        <f t="shared" si="2"/>
        <v>0.1864406779661017</v>
      </c>
      <c r="O5" s="1">
        <v>71</v>
      </c>
      <c r="P5" s="1">
        <v>236</v>
      </c>
      <c r="Q5" s="1">
        <v>236</v>
      </c>
      <c r="R5" s="1">
        <v>119</v>
      </c>
      <c r="S5" s="1">
        <v>119</v>
      </c>
      <c r="T5" s="1">
        <v>47</v>
      </c>
      <c r="U5" s="1">
        <v>236</v>
      </c>
      <c r="V5" s="1">
        <f t="shared" si="3"/>
        <v>1</v>
      </c>
      <c r="W5" s="1">
        <v>44</v>
      </c>
      <c r="X5" s="1">
        <v>47</v>
      </c>
      <c r="Y5" s="1">
        <v>44</v>
      </c>
      <c r="Z5" s="1">
        <v>192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0.91</v>
      </c>
      <c r="AI5" s="1">
        <v>48</v>
      </c>
    </row>
    <row r="6" spans="1:35" x14ac:dyDescent="0.2">
      <c r="A6" s="1" t="s">
        <v>54</v>
      </c>
      <c r="B6" s="1" t="s">
        <v>43</v>
      </c>
      <c r="C6" s="1">
        <v>18</v>
      </c>
      <c r="D6" s="1" t="s">
        <v>3</v>
      </c>
      <c r="E6" s="1">
        <v>1</v>
      </c>
      <c r="F6" s="1">
        <v>1</v>
      </c>
      <c r="G6" s="1" t="s">
        <v>43</v>
      </c>
      <c r="H6" s="1">
        <v>0</v>
      </c>
      <c r="I6" s="1" t="s">
        <v>4</v>
      </c>
      <c r="J6" s="1">
        <v>47</v>
      </c>
      <c r="K6" s="1">
        <v>0</v>
      </c>
      <c r="L6" s="6">
        <f t="shared" si="0"/>
        <v>0</v>
      </c>
      <c r="M6" s="1">
        <f t="shared" si="1"/>
        <v>47</v>
      </c>
      <c r="N6" s="6">
        <f t="shared" si="2"/>
        <v>0.19665271966527198</v>
      </c>
      <c r="O6" s="1">
        <v>60</v>
      </c>
      <c r="P6" s="1">
        <v>239</v>
      </c>
      <c r="Q6" s="1">
        <v>239</v>
      </c>
      <c r="R6" s="1">
        <v>120</v>
      </c>
      <c r="S6" s="1">
        <v>121</v>
      </c>
      <c r="T6" s="1">
        <v>48</v>
      </c>
      <c r="U6" s="1">
        <v>239</v>
      </c>
      <c r="V6" s="1">
        <f t="shared" si="3"/>
        <v>1</v>
      </c>
      <c r="W6" s="1">
        <v>47</v>
      </c>
      <c r="X6" s="1">
        <v>44</v>
      </c>
      <c r="Y6" s="1">
        <v>47</v>
      </c>
      <c r="Z6" s="1">
        <v>192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0.93</v>
      </c>
      <c r="AI6" s="1">
        <v>48</v>
      </c>
    </row>
    <row r="7" spans="1:35" x14ac:dyDescent="0.2">
      <c r="A7" s="1" t="s">
        <v>55</v>
      </c>
      <c r="B7" s="1" t="s">
        <v>43</v>
      </c>
      <c r="C7" s="1">
        <v>19</v>
      </c>
      <c r="D7" s="1" t="s">
        <v>5</v>
      </c>
      <c r="E7" s="1">
        <v>1</v>
      </c>
      <c r="F7" s="1">
        <v>1</v>
      </c>
      <c r="G7" s="1" t="s">
        <v>44</v>
      </c>
      <c r="H7" s="1">
        <v>0</v>
      </c>
      <c r="I7" s="1" t="s">
        <v>4</v>
      </c>
      <c r="J7" s="1">
        <v>0</v>
      </c>
      <c r="K7" s="1">
        <v>0</v>
      </c>
      <c r="L7" s="6">
        <f t="shared" si="0"/>
        <v>0</v>
      </c>
      <c r="M7" s="1">
        <f t="shared" si="1"/>
        <v>0</v>
      </c>
      <c r="N7" s="6">
        <f t="shared" si="2"/>
        <v>0</v>
      </c>
      <c r="O7" s="1">
        <v>2</v>
      </c>
      <c r="P7" s="1">
        <v>169</v>
      </c>
      <c r="Q7" s="1">
        <v>256</v>
      </c>
      <c r="R7" s="1">
        <v>129</v>
      </c>
      <c r="S7" s="1">
        <v>129</v>
      </c>
      <c r="T7" s="1">
        <v>43</v>
      </c>
      <c r="U7" s="1">
        <v>256</v>
      </c>
      <c r="V7" s="1">
        <f t="shared" si="3"/>
        <v>1</v>
      </c>
      <c r="W7" s="1">
        <v>0</v>
      </c>
      <c r="X7" s="1">
        <v>26</v>
      </c>
      <c r="Y7" s="1">
        <v>0</v>
      </c>
      <c r="Z7" s="1">
        <v>256</v>
      </c>
      <c r="AA7" s="1">
        <v>0</v>
      </c>
      <c r="AB7" s="1">
        <v>0</v>
      </c>
      <c r="AC7" s="1">
        <v>87</v>
      </c>
      <c r="AD7" s="1">
        <v>0</v>
      </c>
      <c r="AE7" s="1">
        <v>0</v>
      </c>
      <c r="AF7" s="1">
        <v>87</v>
      </c>
      <c r="AG7" s="1">
        <v>0</v>
      </c>
      <c r="AH7" s="1">
        <v>1</v>
      </c>
      <c r="AI7" s="1">
        <v>50</v>
      </c>
    </row>
    <row r="8" spans="1:35" x14ac:dyDescent="0.2">
      <c r="A8" s="1" t="s">
        <v>56</v>
      </c>
      <c r="B8" s="1" t="s">
        <v>43</v>
      </c>
      <c r="C8" s="1">
        <v>19</v>
      </c>
      <c r="D8" s="1" t="s">
        <v>3</v>
      </c>
      <c r="E8" s="1">
        <v>3</v>
      </c>
      <c r="F8" s="1">
        <v>2</v>
      </c>
      <c r="G8" s="1" t="s">
        <v>44</v>
      </c>
      <c r="H8" s="1">
        <v>0</v>
      </c>
      <c r="I8" s="1" t="s">
        <v>4</v>
      </c>
      <c r="J8" s="1">
        <v>234</v>
      </c>
      <c r="K8" s="1">
        <v>225</v>
      </c>
      <c r="L8" s="6">
        <f t="shared" si="0"/>
        <v>0.96153846153846156</v>
      </c>
      <c r="M8" s="1">
        <f t="shared" si="1"/>
        <v>9</v>
      </c>
      <c r="N8" s="6">
        <f t="shared" si="2"/>
        <v>3.8461538461538464E-2</v>
      </c>
      <c r="O8" s="1">
        <v>68</v>
      </c>
      <c r="P8" s="1">
        <v>234</v>
      </c>
      <c r="Q8" s="1">
        <v>234</v>
      </c>
      <c r="R8" s="1">
        <v>118</v>
      </c>
      <c r="S8" s="1">
        <v>118</v>
      </c>
      <c r="T8" s="1">
        <v>45</v>
      </c>
      <c r="U8" s="1">
        <v>234</v>
      </c>
      <c r="V8" s="1">
        <f t="shared" si="3"/>
        <v>1</v>
      </c>
      <c r="W8" s="1">
        <v>234</v>
      </c>
      <c r="X8" s="1">
        <v>60</v>
      </c>
      <c r="Y8" s="1">
        <v>234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0.9</v>
      </c>
      <c r="AI8" s="1">
        <v>47</v>
      </c>
    </row>
    <row r="9" spans="1:35" x14ac:dyDescent="0.2">
      <c r="A9" s="1" t="s">
        <v>57</v>
      </c>
      <c r="B9" s="1" t="s">
        <v>43</v>
      </c>
      <c r="C9" s="1">
        <v>19</v>
      </c>
      <c r="D9" s="1" t="s">
        <v>3</v>
      </c>
      <c r="E9" s="1">
        <v>1</v>
      </c>
      <c r="F9" s="1">
        <v>2</v>
      </c>
      <c r="G9" s="1" t="s">
        <v>43</v>
      </c>
      <c r="H9" s="1">
        <v>0</v>
      </c>
      <c r="I9" s="1" t="s">
        <v>4</v>
      </c>
      <c r="J9" s="1">
        <v>182</v>
      </c>
      <c r="K9" s="1">
        <v>133</v>
      </c>
      <c r="L9" s="6">
        <f t="shared" si="0"/>
        <v>0.73076923076923073</v>
      </c>
      <c r="M9" s="1">
        <f t="shared" si="1"/>
        <v>49</v>
      </c>
      <c r="N9" s="6">
        <f t="shared" si="2"/>
        <v>0.26923076923076922</v>
      </c>
      <c r="O9" s="1">
        <v>0</v>
      </c>
      <c r="P9" s="1">
        <v>23</v>
      </c>
      <c r="Q9" s="1">
        <v>182</v>
      </c>
      <c r="R9" s="1">
        <v>91</v>
      </c>
      <c r="S9" s="1">
        <v>91</v>
      </c>
      <c r="T9" s="1">
        <v>34</v>
      </c>
      <c r="U9" s="1">
        <v>182</v>
      </c>
      <c r="V9" s="1">
        <f t="shared" si="3"/>
        <v>1</v>
      </c>
      <c r="W9" s="1">
        <v>23</v>
      </c>
      <c r="X9" s="1">
        <v>60</v>
      </c>
      <c r="Y9" s="1">
        <v>182</v>
      </c>
      <c r="Z9" s="1">
        <v>0</v>
      </c>
      <c r="AA9" s="1">
        <v>0</v>
      </c>
      <c r="AB9" s="1">
        <v>159</v>
      </c>
      <c r="AC9" s="1">
        <v>0</v>
      </c>
      <c r="AD9" s="1">
        <v>0</v>
      </c>
      <c r="AE9" s="1">
        <v>0</v>
      </c>
      <c r="AF9" s="1">
        <v>159</v>
      </c>
      <c r="AG9" s="1">
        <v>0</v>
      </c>
      <c r="AH9" s="1">
        <v>0.81</v>
      </c>
      <c r="AI9" s="1">
        <v>45</v>
      </c>
    </row>
    <row r="10" spans="1:35" x14ac:dyDescent="0.2">
      <c r="A10" s="1" t="s">
        <v>58</v>
      </c>
      <c r="B10" s="1" t="s">
        <v>43</v>
      </c>
      <c r="C10" s="1">
        <v>18</v>
      </c>
      <c r="D10" s="1" t="s">
        <v>3</v>
      </c>
      <c r="E10" s="1">
        <v>1</v>
      </c>
      <c r="F10" s="1">
        <v>3</v>
      </c>
      <c r="G10" s="1" t="s">
        <v>43</v>
      </c>
      <c r="H10" s="1">
        <v>0</v>
      </c>
      <c r="I10" s="1" t="s">
        <v>4</v>
      </c>
      <c r="J10" s="1">
        <v>121</v>
      </c>
      <c r="K10" s="1">
        <v>0</v>
      </c>
      <c r="L10" s="6">
        <f t="shared" si="0"/>
        <v>0</v>
      </c>
      <c r="M10" s="1">
        <f t="shared" si="1"/>
        <v>121</v>
      </c>
      <c r="N10" s="6">
        <f t="shared" si="2"/>
        <v>0.5401785714285714</v>
      </c>
      <c r="O10" s="1">
        <v>92</v>
      </c>
      <c r="P10" s="1">
        <v>224</v>
      </c>
      <c r="Q10" s="1">
        <v>224</v>
      </c>
      <c r="R10" s="1">
        <v>114</v>
      </c>
      <c r="S10" s="1">
        <v>115</v>
      </c>
      <c r="T10" s="1">
        <v>42</v>
      </c>
      <c r="U10" s="1">
        <v>224</v>
      </c>
      <c r="V10" s="1">
        <f t="shared" si="3"/>
        <v>1</v>
      </c>
      <c r="W10" s="1">
        <v>121</v>
      </c>
      <c r="X10" s="1">
        <v>50</v>
      </c>
      <c r="Y10" s="1">
        <v>121</v>
      </c>
      <c r="Z10" s="1">
        <v>103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0.63</v>
      </c>
      <c r="AI10" s="1">
        <v>39</v>
      </c>
    </row>
    <row r="11" spans="1:35" x14ac:dyDescent="0.2">
      <c r="A11" s="1" t="s">
        <v>59</v>
      </c>
      <c r="B11" s="1" t="s">
        <v>45</v>
      </c>
      <c r="C11" s="1">
        <v>19</v>
      </c>
      <c r="D11" s="1" t="s">
        <v>3</v>
      </c>
      <c r="E11" s="1">
        <v>1</v>
      </c>
      <c r="F11" s="1">
        <v>1</v>
      </c>
      <c r="G11" s="1" t="s">
        <v>43</v>
      </c>
      <c r="H11" s="1">
        <v>0</v>
      </c>
      <c r="I11" s="1" t="s">
        <v>4</v>
      </c>
      <c r="J11" s="1">
        <v>240</v>
      </c>
      <c r="K11" s="1">
        <v>50</v>
      </c>
      <c r="L11" s="6">
        <f t="shared" si="0"/>
        <v>0.20080321285140562</v>
      </c>
      <c r="M11" s="1">
        <f t="shared" si="1"/>
        <v>190</v>
      </c>
      <c r="N11" s="6">
        <f t="shared" si="2"/>
        <v>0.76305220883534142</v>
      </c>
      <c r="O11" s="1">
        <v>28</v>
      </c>
      <c r="P11" s="1">
        <v>249</v>
      </c>
      <c r="Q11" s="1">
        <v>249</v>
      </c>
      <c r="R11" s="1">
        <v>123</v>
      </c>
      <c r="S11" s="1">
        <v>124</v>
      </c>
      <c r="T11" s="1">
        <v>42</v>
      </c>
      <c r="U11" s="1">
        <v>249</v>
      </c>
      <c r="V11" s="1">
        <f t="shared" si="3"/>
        <v>1</v>
      </c>
      <c r="W11" s="1">
        <v>240</v>
      </c>
      <c r="X11" s="1">
        <v>56</v>
      </c>
      <c r="Y11" s="1">
        <v>240</v>
      </c>
      <c r="Z11" s="1">
        <v>9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0.8</v>
      </c>
      <c r="AI11" s="1">
        <v>44</v>
      </c>
    </row>
    <row r="12" spans="1:35" x14ac:dyDescent="0.2">
      <c r="A12" s="1" t="s">
        <v>60</v>
      </c>
      <c r="B12" s="1" t="s">
        <v>45</v>
      </c>
      <c r="C12" s="1">
        <v>18</v>
      </c>
      <c r="D12" s="1" t="s">
        <v>3</v>
      </c>
      <c r="E12" s="1">
        <v>1</v>
      </c>
      <c r="F12" s="1">
        <v>1</v>
      </c>
      <c r="G12" s="1" t="s">
        <v>43</v>
      </c>
      <c r="H12" s="1">
        <v>0</v>
      </c>
      <c r="I12" s="1" t="s">
        <v>6</v>
      </c>
      <c r="J12" s="1">
        <v>191</v>
      </c>
      <c r="K12" s="1">
        <v>5</v>
      </c>
      <c r="L12" s="6">
        <f t="shared" si="0"/>
        <v>2.0080321285140562E-2</v>
      </c>
      <c r="M12" s="1">
        <f t="shared" si="1"/>
        <v>186</v>
      </c>
      <c r="N12" s="6">
        <f t="shared" si="2"/>
        <v>0.74698795180722888</v>
      </c>
      <c r="O12" s="1">
        <v>24</v>
      </c>
      <c r="P12" s="1">
        <v>197</v>
      </c>
      <c r="Q12" s="1">
        <v>249</v>
      </c>
      <c r="R12" s="1">
        <v>123</v>
      </c>
      <c r="S12" s="1">
        <v>123</v>
      </c>
      <c r="T12" s="1">
        <v>45</v>
      </c>
      <c r="U12" s="1">
        <v>249</v>
      </c>
      <c r="V12" s="1">
        <f t="shared" si="3"/>
        <v>1</v>
      </c>
      <c r="W12" s="1">
        <v>151</v>
      </c>
      <c r="X12" s="1">
        <v>52</v>
      </c>
      <c r="Y12" s="1">
        <v>191</v>
      </c>
      <c r="Z12" s="1">
        <v>58</v>
      </c>
      <c r="AA12" s="1">
        <v>0</v>
      </c>
      <c r="AB12" s="1">
        <v>0</v>
      </c>
      <c r="AC12" s="1">
        <v>40</v>
      </c>
      <c r="AD12" s="1">
        <v>0</v>
      </c>
      <c r="AE12" s="1">
        <v>12</v>
      </c>
      <c r="AF12" s="1">
        <v>52</v>
      </c>
      <c r="AG12" s="1">
        <v>0</v>
      </c>
      <c r="AH12" s="1">
        <v>1.06</v>
      </c>
      <c r="AI12" s="1">
        <v>51</v>
      </c>
    </row>
    <row r="13" spans="1:35" x14ac:dyDescent="0.2">
      <c r="A13" s="1" t="s">
        <v>61</v>
      </c>
      <c r="B13" s="1" t="s">
        <v>45</v>
      </c>
      <c r="C13" s="1">
        <v>19</v>
      </c>
      <c r="D13" s="1" t="s">
        <v>3</v>
      </c>
      <c r="E13" s="1">
        <v>3</v>
      </c>
      <c r="F13" s="1">
        <v>1</v>
      </c>
      <c r="G13" s="1" t="s">
        <v>43</v>
      </c>
      <c r="H13" s="1">
        <v>0</v>
      </c>
      <c r="I13" s="1" t="s">
        <v>6</v>
      </c>
      <c r="J13" s="1">
        <v>65</v>
      </c>
      <c r="K13" s="1">
        <v>0</v>
      </c>
      <c r="L13" s="6">
        <f t="shared" si="0"/>
        <v>0</v>
      </c>
      <c r="M13" s="1">
        <f t="shared" si="1"/>
        <v>65</v>
      </c>
      <c r="N13" s="6">
        <f t="shared" si="2"/>
        <v>0.30516431924882631</v>
      </c>
      <c r="O13" s="1">
        <v>97</v>
      </c>
      <c r="P13" s="1">
        <v>213</v>
      </c>
      <c r="Q13" s="1">
        <v>213</v>
      </c>
      <c r="R13" s="1">
        <v>107</v>
      </c>
      <c r="S13" s="1">
        <v>107</v>
      </c>
      <c r="T13" s="1">
        <v>38</v>
      </c>
      <c r="U13" s="1">
        <v>213</v>
      </c>
      <c r="V13" s="1">
        <f t="shared" si="3"/>
        <v>1</v>
      </c>
      <c r="W13" s="1">
        <v>65</v>
      </c>
      <c r="X13" s="1">
        <v>48</v>
      </c>
      <c r="Y13" s="1">
        <v>65</v>
      </c>
      <c r="Z13" s="1">
        <v>148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0.88</v>
      </c>
      <c r="AI13" s="1">
        <v>47</v>
      </c>
    </row>
    <row r="14" spans="1:35" x14ac:dyDescent="0.2">
      <c r="A14" s="1" t="s">
        <v>62</v>
      </c>
      <c r="B14" s="1" t="s">
        <v>45</v>
      </c>
      <c r="C14" s="1">
        <v>18</v>
      </c>
      <c r="D14" s="1" t="s">
        <v>3</v>
      </c>
      <c r="E14" s="1">
        <v>1</v>
      </c>
      <c r="F14" s="1">
        <v>3</v>
      </c>
      <c r="G14" s="1" t="s">
        <v>48</v>
      </c>
      <c r="H14" s="1">
        <v>0</v>
      </c>
      <c r="I14" s="1" t="s">
        <v>6</v>
      </c>
      <c r="J14" s="1">
        <v>214</v>
      </c>
      <c r="K14" s="1">
        <v>138</v>
      </c>
      <c r="L14" s="6">
        <f t="shared" si="0"/>
        <v>0.63594470046082952</v>
      </c>
      <c r="M14" s="1">
        <f t="shared" si="1"/>
        <v>76</v>
      </c>
      <c r="N14" s="6">
        <f t="shared" si="2"/>
        <v>0.35023041474654376</v>
      </c>
      <c r="O14" s="1">
        <v>98</v>
      </c>
      <c r="P14" s="1">
        <v>217</v>
      </c>
      <c r="Q14" s="1">
        <v>208</v>
      </c>
      <c r="R14" s="1">
        <v>108</v>
      </c>
      <c r="S14" s="1">
        <v>109</v>
      </c>
      <c r="T14" s="1">
        <v>43</v>
      </c>
      <c r="U14" s="1">
        <v>217</v>
      </c>
      <c r="V14" s="1">
        <f t="shared" si="3"/>
        <v>0.95852534562211977</v>
      </c>
      <c r="W14" s="1">
        <v>205</v>
      </c>
      <c r="X14" s="1">
        <v>59</v>
      </c>
      <c r="Y14" s="1">
        <v>214</v>
      </c>
      <c r="Z14" s="1">
        <v>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9</v>
      </c>
      <c r="AH14" s="1">
        <v>0.9</v>
      </c>
      <c r="AI14" s="1">
        <v>47</v>
      </c>
    </row>
    <row r="15" spans="1:35" x14ac:dyDescent="0.2">
      <c r="A15" s="1" t="s">
        <v>63</v>
      </c>
      <c r="B15" s="1" t="s">
        <v>45</v>
      </c>
      <c r="C15" s="1">
        <v>19</v>
      </c>
      <c r="D15" s="1" t="s">
        <v>3</v>
      </c>
      <c r="E15" s="1">
        <v>1</v>
      </c>
      <c r="F15" s="1">
        <v>1</v>
      </c>
      <c r="G15" s="1" t="s">
        <v>49</v>
      </c>
      <c r="H15" s="1">
        <v>0</v>
      </c>
      <c r="I15" s="1" t="s">
        <v>6</v>
      </c>
      <c r="J15" s="1">
        <v>83</v>
      </c>
      <c r="K15" s="1">
        <v>0</v>
      </c>
      <c r="L15" s="6">
        <f t="shared" si="0"/>
        <v>0</v>
      </c>
      <c r="M15" s="1">
        <f t="shared" si="1"/>
        <v>83</v>
      </c>
      <c r="N15" s="6">
        <f t="shared" si="2"/>
        <v>0.34156378600823045</v>
      </c>
      <c r="O15" s="1">
        <v>28</v>
      </c>
      <c r="P15" s="1">
        <v>222</v>
      </c>
      <c r="Q15" s="1">
        <v>243</v>
      </c>
      <c r="R15" s="1">
        <v>121</v>
      </c>
      <c r="S15" s="1">
        <v>122</v>
      </c>
      <c r="T15" s="1">
        <v>43</v>
      </c>
      <c r="U15" s="1">
        <v>243</v>
      </c>
      <c r="V15" s="1">
        <f t="shared" si="3"/>
        <v>1</v>
      </c>
      <c r="W15" s="1">
        <v>80</v>
      </c>
      <c r="X15" s="1">
        <v>48</v>
      </c>
      <c r="Y15" s="1">
        <v>83</v>
      </c>
      <c r="Z15" s="1">
        <v>160</v>
      </c>
      <c r="AA15" s="1">
        <v>0</v>
      </c>
      <c r="AB15" s="1">
        <v>0</v>
      </c>
      <c r="AC15" s="1">
        <v>21</v>
      </c>
      <c r="AD15" s="1">
        <v>0</v>
      </c>
      <c r="AE15" s="1">
        <v>0</v>
      </c>
      <c r="AF15" s="1">
        <v>21</v>
      </c>
      <c r="AG15" s="1">
        <v>0</v>
      </c>
      <c r="AH15" s="1">
        <v>0.89</v>
      </c>
      <c r="AI15" s="1">
        <v>47</v>
      </c>
    </row>
    <row r="16" spans="1:35" x14ac:dyDescent="0.2">
      <c r="A16" s="1" t="s">
        <v>64</v>
      </c>
      <c r="B16" s="1" t="s">
        <v>45</v>
      </c>
      <c r="C16" s="1">
        <v>19</v>
      </c>
      <c r="D16" s="1" t="s">
        <v>3</v>
      </c>
      <c r="E16" s="1">
        <v>2</v>
      </c>
      <c r="F16" s="1">
        <v>2</v>
      </c>
      <c r="G16" s="1" t="s">
        <v>48</v>
      </c>
      <c r="H16" s="1">
        <v>0</v>
      </c>
      <c r="I16" s="1" t="s">
        <v>6</v>
      </c>
      <c r="J16" s="1">
        <v>252</v>
      </c>
      <c r="K16" s="1">
        <v>108</v>
      </c>
      <c r="L16" s="6">
        <f t="shared" si="0"/>
        <v>0.42857142857142855</v>
      </c>
      <c r="M16" s="1">
        <f t="shared" si="1"/>
        <v>144</v>
      </c>
      <c r="N16" s="6">
        <f t="shared" si="2"/>
        <v>0.5714285714285714</v>
      </c>
      <c r="O16" s="1">
        <v>2</v>
      </c>
      <c r="P16" s="1">
        <v>252</v>
      </c>
      <c r="Q16" s="1">
        <v>250</v>
      </c>
      <c r="R16" s="1">
        <v>127</v>
      </c>
      <c r="S16" s="1">
        <v>127</v>
      </c>
      <c r="T16" s="1">
        <v>44</v>
      </c>
      <c r="U16" s="1">
        <v>252</v>
      </c>
      <c r="V16" s="1">
        <f t="shared" si="3"/>
        <v>0.99206349206349209</v>
      </c>
      <c r="W16" s="1">
        <v>250</v>
      </c>
      <c r="X16" s="1">
        <v>59</v>
      </c>
      <c r="Y16" s="1">
        <v>252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</v>
      </c>
      <c r="AH16" s="1">
        <v>0.87</v>
      </c>
      <c r="AI16" s="1">
        <v>47</v>
      </c>
    </row>
    <row r="17" spans="1:35" x14ac:dyDescent="0.2">
      <c r="A17" s="1" t="s">
        <v>65</v>
      </c>
      <c r="B17" s="1" t="s">
        <v>45</v>
      </c>
      <c r="C17" s="1">
        <v>18</v>
      </c>
      <c r="D17" s="1" t="s">
        <v>3</v>
      </c>
      <c r="E17" s="1">
        <v>3</v>
      </c>
      <c r="F17" s="1">
        <v>2</v>
      </c>
      <c r="G17" s="1" t="s">
        <v>49</v>
      </c>
      <c r="H17" s="1">
        <v>0</v>
      </c>
      <c r="I17" s="1" t="s">
        <v>6</v>
      </c>
      <c r="J17" s="1">
        <v>221</v>
      </c>
      <c r="K17" s="1">
        <v>28</v>
      </c>
      <c r="L17" s="6">
        <f t="shared" si="0"/>
        <v>0.12280701754385964</v>
      </c>
      <c r="M17" s="1">
        <f t="shared" si="1"/>
        <v>193</v>
      </c>
      <c r="N17" s="6">
        <f t="shared" si="2"/>
        <v>0.84649122807017541</v>
      </c>
      <c r="O17" s="1">
        <v>87</v>
      </c>
      <c r="P17" s="1">
        <v>228</v>
      </c>
      <c r="Q17" s="1">
        <v>201</v>
      </c>
      <c r="R17" s="1">
        <v>114</v>
      </c>
      <c r="S17" s="1">
        <v>115</v>
      </c>
      <c r="T17" s="1">
        <v>44</v>
      </c>
      <c r="U17" s="1">
        <v>228</v>
      </c>
      <c r="V17" s="1">
        <f t="shared" si="3"/>
        <v>0.88157894736842102</v>
      </c>
      <c r="W17" s="1">
        <v>197</v>
      </c>
      <c r="X17" s="1">
        <v>57</v>
      </c>
      <c r="Y17" s="1">
        <v>221</v>
      </c>
      <c r="Z17" s="1">
        <v>7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27</v>
      </c>
      <c r="AH17" s="1">
        <v>0.9</v>
      </c>
      <c r="AI17" s="1">
        <v>47</v>
      </c>
    </row>
    <row r="18" spans="1:35" x14ac:dyDescent="0.2">
      <c r="A18" s="1" t="s">
        <v>66</v>
      </c>
      <c r="B18" s="1" t="s">
        <v>45</v>
      </c>
      <c r="C18" s="1">
        <v>21</v>
      </c>
      <c r="D18" s="1" t="s">
        <v>3</v>
      </c>
      <c r="E18" s="1">
        <v>2</v>
      </c>
      <c r="F18" s="1">
        <v>1</v>
      </c>
      <c r="G18" s="1" t="s">
        <v>48</v>
      </c>
      <c r="H18" s="1">
        <v>0</v>
      </c>
      <c r="I18" s="1" t="s">
        <v>6</v>
      </c>
      <c r="J18" s="1">
        <v>120</v>
      </c>
      <c r="K18" s="1">
        <v>17</v>
      </c>
      <c r="L18" s="6">
        <f t="shared" si="0"/>
        <v>6.6147859922178989E-2</v>
      </c>
      <c r="M18" s="1">
        <f t="shared" si="1"/>
        <v>103</v>
      </c>
      <c r="N18" s="6">
        <f t="shared" si="2"/>
        <v>0.40077821011673154</v>
      </c>
      <c r="O18" s="1">
        <v>0</v>
      </c>
      <c r="P18" s="1">
        <v>253</v>
      </c>
      <c r="Q18" s="1">
        <v>257</v>
      </c>
      <c r="R18" s="1">
        <v>129</v>
      </c>
      <c r="S18" s="1">
        <v>129</v>
      </c>
      <c r="T18" s="1">
        <v>43</v>
      </c>
      <c r="U18" s="1">
        <v>257</v>
      </c>
      <c r="V18" s="1">
        <f t="shared" si="3"/>
        <v>1</v>
      </c>
      <c r="W18" s="1">
        <v>116</v>
      </c>
      <c r="X18" s="1">
        <v>50</v>
      </c>
      <c r="Y18" s="1">
        <v>120</v>
      </c>
      <c r="Z18" s="1">
        <v>137</v>
      </c>
      <c r="AA18" s="1">
        <v>0</v>
      </c>
      <c r="AB18" s="1">
        <v>0</v>
      </c>
      <c r="AC18" s="1">
        <v>4</v>
      </c>
      <c r="AD18" s="1">
        <v>0</v>
      </c>
      <c r="AE18" s="1">
        <v>0</v>
      </c>
      <c r="AF18" s="1">
        <v>4</v>
      </c>
      <c r="AG18" s="1">
        <v>0</v>
      </c>
      <c r="AH18" s="1">
        <v>0.74</v>
      </c>
      <c r="AI18" s="1">
        <v>43</v>
      </c>
    </row>
    <row r="19" spans="1:35" x14ac:dyDescent="0.2">
      <c r="A19" s="1" t="s">
        <v>67</v>
      </c>
      <c r="B19" s="1" t="s">
        <v>45</v>
      </c>
      <c r="C19" s="1">
        <v>21</v>
      </c>
      <c r="D19" s="1" t="s">
        <v>3</v>
      </c>
      <c r="E19" s="1">
        <v>2</v>
      </c>
      <c r="F19" s="1">
        <v>2</v>
      </c>
      <c r="G19" s="1" t="s">
        <v>49</v>
      </c>
      <c r="H19" s="1">
        <v>0</v>
      </c>
      <c r="I19" s="1" t="s">
        <v>6</v>
      </c>
      <c r="J19" s="1">
        <v>91</v>
      </c>
      <c r="K19" s="1">
        <v>1</v>
      </c>
      <c r="L19" s="6">
        <f t="shared" si="0"/>
        <v>4.608294930875576E-3</v>
      </c>
      <c r="M19" s="1">
        <f t="shared" si="1"/>
        <v>90</v>
      </c>
      <c r="N19" s="6">
        <f t="shared" si="2"/>
        <v>0.41474654377880182</v>
      </c>
      <c r="O19" s="1">
        <v>96</v>
      </c>
      <c r="P19" s="1">
        <v>217</v>
      </c>
      <c r="Q19" s="1">
        <v>217</v>
      </c>
      <c r="R19" s="1">
        <v>108</v>
      </c>
      <c r="S19" s="1">
        <v>109</v>
      </c>
      <c r="T19" s="1">
        <v>43</v>
      </c>
      <c r="U19" s="1">
        <v>217</v>
      </c>
      <c r="V19" s="1">
        <f t="shared" si="3"/>
        <v>1</v>
      </c>
      <c r="W19" s="1">
        <v>91</v>
      </c>
      <c r="X19" s="1">
        <v>49</v>
      </c>
      <c r="Y19" s="1">
        <v>91</v>
      </c>
      <c r="Z19" s="1">
        <v>126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0.82</v>
      </c>
      <c r="AI19" s="1">
        <v>45</v>
      </c>
    </row>
    <row r="20" spans="1:35" x14ac:dyDescent="0.2">
      <c r="A20" s="1" t="s">
        <v>68</v>
      </c>
      <c r="B20" s="1" t="s">
        <v>45</v>
      </c>
      <c r="C20" s="1">
        <v>18</v>
      </c>
      <c r="D20" s="1" t="s">
        <v>3</v>
      </c>
      <c r="E20" s="1">
        <v>1</v>
      </c>
      <c r="F20" s="1">
        <v>2</v>
      </c>
      <c r="G20" s="1" t="s">
        <v>48</v>
      </c>
      <c r="H20" s="1">
        <v>0</v>
      </c>
      <c r="I20" s="1" t="s">
        <v>6</v>
      </c>
      <c r="J20" s="1">
        <v>228</v>
      </c>
      <c r="K20" s="1">
        <v>11</v>
      </c>
      <c r="L20" s="6">
        <f t="shared" si="0"/>
        <v>4.3478260869565216E-2</v>
      </c>
      <c r="M20" s="1">
        <f t="shared" si="1"/>
        <v>217</v>
      </c>
      <c r="N20" s="6">
        <f t="shared" si="2"/>
        <v>0.85770750988142297</v>
      </c>
      <c r="O20" s="1">
        <v>8</v>
      </c>
      <c r="P20" s="1">
        <v>88</v>
      </c>
      <c r="Q20" s="1">
        <v>251</v>
      </c>
      <c r="R20" s="1">
        <v>126</v>
      </c>
      <c r="S20" s="1">
        <v>127</v>
      </c>
      <c r="T20" s="1">
        <v>48</v>
      </c>
      <c r="U20" s="1">
        <v>253</v>
      </c>
      <c r="V20" s="1">
        <f t="shared" si="3"/>
        <v>0.9920948616600791</v>
      </c>
      <c r="W20" s="1">
        <v>75</v>
      </c>
      <c r="X20" s="1">
        <v>54</v>
      </c>
      <c r="Y20" s="1">
        <v>228</v>
      </c>
      <c r="Z20" s="1">
        <v>25</v>
      </c>
      <c r="AA20" s="1">
        <v>0</v>
      </c>
      <c r="AB20" s="1">
        <v>0</v>
      </c>
      <c r="AC20" s="1">
        <v>165</v>
      </c>
      <c r="AD20" s="1">
        <v>0</v>
      </c>
      <c r="AE20" s="1">
        <v>0</v>
      </c>
      <c r="AF20" s="1">
        <v>165</v>
      </c>
      <c r="AG20" s="1">
        <v>2</v>
      </c>
      <c r="AH20" s="1">
        <v>0.69</v>
      </c>
      <c r="AI20" s="1">
        <v>41</v>
      </c>
    </row>
    <row r="21" spans="1:35" x14ac:dyDescent="0.2">
      <c r="A21" s="1" t="s">
        <v>69</v>
      </c>
      <c r="B21" s="1" t="s">
        <v>45</v>
      </c>
      <c r="C21" s="1">
        <v>21</v>
      </c>
      <c r="D21" s="1" t="s">
        <v>3</v>
      </c>
      <c r="E21" s="1">
        <v>3</v>
      </c>
      <c r="F21" s="1">
        <v>1</v>
      </c>
      <c r="G21" s="1" t="s">
        <v>49</v>
      </c>
      <c r="H21" s="1">
        <v>0</v>
      </c>
      <c r="I21" s="1" t="s">
        <v>4</v>
      </c>
      <c r="J21" s="1">
        <v>99</v>
      </c>
      <c r="K21" s="1">
        <v>0</v>
      </c>
      <c r="L21" s="6">
        <f t="shared" si="0"/>
        <v>0</v>
      </c>
      <c r="M21" s="1">
        <f t="shared" si="1"/>
        <v>99</v>
      </c>
      <c r="N21" s="6">
        <f t="shared" si="2"/>
        <v>0.54395604395604391</v>
      </c>
      <c r="O21" s="1">
        <v>9</v>
      </c>
      <c r="P21" s="1">
        <v>182</v>
      </c>
      <c r="Q21" s="1">
        <v>181</v>
      </c>
      <c r="R21" s="1">
        <v>91</v>
      </c>
      <c r="S21" s="1">
        <v>92</v>
      </c>
      <c r="T21" s="1">
        <v>39</v>
      </c>
      <c r="U21" s="1">
        <v>182</v>
      </c>
      <c r="V21" s="1">
        <f t="shared" si="3"/>
        <v>0.99450549450549453</v>
      </c>
      <c r="W21" s="1">
        <v>99</v>
      </c>
      <c r="X21" s="1">
        <v>50</v>
      </c>
      <c r="Y21" s="1">
        <v>99</v>
      </c>
      <c r="Z21" s="1">
        <v>83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0.8</v>
      </c>
      <c r="AI21" s="1">
        <v>44</v>
      </c>
    </row>
    <row r="22" spans="1:35" x14ac:dyDescent="0.2">
      <c r="A22" s="1" t="s">
        <v>70</v>
      </c>
      <c r="B22" s="1" t="s">
        <v>45</v>
      </c>
      <c r="C22" s="1">
        <v>19</v>
      </c>
      <c r="D22" s="1" t="s">
        <v>3</v>
      </c>
      <c r="E22" s="1">
        <v>1</v>
      </c>
      <c r="F22" s="1">
        <v>1</v>
      </c>
      <c r="G22" s="1" t="s">
        <v>48</v>
      </c>
      <c r="H22" s="1">
        <v>0</v>
      </c>
      <c r="I22" s="1" t="s">
        <v>4</v>
      </c>
      <c r="J22" s="1">
        <v>181</v>
      </c>
      <c r="K22" s="1">
        <v>120</v>
      </c>
      <c r="L22" s="6">
        <f t="shared" si="0"/>
        <v>0.65217391304347827</v>
      </c>
      <c r="M22" s="1">
        <f t="shared" si="1"/>
        <v>61</v>
      </c>
      <c r="N22" s="6">
        <f t="shared" si="2"/>
        <v>0.33152173913043476</v>
      </c>
      <c r="O22" s="1">
        <v>7</v>
      </c>
      <c r="P22" s="1">
        <v>184</v>
      </c>
      <c r="Q22" s="1">
        <v>184</v>
      </c>
      <c r="R22" s="1">
        <v>92</v>
      </c>
      <c r="S22" s="1">
        <v>93</v>
      </c>
      <c r="T22" s="1">
        <v>35</v>
      </c>
      <c r="U22" s="1">
        <v>184</v>
      </c>
      <c r="V22" s="1">
        <f t="shared" si="3"/>
        <v>1</v>
      </c>
      <c r="W22" s="1">
        <v>181</v>
      </c>
      <c r="X22" s="1">
        <v>59</v>
      </c>
      <c r="Y22" s="1">
        <v>181</v>
      </c>
      <c r="Z22" s="1">
        <v>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0.73</v>
      </c>
      <c r="AI22" s="1">
        <v>42</v>
      </c>
    </row>
    <row r="23" spans="1:35" x14ac:dyDescent="0.2">
      <c r="A23" s="1" t="s">
        <v>71</v>
      </c>
      <c r="B23" s="1" t="s">
        <v>45</v>
      </c>
      <c r="C23" s="1">
        <v>18</v>
      </c>
      <c r="D23" s="1" t="s">
        <v>5</v>
      </c>
      <c r="E23" s="1">
        <v>2</v>
      </c>
      <c r="F23" s="1">
        <v>1</v>
      </c>
      <c r="G23" s="1" t="s">
        <v>49</v>
      </c>
      <c r="H23" s="1">
        <v>0</v>
      </c>
      <c r="I23" s="1" t="s">
        <v>4</v>
      </c>
      <c r="J23" s="1">
        <v>179</v>
      </c>
      <c r="K23" s="1">
        <v>0</v>
      </c>
      <c r="L23" s="6">
        <f t="shared" si="0"/>
        <v>0</v>
      </c>
      <c r="M23" s="1">
        <f t="shared" si="1"/>
        <v>179</v>
      </c>
      <c r="N23" s="6">
        <f t="shared" si="2"/>
        <v>0.8136363636363636</v>
      </c>
      <c r="O23" s="1">
        <v>97</v>
      </c>
      <c r="P23" s="1">
        <v>220</v>
      </c>
      <c r="Q23" s="1">
        <v>220</v>
      </c>
      <c r="R23" s="1">
        <v>109</v>
      </c>
      <c r="S23" s="1">
        <v>110</v>
      </c>
      <c r="T23" s="1">
        <v>43</v>
      </c>
      <c r="U23" s="1">
        <v>220</v>
      </c>
      <c r="V23" s="1">
        <f t="shared" si="3"/>
        <v>1</v>
      </c>
      <c r="W23" s="1">
        <v>179</v>
      </c>
      <c r="X23" s="1">
        <v>52</v>
      </c>
      <c r="Y23" s="1">
        <v>179</v>
      </c>
      <c r="Z23" s="1">
        <v>41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0.92</v>
      </c>
      <c r="AI23" s="1">
        <v>48</v>
      </c>
    </row>
    <row r="24" spans="1:35" x14ac:dyDescent="0.2">
      <c r="A24" s="1" t="s">
        <v>72</v>
      </c>
      <c r="B24" s="1" t="s">
        <v>45</v>
      </c>
      <c r="C24" s="1">
        <v>21</v>
      </c>
      <c r="D24" s="1" t="s">
        <v>3</v>
      </c>
      <c r="E24" s="1">
        <v>2</v>
      </c>
      <c r="F24" s="1">
        <v>2</v>
      </c>
      <c r="G24" s="1" t="s">
        <v>48</v>
      </c>
      <c r="H24" s="1">
        <v>0</v>
      </c>
      <c r="I24" s="1" t="s">
        <v>4</v>
      </c>
      <c r="J24" s="1">
        <v>236</v>
      </c>
      <c r="K24" s="1">
        <v>93</v>
      </c>
      <c r="L24" s="6">
        <f t="shared" si="0"/>
        <v>0.39240506329113922</v>
      </c>
      <c r="M24" s="1">
        <f t="shared" si="1"/>
        <v>143</v>
      </c>
      <c r="N24" s="6">
        <f t="shared" si="2"/>
        <v>0.6033755274261603</v>
      </c>
      <c r="O24" s="1">
        <v>82</v>
      </c>
      <c r="P24" s="1">
        <v>237</v>
      </c>
      <c r="Q24" s="1">
        <v>237</v>
      </c>
      <c r="R24" s="1">
        <v>117</v>
      </c>
      <c r="S24" s="1">
        <v>115</v>
      </c>
      <c r="T24" s="1">
        <v>35</v>
      </c>
      <c r="U24" s="1">
        <v>237</v>
      </c>
      <c r="V24" s="1">
        <f t="shared" si="3"/>
        <v>1</v>
      </c>
      <c r="W24" s="1">
        <v>236</v>
      </c>
      <c r="X24" s="1">
        <v>58</v>
      </c>
      <c r="Y24" s="1">
        <v>236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0.51</v>
      </c>
      <c r="AI24" s="1">
        <v>34</v>
      </c>
    </row>
    <row r="25" spans="1:35" x14ac:dyDescent="0.2">
      <c r="A25" s="1" t="s">
        <v>73</v>
      </c>
      <c r="B25" s="1" t="s">
        <v>45</v>
      </c>
      <c r="C25" s="1">
        <v>18</v>
      </c>
      <c r="D25" s="1" t="s">
        <v>3</v>
      </c>
      <c r="E25" s="1">
        <v>1</v>
      </c>
      <c r="F25" s="1">
        <v>4</v>
      </c>
      <c r="G25" s="1" t="s">
        <v>49</v>
      </c>
      <c r="H25" s="1">
        <v>0</v>
      </c>
      <c r="I25" s="1" t="s">
        <v>4</v>
      </c>
      <c r="J25" s="1">
        <v>99</v>
      </c>
      <c r="K25" s="1">
        <v>30</v>
      </c>
      <c r="L25" s="6">
        <f t="shared" si="0"/>
        <v>0.10452961672473868</v>
      </c>
      <c r="M25" s="1">
        <f t="shared" si="1"/>
        <v>69</v>
      </c>
      <c r="N25" s="6">
        <f t="shared" si="2"/>
        <v>0.24041811846689895</v>
      </c>
      <c r="O25" s="1">
        <v>1</v>
      </c>
      <c r="P25" s="1">
        <v>202</v>
      </c>
      <c r="Q25" s="1">
        <v>287</v>
      </c>
      <c r="R25" s="1">
        <v>136</v>
      </c>
      <c r="S25" s="1">
        <v>137</v>
      </c>
      <c r="T25" s="1">
        <v>41</v>
      </c>
      <c r="U25" s="1">
        <v>287</v>
      </c>
      <c r="V25" s="1">
        <f t="shared" si="3"/>
        <v>1</v>
      </c>
      <c r="W25" s="1">
        <v>98</v>
      </c>
      <c r="X25" s="1">
        <v>49</v>
      </c>
      <c r="Y25" s="1">
        <v>99</v>
      </c>
      <c r="Z25" s="1">
        <v>188</v>
      </c>
      <c r="AA25" s="1">
        <v>0</v>
      </c>
      <c r="AB25" s="1">
        <v>0</v>
      </c>
      <c r="AC25" s="1">
        <v>16</v>
      </c>
      <c r="AD25" s="1">
        <v>69</v>
      </c>
      <c r="AE25" s="1">
        <v>0</v>
      </c>
      <c r="AF25" s="1">
        <v>85</v>
      </c>
      <c r="AG25" s="1">
        <v>0</v>
      </c>
      <c r="AH25" s="1">
        <v>1.04</v>
      </c>
      <c r="AI25" s="1">
        <v>51</v>
      </c>
    </row>
    <row r="26" spans="1:35" x14ac:dyDescent="0.2">
      <c r="A26" s="1" t="s">
        <v>74</v>
      </c>
      <c r="B26" s="1" t="s">
        <v>45</v>
      </c>
      <c r="C26" s="1">
        <v>18</v>
      </c>
      <c r="D26" s="1" t="s">
        <v>5</v>
      </c>
      <c r="E26" s="1">
        <v>1</v>
      </c>
      <c r="F26" s="1">
        <v>2</v>
      </c>
      <c r="G26" s="1" t="s">
        <v>43</v>
      </c>
      <c r="H26" s="1">
        <v>0</v>
      </c>
      <c r="I26" s="1" t="s">
        <v>4</v>
      </c>
      <c r="J26" s="1">
        <v>61</v>
      </c>
      <c r="K26" s="1">
        <v>0</v>
      </c>
      <c r="L26" s="6">
        <f t="shared" si="0"/>
        <v>0</v>
      </c>
      <c r="M26" s="1">
        <f t="shared" si="1"/>
        <v>61</v>
      </c>
      <c r="N26" s="6">
        <f t="shared" si="2"/>
        <v>0.24399999999999999</v>
      </c>
      <c r="O26" s="1">
        <v>24</v>
      </c>
      <c r="P26" s="1">
        <v>21</v>
      </c>
      <c r="Q26" s="1">
        <v>250</v>
      </c>
      <c r="R26" s="1">
        <v>122</v>
      </c>
      <c r="S26" s="1">
        <v>122</v>
      </c>
      <c r="T26" s="1">
        <v>34</v>
      </c>
      <c r="U26" s="1">
        <v>250</v>
      </c>
      <c r="V26" s="1">
        <f t="shared" si="3"/>
        <v>1</v>
      </c>
      <c r="W26" s="1">
        <v>17</v>
      </c>
      <c r="X26" s="1">
        <v>47</v>
      </c>
      <c r="Y26" s="1">
        <v>61</v>
      </c>
      <c r="Z26" s="1">
        <v>189</v>
      </c>
      <c r="AA26" s="1">
        <v>0</v>
      </c>
      <c r="AB26" s="1">
        <v>0</v>
      </c>
      <c r="AC26" s="1">
        <v>0</v>
      </c>
      <c r="AD26" s="1">
        <v>0</v>
      </c>
      <c r="AE26" s="1">
        <v>229</v>
      </c>
      <c r="AF26" s="1">
        <v>229</v>
      </c>
      <c r="AG26" s="1">
        <v>0</v>
      </c>
      <c r="AH26" s="1">
        <v>0.57999999999999996</v>
      </c>
      <c r="AI26" s="1">
        <v>37</v>
      </c>
    </row>
    <row r="27" spans="1:35" x14ac:dyDescent="0.2">
      <c r="A27" s="1" t="s">
        <v>75</v>
      </c>
      <c r="B27" s="1" t="s">
        <v>45</v>
      </c>
      <c r="C27" s="1">
        <v>18</v>
      </c>
      <c r="D27" s="1" t="s">
        <v>5</v>
      </c>
      <c r="E27" s="1">
        <v>1</v>
      </c>
      <c r="F27" s="1">
        <v>2</v>
      </c>
      <c r="G27" s="1" t="s">
        <v>49</v>
      </c>
      <c r="H27" s="1">
        <v>0</v>
      </c>
      <c r="I27" s="1" t="s">
        <v>4</v>
      </c>
      <c r="J27" s="1">
        <v>163</v>
      </c>
      <c r="K27" s="1">
        <v>1</v>
      </c>
      <c r="L27" s="6">
        <f t="shared" si="0"/>
        <v>4.5454545454545452E-3</v>
      </c>
      <c r="M27" s="1">
        <f t="shared" si="1"/>
        <v>162</v>
      </c>
      <c r="N27" s="6">
        <f t="shared" si="2"/>
        <v>0.73636363636363633</v>
      </c>
      <c r="O27" s="1">
        <v>97</v>
      </c>
      <c r="P27" s="1">
        <v>220</v>
      </c>
      <c r="Q27" s="1">
        <v>220</v>
      </c>
      <c r="R27" s="1">
        <v>110</v>
      </c>
      <c r="S27" s="1">
        <v>111</v>
      </c>
      <c r="T27" s="1">
        <v>35</v>
      </c>
      <c r="U27" s="1">
        <v>220</v>
      </c>
      <c r="V27" s="1">
        <f t="shared" si="3"/>
        <v>1</v>
      </c>
      <c r="W27" s="1">
        <v>163</v>
      </c>
      <c r="X27" s="1">
        <v>52</v>
      </c>
      <c r="Y27" s="1">
        <v>163</v>
      </c>
      <c r="Z27" s="1">
        <v>57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0.68</v>
      </c>
      <c r="AI27" s="1">
        <v>40</v>
      </c>
    </row>
    <row r="28" spans="1:35" x14ac:dyDescent="0.2">
      <c r="A28" s="1" t="s">
        <v>76</v>
      </c>
      <c r="B28" s="1" t="s">
        <v>45</v>
      </c>
      <c r="C28" s="1">
        <v>18</v>
      </c>
      <c r="D28" s="1" t="s">
        <v>5</v>
      </c>
      <c r="E28" s="1">
        <v>1</v>
      </c>
      <c r="F28" s="1">
        <v>2</v>
      </c>
      <c r="G28" s="1" t="s">
        <v>48</v>
      </c>
      <c r="H28" s="1">
        <v>0</v>
      </c>
      <c r="I28" s="1" t="s">
        <v>4</v>
      </c>
      <c r="J28" s="1">
        <v>115</v>
      </c>
      <c r="K28" s="1">
        <v>0</v>
      </c>
      <c r="L28" s="6">
        <f t="shared" si="0"/>
        <v>0</v>
      </c>
      <c r="M28" s="1">
        <f t="shared" si="1"/>
        <v>115</v>
      </c>
      <c r="N28" s="6">
        <f t="shared" si="2"/>
        <v>0.52752293577981646</v>
      </c>
      <c r="O28" s="1">
        <v>93</v>
      </c>
      <c r="P28" s="1">
        <v>218</v>
      </c>
      <c r="Q28" s="1">
        <v>218</v>
      </c>
      <c r="R28" s="1">
        <v>109</v>
      </c>
      <c r="S28" s="1">
        <v>110</v>
      </c>
      <c r="T28" s="1">
        <v>43</v>
      </c>
      <c r="U28" s="1">
        <v>218</v>
      </c>
      <c r="V28" s="1">
        <f t="shared" si="3"/>
        <v>1</v>
      </c>
      <c r="W28" s="1">
        <v>115</v>
      </c>
      <c r="X28" s="1">
        <v>50</v>
      </c>
      <c r="Y28" s="1">
        <v>115</v>
      </c>
      <c r="Z28" s="1">
        <v>103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0.86</v>
      </c>
      <c r="AI28" s="1">
        <v>46</v>
      </c>
    </row>
    <row r="29" spans="1:35" x14ac:dyDescent="0.2">
      <c r="A29" s="1" t="s">
        <v>77</v>
      </c>
      <c r="B29" s="1" t="s">
        <v>45</v>
      </c>
      <c r="C29" s="1">
        <v>20</v>
      </c>
      <c r="D29" s="1" t="s">
        <v>3</v>
      </c>
      <c r="E29" s="1">
        <v>1</v>
      </c>
      <c r="F29" s="1">
        <v>2</v>
      </c>
      <c r="G29" s="1" t="s">
        <v>49</v>
      </c>
      <c r="H29" s="1">
        <v>0</v>
      </c>
      <c r="I29" s="1" t="s">
        <v>4</v>
      </c>
      <c r="J29" s="1">
        <v>35</v>
      </c>
      <c r="K29" s="1">
        <v>0</v>
      </c>
      <c r="L29" s="6">
        <f t="shared" si="0"/>
        <v>0</v>
      </c>
      <c r="M29" s="1">
        <f t="shared" si="1"/>
        <v>35</v>
      </c>
      <c r="N29" s="6">
        <f t="shared" si="2"/>
        <v>0.14767932489451477</v>
      </c>
      <c r="O29" s="1">
        <v>70</v>
      </c>
      <c r="P29" s="1">
        <v>236</v>
      </c>
      <c r="Q29" s="1">
        <v>59</v>
      </c>
      <c r="R29" s="1">
        <v>118</v>
      </c>
      <c r="S29" s="1">
        <v>119</v>
      </c>
      <c r="T29" s="1">
        <v>46</v>
      </c>
      <c r="U29" s="1">
        <v>237</v>
      </c>
      <c r="V29" s="1">
        <f t="shared" si="3"/>
        <v>0.24894514767932491</v>
      </c>
      <c r="W29" s="1">
        <v>7</v>
      </c>
      <c r="X29" s="1">
        <v>47</v>
      </c>
      <c r="Y29" s="1">
        <v>35</v>
      </c>
      <c r="Z29" s="1">
        <v>202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1</v>
      </c>
      <c r="AG29" s="1">
        <v>178</v>
      </c>
      <c r="AH29" s="1">
        <v>0.47</v>
      </c>
      <c r="AI29" s="1">
        <v>32</v>
      </c>
    </row>
    <row r="30" spans="1:35" x14ac:dyDescent="0.2">
      <c r="A30" s="1" t="s">
        <v>78</v>
      </c>
      <c r="B30" s="1" t="s">
        <v>45</v>
      </c>
      <c r="C30" s="1">
        <v>18</v>
      </c>
      <c r="D30" s="1" t="s">
        <v>3</v>
      </c>
      <c r="E30" s="1">
        <v>2</v>
      </c>
      <c r="F30" s="1">
        <v>3</v>
      </c>
      <c r="G30" s="1" t="s">
        <v>48</v>
      </c>
      <c r="H30" s="1">
        <v>0</v>
      </c>
      <c r="I30" s="1" t="s">
        <v>4</v>
      </c>
      <c r="J30" s="1">
        <v>249</v>
      </c>
      <c r="K30" s="1">
        <v>26</v>
      </c>
      <c r="L30" s="6">
        <f t="shared" si="0"/>
        <v>0.104</v>
      </c>
      <c r="M30" s="1">
        <f t="shared" si="1"/>
        <v>223</v>
      </c>
      <c r="N30" s="6">
        <f t="shared" si="2"/>
        <v>0.89200000000000002</v>
      </c>
      <c r="O30" s="1">
        <v>8</v>
      </c>
      <c r="P30" s="1">
        <v>250</v>
      </c>
      <c r="Q30" s="1">
        <v>226</v>
      </c>
      <c r="R30" s="1">
        <v>126</v>
      </c>
      <c r="S30" s="1">
        <v>126</v>
      </c>
      <c r="T30" s="1">
        <v>49</v>
      </c>
      <c r="U30" s="1">
        <v>250</v>
      </c>
      <c r="V30" s="1">
        <f t="shared" si="3"/>
        <v>0.90400000000000003</v>
      </c>
      <c r="W30" s="1">
        <v>225</v>
      </c>
      <c r="X30" s="1">
        <v>55</v>
      </c>
      <c r="Y30" s="1">
        <v>249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24</v>
      </c>
      <c r="AH30" s="1">
        <v>0.85</v>
      </c>
      <c r="AI30" s="1">
        <v>46</v>
      </c>
    </row>
    <row r="31" spans="1:35" x14ac:dyDescent="0.2">
      <c r="A31" s="1" t="s">
        <v>79</v>
      </c>
      <c r="B31" s="1" t="s">
        <v>45</v>
      </c>
      <c r="C31" s="1">
        <v>18</v>
      </c>
      <c r="D31" s="1" t="s">
        <v>3</v>
      </c>
      <c r="E31" s="1">
        <v>1</v>
      </c>
      <c r="F31" s="1">
        <v>3</v>
      </c>
      <c r="G31" s="1" t="s">
        <v>43</v>
      </c>
      <c r="H31" s="1">
        <v>0</v>
      </c>
      <c r="I31" s="1" t="s">
        <v>6</v>
      </c>
      <c r="J31" s="1">
        <v>222</v>
      </c>
      <c r="K31" s="1">
        <v>7</v>
      </c>
      <c r="L31" s="6">
        <f t="shared" si="0"/>
        <v>3.1390134529147982E-2</v>
      </c>
      <c r="M31" s="1">
        <f t="shared" si="1"/>
        <v>215</v>
      </c>
      <c r="N31" s="6">
        <f t="shared" si="2"/>
        <v>0.9641255605381166</v>
      </c>
      <c r="O31" s="1">
        <v>98</v>
      </c>
      <c r="P31" s="1">
        <v>223</v>
      </c>
      <c r="Q31" s="1">
        <v>223</v>
      </c>
      <c r="R31" s="1">
        <v>109</v>
      </c>
      <c r="S31" s="1">
        <v>110</v>
      </c>
      <c r="T31" s="1">
        <v>39</v>
      </c>
      <c r="U31" s="1">
        <v>223</v>
      </c>
      <c r="V31" s="1">
        <f t="shared" si="3"/>
        <v>1</v>
      </c>
      <c r="W31" s="1">
        <v>222</v>
      </c>
      <c r="X31" s="1">
        <v>56</v>
      </c>
      <c r="Y31" s="1">
        <v>222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0.8</v>
      </c>
      <c r="AI31" s="1">
        <v>44</v>
      </c>
    </row>
    <row r="32" spans="1:35" x14ac:dyDescent="0.2">
      <c r="A32" s="1" t="s">
        <v>80</v>
      </c>
      <c r="B32" s="1" t="s">
        <v>45</v>
      </c>
      <c r="C32" s="1">
        <v>18</v>
      </c>
      <c r="D32" s="1" t="s">
        <v>3</v>
      </c>
      <c r="E32" s="1">
        <v>1</v>
      </c>
      <c r="F32" s="1">
        <v>2</v>
      </c>
      <c r="G32" s="1" t="s">
        <v>49</v>
      </c>
      <c r="H32" s="1">
        <v>0</v>
      </c>
      <c r="I32" s="1" t="s">
        <v>6</v>
      </c>
      <c r="J32" s="1">
        <v>249</v>
      </c>
      <c r="K32" s="1">
        <v>7</v>
      </c>
      <c r="L32" s="6">
        <f t="shared" si="0"/>
        <v>2.8000000000000001E-2</v>
      </c>
      <c r="M32" s="1">
        <f t="shared" si="1"/>
        <v>242</v>
      </c>
      <c r="N32" s="6">
        <f t="shared" si="2"/>
        <v>0.96799999999999997</v>
      </c>
      <c r="O32" s="1">
        <v>2</v>
      </c>
      <c r="P32" s="1">
        <v>250</v>
      </c>
      <c r="Q32" s="1">
        <v>249</v>
      </c>
      <c r="R32" s="1">
        <v>126</v>
      </c>
      <c r="S32" s="1">
        <v>126</v>
      </c>
      <c r="T32" s="1">
        <v>45</v>
      </c>
      <c r="U32" s="1">
        <v>250</v>
      </c>
      <c r="V32" s="1">
        <f t="shared" si="3"/>
        <v>0.996</v>
      </c>
      <c r="W32" s="1">
        <v>248</v>
      </c>
      <c r="X32" s="1">
        <v>56</v>
      </c>
      <c r="Y32" s="1">
        <v>249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0.86</v>
      </c>
      <c r="AI32" s="1">
        <v>46</v>
      </c>
    </row>
    <row r="33" spans="1:35" x14ac:dyDescent="0.2">
      <c r="A33" s="1" t="s">
        <v>81</v>
      </c>
      <c r="B33" s="1" t="s">
        <v>45</v>
      </c>
      <c r="C33" s="1">
        <v>18</v>
      </c>
      <c r="D33" s="1" t="s">
        <v>3</v>
      </c>
      <c r="E33" s="1">
        <v>3</v>
      </c>
      <c r="F33" s="1">
        <v>2</v>
      </c>
      <c r="G33" s="1" t="s">
        <v>48</v>
      </c>
      <c r="H33" s="1">
        <v>0</v>
      </c>
      <c r="I33" s="1" t="s">
        <v>6</v>
      </c>
      <c r="J33" s="1">
        <v>162</v>
      </c>
      <c r="K33" s="1">
        <v>1</v>
      </c>
      <c r="L33" s="6">
        <f t="shared" si="0"/>
        <v>4.608294930875576E-3</v>
      </c>
      <c r="M33" s="1">
        <f t="shared" si="1"/>
        <v>161</v>
      </c>
      <c r="N33" s="6">
        <f t="shared" si="2"/>
        <v>0.74193548387096775</v>
      </c>
      <c r="O33" s="1">
        <v>93</v>
      </c>
      <c r="P33" s="1">
        <v>84</v>
      </c>
      <c r="Q33" s="1">
        <v>212</v>
      </c>
      <c r="R33" s="1">
        <v>109</v>
      </c>
      <c r="S33" s="1">
        <v>110</v>
      </c>
      <c r="T33" s="1">
        <v>52</v>
      </c>
      <c r="U33" s="1">
        <v>217</v>
      </c>
      <c r="V33" s="1">
        <f t="shared" si="3"/>
        <v>0.97695852534562211</v>
      </c>
      <c r="W33" s="1">
        <v>81</v>
      </c>
      <c r="X33" s="1">
        <v>53</v>
      </c>
      <c r="Y33" s="1">
        <v>162</v>
      </c>
      <c r="Z33" s="1">
        <v>55</v>
      </c>
      <c r="AA33" s="1">
        <v>0</v>
      </c>
      <c r="AB33" s="1">
        <v>0</v>
      </c>
      <c r="AC33" s="1">
        <v>2</v>
      </c>
      <c r="AD33" s="1">
        <v>131</v>
      </c>
      <c r="AE33" s="1">
        <v>0</v>
      </c>
      <c r="AF33" s="1">
        <v>133</v>
      </c>
      <c r="AG33" s="1">
        <v>5</v>
      </c>
      <c r="AH33" s="1">
        <v>0.76</v>
      </c>
      <c r="AI33" s="1">
        <v>43</v>
      </c>
    </row>
    <row r="34" spans="1:35" x14ac:dyDescent="0.2">
      <c r="A34" s="1" t="s">
        <v>82</v>
      </c>
      <c r="B34" s="1" t="s">
        <v>45</v>
      </c>
      <c r="C34" s="1">
        <v>18</v>
      </c>
      <c r="D34" s="1" t="s">
        <v>3</v>
      </c>
      <c r="E34" s="1">
        <v>2</v>
      </c>
      <c r="F34" s="1">
        <v>2</v>
      </c>
      <c r="G34" s="1" t="s">
        <v>49</v>
      </c>
      <c r="H34" s="1">
        <v>0</v>
      </c>
      <c r="I34" s="1" t="s">
        <v>6</v>
      </c>
      <c r="J34" s="1">
        <v>215</v>
      </c>
      <c r="K34" s="1">
        <v>0</v>
      </c>
      <c r="L34" s="6">
        <f t="shared" si="0"/>
        <v>0</v>
      </c>
      <c r="M34" s="1">
        <f t="shared" si="1"/>
        <v>215</v>
      </c>
      <c r="N34" s="6">
        <f t="shared" si="2"/>
        <v>0.86693548387096775</v>
      </c>
      <c r="O34" s="1">
        <v>31</v>
      </c>
      <c r="P34" s="1">
        <v>248</v>
      </c>
      <c r="Q34" s="1">
        <v>248</v>
      </c>
      <c r="R34" s="1">
        <v>122</v>
      </c>
      <c r="S34" s="1">
        <v>122</v>
      </c>
      <c r="T34" s="1">
        <v>45</v>
      </c>
      <c r="U34" s="1">
        <v>248</v>
      </c>
      <c r="V34" s="1">
        <f t="shared" si="3"/>
        <v>1</v>
      </c>
      <c r="W34" s="1">
        <v>215</v>
      </c>
      <c r="X34" s="1">
        <v>52</v>
      </c>
      <c r="Y34" s="1">
        <v>215</v>
      </c>
      <c r="Z34" s="1">
        <v>33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0.76</v>
      </c>
      <c r="AI34" s="1">
        <v>43</v>
      </c>
    </row>
    <row r="35" spans="1:35" x14ac:dyDescent="0.2">
      <c r="A35" s="1" t="s">
        <v>83</v>
      </c>
      <c r="B35" s="1" t="s">
        <v>45</v>
      </c>
      <c r="C35" s="1">
        <v>18</v>
      </c>
      <c r="D35" s="1" t="s">
        <v>3</v>
      </c>
      <c r="E35" s="1">
        <v>2</v>
      </c>
      <c r="F35" s="1">
        <v>2</v>
      </c>
      <c r="G35" s="1" t="s">
        <v>48</v>
      </c>
      <c r="H35" s="1">
        <v>0</v>
      </c>
      <c r="I35" s="1" t="s">
        <v>6</v>
      </c>
      <c r="J35" s="1">
        <v>189</v>
      </c>
      <c r="K35" s="1">
        <v>3</v>
      </c>
      <c r="L35" s="6">
        <f t="shared" si="0"/>
        <v>1.4285714285714285E-2</v>
      </c>
      <c r="M35" s="1">
        <f t="shared" si="1"/>
        <v>186</v>
      </c>
      <c r="N35" s="6">
        <f t="shared" si="2"/>
        <v>0.88571428571428568</v>
      </c>
      <c r="O35" s="1">
        <v>89</v>
      </c>
      <c r="P35" s="1">
        <v>36</v>
      </c>
      <c r="Q35" s="1">
        <v>210</v>
      </c>
      <c r="R35" s="1">
        <v>105</v>
      </c>
      <c r="S35" s="1">
        <v>105</v>
      </c>
      <c r="T35" s="1">
        <v>46</v>
      </c>
      <c r="U35" s="1">
        <v>210</v>
      </c>
      <c r="V35" s="1">
        <f t="shared" si="3"/>
        <v>1</v>
      </c>
      <c r="W35" s="1">
        <v>30</v>
      </c>
      <c r="X35" s="1">
        <v>54</v>
      </c>
      <c r="Y35" s="1">
        <v>189</v>
      </c>
      <c r="Z35" s="1">
        <v>21</v>
      </c>
      <c r="AA35" s="1">
        <v>0</v>
      </c>
      <c r="AB35" s="1">
        <v>0</v>
      </c>
      <c r="AC35" s="1">
        <v>172</v>
      </c>
      <c r="AD35" s="1">
        <v>2</v>
      </c>
      <c r="AE35" s="1">
        <v>0</v>
      </c>
      <c r="AF35" s="1">
        <v>174</v>
      </c>
      <c r="AG35" s="1">
        <v>0</v>
      </c>
      <c r="AH35" s="1">
        <v>1.01</v>
      </c>
      <c r="AI35" s="1">
        <v>50</v>
      </c>
    </row>
    <row r="36" spans="1:35" s="5" customFormat="1" ht="16.5" customHeight="1" x14ac:dyDescent="0.2">
      <c r="A36" s="1" t="s">
        <v>84</v>
      </c>
      <c r="B36" s="5" t="s">
        <v>46</v>
      </c>
      <c r="C36" s="5">
        <v>27</v>
      </c>
      <c r="D36" s="5" t="s">
        <v>30</v>
      </c>
      <c r="E36" s="5">
        <v>3</v>
      </c>
      <c r="F36" s="5">
        <v>3</v>
      </c>
      <c r="G36" s="5" t="s">
        <v>47</v>
      </c>
      <c r="H36" s="5">
        <v>0</v>
      </c>
      <c r="I36" s="1" t="s">
        <v>6</v>
      </c>
      <c r="J36" s="5">
        <v>205</v>
      </c>
      <c r="K36" s="5">
        <v>14</v>
      </c>
      <c r="L36" s="6">
        <f t="shared" si="0"/>
        <v>6.5727699530516437E-2</v>
      </c>
      <c r="M36" s="5">
        <f t="shared" si="1"/>
        <v>191</v>
      </c>
      <c r="N36" s="10">
        <f t="shared" si="2"/>
        <v>0.89671361502347413</v>
      </c>
      <c r="O36" s="5">
        <v>100</v>
      </c>
      <c r="P36" s="5">
        <v>2</v>
      </c>
      <c r="Q36" s="5">
        <v>213</v>
      </c>
      <c r="R36" s="5">
        <v>105</v>
      </c>
      <c r="S36" s="5">
        <v>105</v>
      </c>
      <c r="T36" s="5">
        <v>43</v>
      </c>
      <c r="U36" s="5">
        <v>213</v>
      </c>
      <c r="V36" s="1">
        <f t="shared" si="3"/>
        <v>1</v>
      </c>
      <c r="W36" s="5">
        <v>2</v>
      </c>
      <c r="X36" s="5">
        <v>54</v>
      </c>
      <c r="Y36" s="5">
        <v>205</v>
      </c>
      <c r="Z36" s="5">
        <v>8</v>
      </c>
      <c r="AA36" s="5">
        <v>0</v>
      </c>
      <c r="AB36" s="5">
        <v>0</v>
      </c>
      <c r="AC36" s="5">
        <v>211</v>
      </c>
      <c r="AD36" s="5">
        <v>0</v>
      </c>
      <c r="AE36" s="5">
        <v>0</v>
      </c>
      <c r="AF36" s="5">
        <v>211</v>
      </c>
      <c r="AG36" s="5">
        <v>0</v>
      </c>
      <c r="AH36" s="5">
        <v>0.79</v>
      </c>
      <c r="AI36" s="5">
        <v>44</v>
      </c>
    </row>
    <row r="37" spans="1:35" s="5" customFormat="1" ht="16.5" customHeight="1" x14ac:dyDescent="0.2">
      <c r="A37" s="1" t="s">
        <v>85</v>
      </c>
      <c r="B37" s="5" t="s">
        <v>46</v>
      </c>
      <c r="C37" s="5">
        <v>24</v>
      </c>
      <c r="D37" s="5" t="s">
        <v>31</v>
      </c>
      <c r="E37" s="5">
        <v>1</v>
      </c>
      <c r="F37" s="5">
        <v>3</v>
      </c>
      <c r="G37" s="5" t="s">
        <v>47</v>
      </c>
      <c r="H37" s="5">
        <v>0</v>
      </c>
      <c r="I37" s="1" t="s">
        <v>6</v>
      </c>
      <c r="J37" s="5">
        <v>227</v>
      </c>
      <c r="K37" s="5">
        <v>144</v>
      </c>
      <c r="L37" s="6">
        <f t="shared" si="0"/>
        <v>0.63157894736842102</v>
      </c>
      <c r="M37" s="5">
        <f t="shared" si="1"/>
        <v>83</v>
      </c>
      <c r="N37" s="10">
        <f t="shared" si="2"/>
        <v>0.36403508771929827</v>
      </c>
      <c r="O37" s="5">
        <v>100</v>
      </c>
      <c r="P37" s="5">
        <v>228</v>
      </c>
      <c r="Q37" s="5">
        <v>228</v>
      </c>
      <c r="R37" s="5">
        <v>114</v>
      </c>
      <c r="S37" s="5">
        <v>114</v>
      </c>
      <c r="T37" s="5">
        <v>41</v>
      </c>
      <c r="U37" s="5">
        <v>228</v>
      </c>
      <c r="V37" s="1">
        <f t="shared" si="3"/>
        <v>1</v>
      </c>
      <c r="W37" s="5">
        <v>227</v>
      </c>
      <c r="X37" s="5">
        <v>59</v>
      </c>
      <c r="Y37" s="5">
        <v>227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0.7</v>
      </c>
      <c r="AI37" s="5">
        <v>41</v>
      </c>
    </row>
    <row r="38" spans="1:35" s="5" customFormat="1" ht="16.5" customHeight="1" x14ac:dyDescent="0.2">
      <c r="A38" s="1" t="s">
        <v>86</v>
      </c>
      <c r="B38" s="5" t="s">
        <v>46</v>
      </c>
      <c r="C38" s="5">
        <v>24</v>
      </c>
      <c r="D38" s="5" t="s">
        <v>31</v>
      </c>
      <c r="E38" s="5">
        <v>1</v>
      </c>
      <c r="F38" s="5">
        <v>3</v>
      </c>
      <c r="G38" s="5" t="s">
        <v>47</v>
      </c>
      <c r="H38" s="5">
        <v>0</v>
      </c>
      <c r="I38" s="1" t="s">
        <v>6</v>
      </c>
      <c r="J38" s="5">
        <v>171</v>
      </c>
      <c r="K38" s="5">
        <v>0</v>
      </c>
      <c r="L38" s="6">
        <f t="shared" si="0"/>
        <v>0</v>
      </c>
      <c r="M38" s="5">
        <f t="shared" si="1"/>
        <v>171</v>
      </c>
      <c r="N38" s="10">
        <f t="shared" si="2"/>
        <v>0.78801843317972353</v>
      </c>
      <c r="O38" s="5">
        <v>98</v>
      </c>
      <c r="P38" s="5">
        <v>217</v>
      </c>
      <c r="Q38" s="5">
        <v>217</v>
      </c>
      <c r="R38" s="5">
        <v>107</v>
      </c>
      <c r="S38" s="5">
        <v>108</v>
      </c>
      <c r="T38" s="5">
        <v>41</v>
      </c>
      <c r="U38" s="5">
        <v>217</v>
      </c>
      <c r="V38" s="1">
        <f t="shared" si="3"/>
        <v>1</v>
      </c>
      <c r="W38" s="5">
        <v>171</v>
      </c>
      <c r="X38" s="5">
        <v>51</v>
      </c>
      <c r="Y38" s="5">
        <v>171</v>
      </c>
      <c r="Z38" s="5">
        <v>46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0.96</v>
      </c>
      <c r="AI38" s="5">
        <v>49</v>
      </c>
    </row>
    <row r="39" spans="1:35" s="5" customFormat="1" ht="16.5" customHeight="1" x14ac:dyDescent="0.2">
      <c r="A39" s="1" t="s">
        <v>87</v>
      </c>
      <c r="B39" s="5" t="s">
        <v>46</v>
      </c>
      <c r="C39" s="5">
        <v>25</v>
      </c>
      <c r="D39" s="5" t="s">
        <v>32</v>
      </c>
      <c r="E39" s="5">
        <v>1</v>
      </c>
      <c r="F39" s="5">
        <v>3</v>
      </c>
      <c r="G39" s="5" t="s">
        <v>47</v>
      </c>
      <c r="H39" s="5">
        <v>0</v>
      </c>
      <c r="I39" s="1" t="s">
        <v>6</v>
      </c>
      <c r="J39" s="5">
        <v>2</v>
      </c>
      <c r="K39" s="5">
        <v>0</v>
      </c>
      <c r="L39" s="6">
        <f t="shared" si="0"/>
        <v>0</v>
      </c>
      <c r="M39" s="5">
        <f t="shared" si="1"/>
        <v>2</v>
      </c>
      <c r="N39" s="10">
        <f t="shared" si="2"/>
        <v>8.5470085470085479E-3</v>
      </c>
      <c r="O39" s="5">
        <v>75</v>
      </c>
      <c r="P39" s="5">
        <v>234</v>
      </c>
      <c r="Q39" s="5">
        <v>234</v>
      </c>
      <c r="R39" s="5">
        <v>118</v>
      </c>
      <c r="S39" s="5">
        <v>118</v>
      </c>
      <c r="T39" s="5">
        <v>40</v>
      </c>
      <c r="U39" s="5">
        <v>234</v>
      </c>
      <c r="V39" s="1">
        <f t="shared" si="3"/>
        <v>1</v>
      </c>
      <c r="W39" s="5">
        <v>2</v>
      </c>
      <c r="X39" s="5">
        <v>44</v>
      </c>
      <c r="Y39" s="5">
        <v>2</v>
      </c>
      <c r="Z39" s="5">
        <v>232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0.75</v>
      </c>
      <c r="AI39" s="5">
        <v>43</v>
      </c>
    </row>
    <row r="40" spans="1:35" s="5" customFormat="1" ht="16.5" customHeight="1" x14ac:dyDescent="0.2">
      <c r="A40" s="1" t="s">
        <v>88</v>
      </c>
      <c r="B40" s="5" t="s">
        <v>46</v>
      </c>
      <c r="C40" s="5">
        <v>26</v>
      </c>
      <c r="D40" s="5" t="s">
        <v>31</v>
      </c>
      <c r="E40" s="5">
        <v>1</v>
      </c>
      <c r="F40" s="5">
        <v>3</v>
      </c>
      <c r="G40" s="5" t="s">
        <v>47</v>
      </c>
      <c r="H40" s="5">
        <v>0</v>
      </c>
      <c r="I40" s="1" t="s">
        <v>6</v>
      </c>
      <c r="J40" s="5">
        <v>162</v>
      </c>
      <c r="K40" s="5">
        <v>0</v>
      </c>
      <c r="L40" s="6">
        <f t="shared" si="0"/>
        <v>0</v>
      </c>
      <c r="M40" s="5">
        <f t="shared" si="1"/>
        <v>162</v>
      </c>
      <c r="N40" s="10">
        <f t="shared" si="2"/>
        <v>0.68067226890756305</v>
      </c>
      <c r="O40" s="5">
        <v>66</v>
      </c>
      <c r="P40" s="5">
        <v>238</v>
      </c>
      <c r="Q40" s="5">
        <v>238</v>
      </c>
      <c r="R40" s="5">
        <v>120</v>
      </c>
      <c r="S40" s="5">
        <v>120</v>
      </c>
      <c r="T40" s="5">
        <v>37</v>
      </c>
      <c r="U40" s="5">
        <v>238</v>
      </c>
      <c r="V40" s="1">
        <f t="shared" si="3"/>
        <v>1</v>
      </c>
      <c r="W40" s="5">
        <v>162</v>
      </c>
      <c r="X40" s="5">
        <v>51</v>
      </c>
      <c r="Y40" s="5">
        <v>162</v>
      </c>
      <c r="Z40" s="5">
        <v>76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0.88</v>
      </c>
      <c r="AI40" s="5">
        <v>47</v>
      </c>
    </row>
    <row r="41" spans="1:35" s="5" customFormat="1" ht="16.5" customHeight="1" x14ac:dyDescent="0.2">
      <c r="A41" s="1" t="s">
        <v>89</v>
      </c>
      <c r="B41" s="5" t="s">
        <v>46</v>
      </c>
      <c r="C41" s="5">
        <v>29</v>
      </c>
      <c r="D41" s="5" t="s">
        <v>31</v>
      </c>
      <c r="E41" s="5">
        <v>1</v>
      </c>
      <c r="F41" s="5">
        <v>3</v>
      </c>
      <c r="G41" s="5" t="s">
        <v>47</v>
      </c>
      <c r="H41" s="5">
        <v>0</v>
      </c>
      <c r="I41" s="1" t="s">
        <v>6</v>
      </c>
      <c r="J41" s="5">
        <v>224</v>
      </c>
      <c r="K41" s="5">
        <v>19</v>
      </c>
      <c r="L41" s="6">
        <f t="shared" si="0"/>
        <v>8.4821428571428575E-2</v>
      </c>
      <c r="M41" s="5">
        <f t="shared" si="1"/>
        <v>205</v>
      </c>
      <c r="N41" s="10">
        <f t="shared" si="2"/>
        <v>0.9151785714285714</v>
      </c>
      <c r="O41" s="5">
        <v>99</v>
      </c>
      <c r="P41" s="5">
        <v>224</v>
      </c>
      <c r="Q41" s="5">
        <v>224</v>
      </c>
      <c r="R41" s="5">
        <v>112</v>
      </c>
      <c r="S41" s="5">
        <v>113</v>
      </c>
      <c r="T41" s="5">
        <v>41</v>
      </c>
      <c r="U41" s="5">
        <v>224</v>
      </c>
      <c r="V41" s="1">
        <f t="shared" si="3"/>
        <v>1</v>
      </c>
      <c r="W41" s="5">
        <v>224</v>
      </c>
      <c r="X41" s="5">
        <v>56</v>
      </c>
      <c r="Y41" s="5">
        <v>224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0.83</v>
      </c>
      <c r="AI41" s="5">
        <v>45</v>
      </c>
    </row>
  </sheetData>
  <autoFilter ref="A1:AI41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3.5" style="5" bestFit="1" customWidth="1"/>
    <col min="2" max="2" width="6.5" style="2" customWidth="1"/>
    <col min="3" max="3" width="7.6640625" style="2" customWidth="1"/>
  </cols>
  <sheetData>
    <row r="1" spans="1:3" ht="26" x14ac:dyDescent="0.2">
      <c r="A1" s="3" t="s">
        <v>0</v>
      </c>
      <c r="B1" s="3" t="s">
        <v>1</v>
      </c>
      <c r="C1" s="4" t="s">
        <v>16</v>
      </c>
    </row>
    <row r="2" spans="1:3" x14ac:dyDescent="0.2">
      <c r="A2" s="5">
        <v>1</v>
      </c>
      <c r="B2" s="1" t="s">
        <v>4</v>
      </c>
      <c r="C2" s="1">
        <v>52</v>
      </c>
    </row>
    <row r="3" spans="1:3" x14ac:dyDescent="0.2">
      <c r="A3" s="5">
        <v>2</v>
      </c>
      <c r="B3" s="1" t="s">
        <v>4</v>
      </c>
      <c r="C3" s="1">
        <v>49</v>
      </c>
    </row>
    <row r="4" spans="1:3" x14ac:dyDescent="0.2">
      <c r="A4" s="5">
        <v>3</v>
      </c>
      <c r="B4" s="1" t="s">
        <v>4</v>
      </c>
      <c r="C4" s="1">
        <v>59</v>
      </c>
    </row>
    <row r="5" spans="1:3" x14ac:dyDescent="0.2">
      <c r="A5" s="5">
        <v>4</v>
      </c>
      <c r="B5" s="1" t="s">
        <v>4</v>
      </c>
      <c r="C5" s="1">
        <v>47</v>
      </c>
    </row>
    <row r="6" spans="1:3" x14ac:dyDescent="0.2">
      <c r="A6" s="5">
        <v>5</v>
      </c>
      <c r="B6" s="1" t="s">
        <v>4</v>
      </c>
      <c r="C6" s="1">
        <v>44</v>
      </c>
    </row>
    <row r="7" spans="1:3" x14ac:dyDescent="0.2">
      <c r="A7" s="5">
        <v>6</v>
      </c>
      <c r="B7" s="1" t="s">
        <v>4</v>
      </c>
      <c r="C7" s="1">
        <v>26</v>
      </c>
    </row>
    <row r="8" spans="1:3" x14ac:dyDescent="0.2">
      <c r="A8" s="5">
        <v>7</v>
      </c>
      <c r="B8" s="1" t="s">
        <v>4</v>
      </c>
      <c r="C8" s="1">
        <v>60</v>
      </c>
    </row>
    <row r="9" spans="1:3" x14ac:dyDescent="0.2">
      <c r="A9" s="5">
        <v>8</v>
      </c>
      <c r="B9" s="1" t="s">
        <v>4</v>
      </c>
      <c r="C9" s="1">
        <v>60</v>
      </c>
    </row>
    <row r="10" spans="1:3" x14ac:dyDescent="0.2">
      <c r="A10" s="5">
        <v>9</v>
      </c>
      <c r="B10" s="1" t="s">
        <v>4</v>
      </c>
      <c r="C10" s="1">
        <v>50</v>
      </c>
    </row>
    <row r="11" spans="1:3" x14ac:dyDescent="0.2">
      <c r="A11" s="5">
        <v>10</v>
      </c>
      <c r="B11" s="1" t="s">
        <v>4</v>
      </c>
      <c r="C11" s="1">
        <v>56</v>
      </c>
    </row>
    <row r="12" spans="1:3" x14ac:dyDescent="0.2">
      <c r="A12" s="5">
        <v>11</v>
      </c>
      <c r="B12" s="1" t="s">
        <v>6</v>
      </c>
      <c r="C12" s="1">
        <v>52</v>
      </c>
    </row>
    <row r="13" spans="1:3" x14ac:dyDescent="0.2">
      <c r="A13" s="5">
        <v>12</v>
      </c>
      <c r="B13" s="1" t="s">
        <v>6</v>
      </c>
      <c r="C13" s="1">
        <v>48</v>
      </c>
    </row>
    <row r="14" spans="1:3" x14ac:dyDescent="0.2">
      <c r="A14" s="5">
        <v>13</v>
      </c>
      <c r="B14" s="1" t="s">
        <v>6</v>
      </c>
      <c r="C14" s="1">
        <v>59</v>
      </c>
    </row>
    <row r="15" spans="1:3" x14ac:dyDescent="0.2">
      <c r="A15" s="5">
        <v>14</v>
      </c>
      <c r="B15" s="1" t="s">
        <v>6</v>
      </c>
      <c r="C15" s="1">
        <v>48</v>
      </c>
    </row>
    <row r="16" spans="1:3" x14ac:dyDescent="0.2">
      <c r="A16" s="5">
        <v>15</v>
      </c>
      <c r="B16" s="1" t="s">
        <v>6</v>
      </c>
      <c r="C16" s="1">
        <v>59</v>
      </c>
    </row>
    <row r="17" spans="1:3" x14ac:dyDescent="0.2">
      <c r="A17" s="5">
        <v>16</v>
      </c>
      <c r="B17" s="1" t="s">
        <v>6</v>
      </c>
      <c r="C17" s="1">
        <v>57</v>
      </c>
    </row>
    <row r="18" spans="1:3" x14ac:dyDescent="0.2">
      <c r="A18" s="5">
        <v>17</v>
      </c>
      <c r="B18" s="1" t="s">
        <v>6</v>
      </c>
      <c r="C18" s="1">
        <v>50</v>
      </c>
    </row>
    <row r="19" spans="1:3" x14ac:dyDescent="0.2">
      <c r="A19" s="5">
        <v>18</v>
      </c>
      <c r="B19" s="1" t="s">
        <v>6</v>
      </c>
      <c r="C19" s="1">
        <v>43</v>
      </c>
    </row>
    <row r="20" spans="1:3" x14ac:dyDescent="0.2">
      <c r="A20" s="5">
        <v>19</v>
      </c>
      <c r="B20" s="1" t="s">
        <v>6</v>
      </c>
      <c r="C20" s="1">
        <v>54</v>
      </c>
    </row>
    <row r="21" spans="1:3" x14ac:dyDescent="0.2">
      <c r="A21" s="5">
        <v>21</v>
      </c>
      <c r="B21" s="1" t="s">
        <v>4</v>
      </c>
      <c r="C21" s="1">
        <v>50</v>
      </c>
    </row>
    <row r="22" spans="1:3" x14ac:dyDescent="0.2">
      <c r="A22" s="5">
        <v>22</v>
      </c>
      <c r="B22" s="1" t="s">
        <v>4</v>
      </c>
      <c r="C22" s="1">
        <v>59</v>
      </c>
    </row>
    <row r="23" spans="1:3" x14ac:dyDescent="0.2">
      <c r="A23" s="5">
        <v>23</v>
      </c>
      <c r="B23" s="1" t="s">
        <v>4</v>
      </c>
      <c r="C23" s="1">
        <v>52</v>
      </c>
    </row>
    <row r="24" spans="1:3" x14ac:dyDescent="0.2">
      <c r="A24" s="5">
        <v>24</v>
      </c>
      <c r="B24" s="1" t="s">
        <v>4</v>
      </c>
      <c r="C24" s="1">
        <v>58</v>
      </c>
    </row>
    <row r="25" spans="1:3" x14ac:dyDescent="0.2">
      <c r="A25" s="5">
        <v>25</v>
      </c>
      <c r="B25" s="1" t="s">
        <v>4</v>
      </c>
      <c r="C25" s="1">
        <v>49</v>
      </c>
    </row>
    <row r="26" spans="1:3" x14ac:dyDescent="0.2">
      <c r="A26" s="5">
        <v>26</v>
      </c>
      <c r="B26" s="1" t="s">
        <v>4</v>
      </c>
      <c r="C26" s="1">
        <v>47</v>
      </c>
    </row>
    <row r="27" spans="1:3" x14ac:dyDescent="0.2">
      <c r="A27" s="5">
        <v>27</v>
      </c>
      <c r="B27" s="1" t="s">
        <v>4</v>
      </c>
      <c r="C27" s="1">
        <v>52</v>
      </c>
    </row>
    <row r="28" spans="1:3" x14ac:dyDescent="0.2">
      <c r="A28" s="5">
        <v>28</v>
      </c>
      <c r="B28" s="1" t="s">
        <v>4</v>
      </c>
      <c r="C28" s="1">
        <v>50</v>
      </c>
    </row>
    <row r="29" spans="1:3" x14ac:dyDescent="0.2">
      <c r="A29" s="5">
        <v>29</v>
      </c>
      <c r="B29" s="1" t="s">
        <v>4</v>
      </c>
      <c r="C29" s="1">
        <v>47</v>
      </c>
    </row>
    <row r="30" spans="1:3" x14ac:dyDescent="0.2">
      <c r="A30" s="5">
        <v>30</v>
      </c>
      <c r="B30" s="1" t="s">
        <v>4</v>
      </c>
      <c r="C30" s="1">
        <v>55</v>
      </c>
    </row>
    <row r="31" spans="1:3" x14ac:dyDescent="0.2">
      <c r="A31" s="5">
        <v>31</v>
      </c>
      <c r="B31" s="1" t="s">
        <v>6</v>
      </c>
      <c r="C31" s="1">
        <v>56</v>
      </c>
    </row>
    <row r="32" spans="1:3" x14ac:dyDescent="0.2">
      <c r="A32" s="5">
        <v>32</v>
      </c>
      <c r="B32" s="1" t="s">
        <v>6</v>
      </c>
      <c r="C32" s="1">
        <v>56</v>
      </c>
    </row>
    <row r="33" spans="1:3" x14ac:dyDescent="0.2">
      <c r="A33" s="5">
        <v>33</v>
      </c>
      <c r="B33" s="1" t="s">
        <v>6</v>
      </c>
      <c r="C33" s="1">
        <v>53</v>
      </c>
    </row>
    <row r="34" spans="1:3" x14ac:dyDescent="0.2">
      <c r="A34" s="5">
        <v>34</v>
      </c>
      <c r="B34" s="1" t="s">
        <v>6</v>
      </c>
      <c r="C34" s="1">
        <v>45</v>
      </c>
    </row>
    <row r="35" spans="1:3" x14ac:dyDescent="0.2">
      <c r="A35" s="5">
        <v>35</v>
      </c>
      <c r="B35" s="1" t="s">
        <v>6</v>
      </c>
      <c r="C35" s="1">
        <v>54</v>
      </c>
    </row>
    <row r="36" spans="1:3" x14ac:dyDescent="0.2">
      <c r="A36" s="5">
        <v>36</v>
      </c>
    </row>
    <row r="37" spans="1:3" x14ac:dyDescent="0.2">
      <c r="A37" s="5">
        <v>37</v>
      </c>
    </row>
    <row r="38" spans="1:3" x14ac:dyDescent="0.2">
      <c r="A38" s="5">
        <v>38</v>
      </c>
    </row>
    <row r="39" spans="1:3" x14ac:dyDescent="0.2">
      <c r="A39" s="5">
        <v>39</v>
      </c>
    </row>
    <row r="40" spans="1:3" x14ac:dyDescent="0.2">
      <c r="A40" s="5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Sheet2</vt:lpstr>
      <vt:lpstr>Sheet3</vt:lpstr>
      <vt:lpstr>'raw data'!_FilterDatabase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Chiwon Ahn</dc:creator>
  <cp:lastModifiedBy>Microsoft Office User</cp:lastModifiedBy>
  <cp:lastPrinted>2016-04-07T00:54:15Z</cp:lastPrinted>
  <dcterms:created xsi:type="dcterms:W3CDTF">2016-03-21T05:35:46Z</dcterms:created>
  <dcterms:modified xsi:type="dcterms:W3CDTF">2019-08-08T14:43:38Z</dcterms:modified>
</cp:coreProperties>
</file>