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dunvennesland/git/SemanticMatching/SemanticMatching/files/_PHD_EVALUATION/EVALUATION/"/>
    </mc:Choice>
  </mc:AlternateContent>
  <xr:revisionPtr revIDLastSave="0" documentId="13_ncr:1_{8CA307DA-AE16-C94C-9F40-77D70B3DE974}" xr6:coauthVersionLast="43" xr6:coauthVersionMax="43" xr10:uidLastSave="{00000000-0000-0000-0000-000000000000}"/>
  <bookViews>
    <workbookView xWindow="1600" yWindow="460" windowWidth="32000" windowHeight="20540" activeTab="9" xr2:uid="{F42D4366-54EE-BC49-B7D4-F2AAB06C1F3C}"/>
  </bookViews>
  <sheets>
    <sheet name="Profile Weight" sheetId="1" r:id="rId1"/>
    <sheet name="Cut Threshold" sheetId="2" r:id="rId2"/>
    <sheet name="Average Aggregation" sheetId="3" r:id="rId3"/>
    <sheet name="Majority Vote" sheetId="4" r:id="rId4"/>
    <sheet name="ATM Charts (Combination)" sheetId="10" r:id="rId5"/>
    <sheet name="CH Charts (Combination)" sheetId="11" r:id="rId6"/>
    <sheet name="OAEI2011 Charts (Combination)" sheetId="12" r:id="rId7"/>
    <sheet name="ATM EQ and SUB Only" sheetId="14" r:id="rId8"/>
    <sheet name="CH EQ and SUB Only" sheetId="15" r:id="rId9"/>
    <sheet name="OAEI2011 EQ and SUB Only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5" l="1"/>
  <c r="G19" i="15" s="1"/>
  <c r="H19" i="15" s="1"/>
  <c r="I19" i="15" s="1"/>
  <c r="J19" i="15" s="1"/>
  <c r="K19" i="15" s="1"/>
  <c r="L19" i="15" s="1"/>
  <c r="M19" i="15" s="1"/>
  <c r="E19" i="15"/>
  <c r="F18" i="15"/>
  <c r="G18" i="15"/>
  <c r="H18" i="15" s="1"/>
  <c r="I18" i="15" s="1"/>
  <c r="J18" i="15" s="1"/>
  <c r="K18" i="15" s="1"/>
  <c r="L18" i="15" s="1"/>
  <c r="M18" i="15" s="1"/>
  <c r="E18" i="15"/>
  <c r="F17" i="15"/>
  <c r="G17" i="15" s="1"/>
  <c r="H17" i="15" s="1"/>
  <c r="I17" i="15" s="1"/>
  <c r="J17" i="15" s="1"/>
  <c r="K17" i="15" s="1"/>
  <c r="L17" i="15" s="1"/>
  <c r="M17" i="15" s="1"/>
  <c r="E17" i="15"/>
  <c r="F14" i="15"/>
  <c r="G14" i="15" s="1"/>
  <c r="H14" i="15" s="1"/>
  <c r="I14" i="15" s="1"/>
  <c r="J14" i="15" s="1"/>
  <c r="K14" i="15" s="1"/>
  <c r="L14" i="15" s="1"/>
  <c r="M14" i="15" s="1"/>
  <c r="E14" i="15"/>
  <c r="F13" i="15"/>
  <c r="G13" i="15"/>
  <c r="H13" i="15" s="1"/>
  <c r="I13" i="15" s="1"/>
  <c r="J13" i="15" s="1"/>
  <c r="K13" i="15" s="1"/>
  <c r="L13" i="15" s="1"/>
  <c r="M13" i="15" s="1"/>
  <c r="E13" i="15"/>
  <c r="F12" i="15"/>
  <c r="G12" i="15" s="1"/>
  <c r="H12" i="15" s="1"/>
  <c r="I12" i="15" s="1"/>
  <c r="J12" i="15" s="1"/>
  <c r="K12" i="15" s="1"/>
  <c r="L12" i="15" s="1"/>
  <c r="M12" i="15" s="1"/>
  <c r="E12" i="15"/>
  <c r="M52" i="15"/>
  <c r="E49" i="11"/>
  <c r="F49" i="11" s="1"/>
  <c r="G49" i="11" s="1"/>
  <c r="H49" i="11" s="1"/>
  <c r="I49" i="11" s="1"/>
  <c r="J49" i="11" s="1"/>
  <c r="K49" i="11" s="1"/>
  <c r="L49" i="11" s="1"/>
  <c r="D49" i="11"/>
  <c r="E50" i="11"/>
  <c r="F50" i="11"/>
  <c r="G50" i="11"/>
  <c r="H50" i="11"/>
  <c r="I50" i="11" s="1"/>
  <c r="J50" i="11" s="1"/>
  <c r="K50" i="11" s="1"/>
  <c r="L50" i="11" s="1"/>
  <c r="D50" i="11"/>
  <c r="E37" i="11"/>
  <c r="F37" i="11" s="1"/>
  <c r="G37" i="11" s="1"/>
  <c r="H37" i="11" s="1"/>
  <c r="I37" i="11" s="1"/>
  <c r="J37" i="11" s="1"/>
  <c r="K37" i="11" s="1"/>
  <c r="L37" i="11" s="1"/>
  <c r="E36" i="11"/>
  <c r="F36" i="11" s="1"/>
  <c r="G36" i="11" s="1"/>
  <c r="H36" i="11" s="1"/>
  <c r="I36" i="11" s="1"/>
  <c r="J36" i="11" s="1"/>
  <c r="K36" i="11" s="1"/>
  <c r="L36" i="11" s="1"/>
  <c r="D36" i="11"/>
  <c r="D37" i="11"/>
  <c r="E24" i="11"/>
  <c r="F24" i="11"/>
  <c r="G24" i="11" s="1"/>
  <c r="H24" i="11" s="1"/>
  <c r="I24" i="11" s="1"/>
  <c r="J24" i="11" s="1"/>
  <c r="K24" i="11" s="1"/>
  <c r="L24" i="11" s="1"/>
  <c r="D24" i="11"/>
  <c r="E23" i="11"/>
  <c r="F23" i="11" s="1"/>
  <c r="G23" i="11" s="1"/>
  <c r="H23" i="11" s="1"/>
  <c r="I23" i="11" s="1"/>
  <c r="J23" i="11" s="1"/>
  <c r="K23" i="11" s="1"/>
  <c r="L23" i="11" s="1"/>
  <c r="D23" i="11"/>
  <c r="E4" i="11"/>
  <c r="F4" i="11" s="1"/>
  <c r="G4" i="11" s="1"/>
  <c r="H4" i="11" s="1"/>
  <c r="I4" i="11" s="1"/>
  <c r="J4" i="11" s="1"/>
  <c r="K4" i="11" s="1"/>
  <c r="L4" i="11" s="1"/>
  <c r="D4" i="11"/>
  <c r="E3" i="11"/>
  <c r="F3" i="11" s="1"/>
  <c r="G3" i="11" s="1"/>
  <c r="H3" i="11" s="1"/>
  <c r="I3" i="11" s="1"/>
  <c r="J3" i="11" s="1"/>
  <c r="K3" i="11" s="1"/>
  <c r="L3" i="11" s="1"/>
  <c r="D3" i="11"/>
  <c r="E2" i="11"/>
  <c r="F2" i="11" s="1"/>
  <c r="G2" i="11" s="1"/>
  <c r="H2" i="11" s="1"/>
  <c r="I2" i="11" s="1"/>
  <c r="J2" i="11" s="1"/>
  <c r="K2" i="11" s="1"/>
  <c r="L2" i="11" s="1"/>
  <c r="D2" i="11"/>
  <c r="M46" i="14" l="1"/>
  <c r="D42" i="12" l="1"/>
  <c r="E42" i="12"/>
  <c r="F42" i="12"/>
  <c r="G42" i="12"/>
  <c r="H42" i="12"/>
  <c r="I42" i="12"/>
  <c r="J42" i="12"/>
  <c r="K42" i="12"/>
  <c r="L42" i="12"/>
  <c r="C42" i="12"/>
  <c r="D41" i="12"/>
  <c r="E41" i="12"/>
  <c r="F41" i="12"/>
  <c r="G41" i="12"/>
  <c r="H41" i="12"/>
  <c r="I41" i="12"/>
  <c r="J41" i="12"/>
  <c r="K41" i="12"/>
  <c r="L41" i="12"/>
  <c r="C41" i="12"/>
  <c r="D40" i="12"/>
  <c r="E40" i="12"/>
  <c r="F40" i="12"/>
  <c r="G40" i="12"/>
  <c r="H40" i="12"/>
  <c r="I40" i="12"/>
  <c r="J40" i="12"/>
  <c r="K40" i="12"/>
  <c r="L40" i="12"/>
  <c r="C40" i="12"/>
  <c r="D32" i="12"/>
  <c r="E32" i="12"/>
  <c r="F32" i="12"/>
  <c r="G32" i="12"/>
  <c r="H32" i="12"/>
  <c r="I32" i="12"/>
  <c r="J32" i="12"/>
  <c r="K32" i="12"/>
  <c r="L32" i="12"/>
  <c r="C32" i="12"/>
  <c r="D31" i="12"/>
  <c r="E31" i="12"/>
  <c r="F31" i="12"/>
  <c r="G31" i="12"/>
  <c r="H31" i="12"/>
  <c r="I31" i="12"/>
  <c r="J31" i="12"/>
  <c r="K31" i="12"/>
  <c r="L31" i="12"/>
  <c r="C31" i="12"/>
  <c r="D30" i="12"/>
  <c r="E30" i="12"/>
  <c r="F30" i="12"/>
  <c r="G30" i="12"/>
  <c r="H30" i="12"/>
  <c r="I30" i="12"/>
  <c r="J30" i="12"/>
  <c r="K30" i="12"/>
  <c r="L30" i="12"/>
  <c r="C30" i="12"/>
  <c r="D22" i="12"/>
  <c r="E22" i="12"/>
  <c r="F22" i="12"/>
  <c r="G22" i="12"/>
  <c r="H22" i="12"/>
  <c r="I22" i="12"/>
  <c r="J22" i="12"/>
  <c r="K22" i="12"/>
  <c r="L22" i="12"/>
  <c r="C22" i="12"/>
  <c r="D21" i="12"/>
  <c r="E21" i="12"/>
  <c r="F21" i="12"/>
  <c r="G21" i="12"/>
  <c r="H21" i="12"/>
  <c r="I21" i="12"/>
  <c r="J21" i="12"/>
  <c r="K21" i="12"/>
  <c r="L21" i="12"/>
  <c r="C21" i="12"/>
  <c r="D20" i="12"/>
  <c r="E20" i="12"/>
  <c r="F20" i="12"/>
  <c r="G20" i="12"/>
  <c r="H20" i="12"/>
  <c r="I20" i="12"/>
  <c r="J20" i="12"/>
  <c r="K20" i="12"/>
  <c r="L20" i="12"/>
  <c r="C20" i="12"/>
  <c r="D39" i="12"/>
  <c r="E39" i="12"/>
  <c r="F39" i="12"/>
  <c r="G39" i="12"/>
  <c r="H39" i="12"/>
  <c r="I39" i="12"/>
  <c r="J39" i="12"/>
  <c r="K39" i="12"/>
  <c r="L39" i="12"/>
  <c r="C39" i="12"/>
  <c r="D29" i="12"/>
  <c r="E29" i="12"/>
  <c r="F29" i="12"/>
  <c r="G29" i="12"/>
  <c r="H29" i="12"/>
  <c r="I29" i="12"/>
  <c r="J29" i="12"/>
  <c r="K29" i="12"/>
  <c r="L29" i="12"/>
  <c r="C29" i="12"/>
  <c r="D19" i="12"/>
  <c r="E19" i="12"/>
  <c r="F19" i="12"/>
  <c r="G19" i="12"/>
  <c r="H19" i="12"/>
  <c r="I19" i="12"/>
  <c r="J19" i="12"/>
  <c r="K19" i="12"/>
  <c r="L19" i="12"/>
  <c r="C19" i="12"/>
  <c r="D16" i="12"/>
  <c r="E16" i="12"/>
  <c r="F16" i="12"/>
  <c r="G16" i="12"/>
  <c r="H16" i="12"/>
  <c r="I16" i="12"/>
  <c r="J16" i="12"/>
  <c r="K16" i="12"/>
  <c r="L16" i="12"/>
  <c r="D15" i="12"/>
  <c r="E15" i="12"/>
  <c r="F15" i="12"/>
  <c r="G15" i="12"/>
  <c r="H15" i="12"/>
  <c r="I15" i="12"/>
  <c r="J15" i="12"/>
  <c r="K15" i="12"/>
  <c r="L15" i="12"/>
  <c r="C15" i="12"/>
  <c r="C16" i="12"/>
  <c r="D14" i="12"/>
  <c r="E14" i="12"/>
  <c r="F14" i="12"/>
  <c r="G14" i="12"/>
  <c r="H14" i="12"/>
  <c r="I14" i="12"/>
  <c r="J14" i="12"/>
  <c r="K14" i="12"/>
  <c r="L14" i="12"/>
  <c r="C14" i="12"/>
  <c r="D12" i="12"/>
  <c r="E12" i="12"/>
  <c r="F12" i="12"/>
  <c r="G12" i="12"/>
  <c r="H12" i="12"/>
  <c r="I12" i="12"/>
  <c r="J12" i="12"/>
  <c r="K12" i="12"/>
  <c r="L12" i="12"/>
  <c r="D11" i="12"/>
  <c r="E11" i="12"/>
  <c r="F11" i="12"/>
  <c r="G11" i="12"/>
  <c r="H11" i="12"/>
  <c r="I11" i="12"/>
  <c r="J11" i="12"/>
  <c r="K11" i="12"/>
  <c r="L11" i="12"/>
  <c r="D10" i="12"/>
  <c r="E10" i="12"/>
  <c r="F10" i="12"/>
  <c r="G10" i="12"/>
  <c r="H10" i="12"/>
  <c r="I10" i="12"/>
  <c r="J10" i="12"/>
  <c r="K10" i="12"/>
  <c r="L10" i="12"/>
  <c r="C11" i="12"/>
  <c r="C12" i="12"/>
  <c r="C10" i="12"/>
  <c r="E61" i="15"/>
  <c r="F61" i="15"/>
  <c r="G61" i="15"/>
  <c r="H61" i="15"/>
  <c r="I61" i="15"/>
  <c r="J61" i="15"/>
  <c r="K61" i="15"/>
  <c r="L61" i="15"/>
  <c r="M61" i="15"/>
  <c r="E60" i="15"/>
  <c r="F60" i="15"/>
  <c r="G60" i="15"/>
  <c r="H60" i="15"/>
  <c r="I60" i="15"/>
  <c r="J60" i="15"/>
  <c r="K60" i="15"/>
  <c r="L60" i="15"/>
  <c r="M60" i="15"/>
  <c r="E59" i="15"/>
  <c r="F59" i="15"/>
  <c r="G59" i="15"/>
  <c r="H59" i="15"/>
  <c r="I59" i="15"/>
  <c r="J59" i="15"/>
  <c r="K59" i="15"/>
  <c r="L59" i="15"/>
  <c r="M59" i="15"/>
  <c r="D60" i="15"/>
  <c r="D61" i="15"/>
  <c r="D59" i="15"/>
  <c r="E56" i="15"/>
  <c r="F56" i="15"/>
  <c r="G56" i="15"/>
  <c r="H56" i="15"/>
  <c r="I56" i="15"/>
  <c r="J56" i="15"/>
  <c r="K56" i="15"/>
  <c r="L56" i="15"/>
  <c r="M56" i="15"/>
  <c r="E55" i="15"/>
  <c r="F55" i="15"/>
  <c r="G55" i="15"/>
  <c r="H55" i="15"/>
  <c r="I55" i="15"/>
  <c r="J55" i="15"/>
  <c r="K55" i="15"/>
  <c r="L55" i="15"/>
  <c r="M55" i="15"/>
  <c r="D55" i="15"/>
  <c r="D56" i="15"/>
  <c r="E54" i="15"/>
  <c r="F54" i="15"/>
  <c r="G54" i="15"/>
  <c r="H54" i="15"/>
  <c r="I54" i="15"/>
  <c r="J54" i="15"/>
  <c r="K54" i="15"/>
  <c r="L54" i="15"/>
  <c r="M54" i="15"/>
  <c r="D54" i="15"/>
  <c r="E52" i="15"/>
  <c r="F52" i="15"/>
  <c r="G52" i="15"/>
  <c r="H52" i="15"/>
  <c r="I52" i="15"/>
  <c r="J52" i="15"/>
  <c r="K52" i="15"/>
  <c r="L52" i="15"/>
  <c r="E51" i="15"/>
  <c r="F51" i="15"/>
  <c r="G51" i="15"/>
  <c r="H51" i="15"/>
  <c r="I51" i="15"/>
  <c r="J51" i="15"/>
  <c r="K51" i="15"/>
  <c r="L51" i="15"/>
  <c r="M51" i="15"/>
  <c r="E50" i="15"/>
  <c r="F50" i="15"/>
  <c r="G50" i="15"/>
  <c r="H50" i="15"/>
  <c r="I50" i="15"/>
  <c r="J50" i="15"/>
  <c r="K50" i="15"/>
  <c r="L50" i="15"/>
  <c r="M50" i="15"/>
  <c r="D51" i="15"/>
  <c r="D52" i="15"/>
  <c r="D50" i="15"/>
  <c r="E48" i="15"/>
  <c r="F48" i="15"/>
  <c r="G48" i="15"/>
  <c r="H48" i="15"/>
  <c r="I48" i="15"/>
  <c r="J48" i="15"/>
  <c r="K48" i="15"/>
  <c r="L48" i="15"/>
  <c r="M48" i="15"/>
  <c r="E47" i="15"/>
  <c r="F47" i="15"/>
  <c r="G47" i="15"/>
  <c r="H47" i="15"/>
  <c r="I47" i="15"/>
  <c r="J47" i="15"/>
  <c r="K47" i="15"/>
  <c r="L47" i="15"/>
  <c r="M47" i="15"/>
  <c r="E46" i="15"/>
  <c r="F46" i="15"/>
  <c r="G46" i="15"/>
  <c r="H46" i="15"/>
  <c r="I46" i="15"/>
  <c r="J46" i="15"/>
  <c r="K46" i="15"/>
  <c r="L46" i="15"/>
  <c r="M46" i="15"/>
  <c r="D47" i="15"/>
  <c r="D48" i="15"/>
  <c r="D46" i="15"/>
  <c r="E44" i="15"/>
  <c r="F44" i="15"/>
  <c r="G44" i="15"/>
  <c r="H44" i="15"/>
  <c r="I44" i="15"/>
  <c r="J44" i="15"/>
  <c r="K44" i="15"/>
  <c r="L44" i="15"/>
  <c r="M44" i="15"/>
  <c r="E43" i="15"/>
  <c r="F43" i="15"/>
  <c r="G43" i="15"/>
  <c r="H43" i="15"/>
  <c r="I43" i="15"/>
  <c r="J43" i="15"/>
  <c r="K43" i="15"/>
  <c r="L43" i="15"/>
  <c r="M43" i="15"/>
  <c r="E42" i="15"/>
  <c r="F42" i="15"/>
  <c r="G42" i="15"/>
  <c r="H42" i="15"/>
  <c r="I42" i="15"/>
  <c r="J42" i="15"/>
  <c r="K42" i="15"/>
  <c r="L42" i="15"/>
  <c r="M42" i="15"/>
  <c r="D43" i="15"/>
  <c r="D44" i="15"/>
  <c r="D42" i="15"/>
  <c r="E40" i="15"/>
  <c r="F40" i="15"/>
  <c r="G40" i="15"/>
  <c r="H40" i="15"/>
  <c r="I40" i="15"/>
  <c r="J40" i="15"/>
  <c r="K40" i="15"/>
  <c r="L40" i="15"/>
  <c r="M40" i="15"/>
  <c r="E39" i="15"/>
  <c r="F39" i="15"/>
  <c r="G39" i="15"/>
  <c r="H39" i="15"/>
  <c r="I39" i="15"/>
  <c r="J39" i="15"/>
  <c r="K39" i="15"/>
  <c r="L39" i="15"/>
  <c r="M39" i="15"/>
  <c r="E38" i="15"/>
  <c r="F38" i="15"/>
  <c r="G38" i="15"/>
  <c r="H38" i="15"/>
  <c r="I38" i="15"/>
  <c r="J38" i="15"/>
  <c r="K38" i="15"/>
  <c r="L38" i="15"/>
  <c r="M38" i="15"/>
  <c r="D39" i="15"/>
  <c r="D40" i="15"/>
  <c r="D38" i="15"/>
  <c r="C2" i="12" l="1"/>
  <c r="E55" i="14" l="1"/>
  <c r="F55" i="14"/>
  <c r="G55" i="14"/>
  <c r="H55" i="14"/>
  <c r="I55" i="14"/>
  <c r="J55" i="14"/>
  <c r="K55" i="14"/>
  <c r="L55" i="14"/>
  <c r="M55" i="14"/>
  <c r="E54" i="14"/>
  <c r="F54" i="14"/>
  <c r="G54" i="14"/>
  <c r="H54" i="14"/>
  <c r="I54" i="14"/>
  <c r="J54" i="14"/>
  <c r="K54" i="14"/>
  <c r="L54" i="14"/>
  <c r="M54" i="14"/>
  <c r="D54" i="14"/>
  <c r="D55" i="14"/>
  <c r="E53" i="14"/>
  <c r="F53" i="14"/>
  <c r="G53" i="14"/>
  <c r="H53" i="14"/>
  <c r="I53" i="14"/>
  <c r="J53" i="14"/>
  <c r="K53" i="14"/>
  <c r="L53" i="14"/>
  <c r="M53" i="14"/>
  <c r="D53" i="14"/>
  <c r="E50" i="14"/>
  <c r="F50" i="14"/>
  <c r="G50" i="14"/>
  <c r="H50" i="14"/>
  <c r="I50" i="14"/>
  <c r="J50" i="14"/>
  <c r="K50" i="14"/>
  <c r="L50" i="14"/>
  <c r="M50" i="14"/>
  <c r="D50" i="14"/>
  <c r="E49" i="14"/>
  <c r="F49" i="14"/>
  <c r="G49" i="14"/>
  <c r="H49" i="14"/>
  <c r="I49" i="14"/>
  <c r="J49" i="14"/>
  <c r="K49" i="14"/>
  <c r="L49" i="14"/>
  <c r="M49" i="14"/>
  <c r="D49" i="14"/>
  <c r="E48" i="14"/>
  <c r="F48" i="14"/>
  <c r="G48" i="14"/>
  <c r="H48" i="14"/>
  <c r="I48" i="14"/>
  <c r="J48" i="14"/>
  <c r="K48" i="14"/>
  <c r="L48" i="14"/>
  <c r="M48" i="14"/>
  <c r="D48" i="14"/>
  <c r="E46" i="14"/>
  <c r="F46" i="14"/>
  <c r="G46" i="14"/>
  <c r="H46" i="14"/>
  <c r="I46" i="14"/>
  <c r="J46" i="14"/>
  <c r="K46" i="14"/>
  <c r="L46" i="14"/>
  <c r="D46" i="14"/>
  <c r="E45" i="14"/>
  <c r="F45" i="14"/>
  <c r="G45" i="14"/>
  <c r="H45" i="14"/>
  <c r="I45" i="14"/>
  <c r="J45" i="14"/>
  <c r="K45" i="14"/>
  <c r="L45" i="14"/>
  <c r="M45" i="14"/>
  <c r="D45" i="14"/>
  <c r="E44" i="14"/>
  <c r="F44" i="14"/>
  <c r="G44" i="14"/>
  <c r="H44" i="14"/>
  <c r="I44" i="14"/>
  <c r="J44" i="14"/>
  <c r="K44" i="14"/>
  <c r="L44" i="14"/>
  <c r="M44" i="14"/>
  <c r="D44" i="14"/>
  <c r="E42" i="14"/>
  <c r="F42" i="14"/>
  <c r="G42" i="14"/>
  <c r="H42" i="14"/>
  <c r="I42" i="14"/>
  <c r="J42" i="14"/>
  <c r="K42" i="14"/>
  <c r="L42" i="14"/>
  <c r="M42" i="14"/>
  <c r="D42" i="14"/>
  <c r="E41" i="14"/>
  <c r="F41" i="14"/>
  <c r="G41" i="14"/>
  <c r="H41" i="14"/>
  <c r="I41" i="14"/>
  <c r="J41" i="14"/>
  <c r="K41" i="14"/>
  <c r="L41" i="14"/>
  <c r="M41" i="14"/>
  <c r="D41" i="14"/>
  <c r="E40" i="14"/>
  <c r="F40" i="14"/>
  <c r="G40" i="14"/>
  <c r="H40" i="14"/>
  <c r="I40" i="14"/>
  <c r="J40" i="14"/>
  <c r="K40" i="14"/>
  <c r="L40" i="14"/>
  <c r="M40" i="14"/>
  <c r="D40" i="14"/>
  <c r="E38" i="14"/>
  <c r="F38" i="14"/>
  <c r="G38" i="14"/>
  <c r="H38" i="14"/>
  <c r="I38" i="14"/>
  <c r="J38" i="14"/>
  <c r="K38" i="14"/>
  <c r="L38" i="14"/>
  <c r="M38" i="14"/>
  <c r="D38" i="14"/>
  <c r="E37" i="14"/>
  <c r="F37" i="14"/>
  <c r="G37" i="14"/>
  <c r="H37" i="14"/>
  <c r="I37" i="14"/>
  <c r="J37" i="14"/>
  <c r="K37" i="14"/>
  <c r="L37" i="14"/>
  <c r="M37" i="14"/>
  <c r="D37" i="14"/>
  <c r="E36" i="14"/>
  <c r="F36" i="14"/>
  <c r="G36" i="14"/>
  <c r="H36" i="14"/>
  <c r="I36" i="14"/>
  <c r="J36" i="14"/>
  <c r="K36" i="14"/>
  <c r="L36" i="14"/>
  <c r="M36" i="14"/>
  <c r="D36" i="14"/>
  <c r="E34" i="14"/>
  <c r="F34" i="14"/>
  <c r="G34" i="14"/>
  <c r="H34" i="14"/>
  <c r="I34" i="14"/>
  <c r="J34" i="14"/>
  <c r="K34" i="14"/>
  <c r="L34" i="14"/>
  <c r="M34" i="14"/>
  <c r="D34" i="14"/>
  <c r="E33" i="14"/>
  <c r="F33" i="14"/>
  <c r="G33" i="14"/>
  <c r="H33" i="14"/>
  <c r="I33" i="14"/>
  <c r="J33" i="14"/>
  <c r="K33" i="14"/>
  <c r="L33" i="14"/>
  <c r="M33" i="14"/>
  <c r="D33" i="14"/>
  <c r="E32" i="14"/>
  <c r="F32" i="14"/>
  <c r="G32" i="14"/>
  <c r="H32" i="14"/>
  <c r="I32" i="14"/>
  <c r="J32" i="14"/>
  <c r="K32" i="14"/>
  <c r="L32" i="14"/>
  <c r="M32" i="14"/>
  <c r="D32" i="14"/>
  <c r="D19" i="14"/>
  <c r="F19" i="14" s="1"/>
  <c r="D18" i="14"/>
  <c r="H18" i="14" s="1"/>
  <c r="D17" i="14"/>
  <c r="F17" i="14" s="1"/>
  <c r="D14" i="14"/>
  <c r="H14" i="14" s="1"/>
  <c r="D13" i="14"/>
  <c r="G13" i="14" s="1"/>
  <c r="D12" i="14"/>
  <c r="C104" i="3"/>
  <c r="C106" i="2"/>
  <c r="C7" i="12" s="1"/>
  <c r="C105" i="2"/>
  <c r="C6" i="12" s="1"/>
  <c r="C59" i="1"/>
  <c r="D59" i="1"/>
  <c r="C4" i="12"/>
  <c r="C3" i="12"/>
  <c r="D8" i="12"/>
  <c r="E8" i="12"/>
  <c r="F8" i="12"/>
  <c r="G8" i="12"/>
  <c r="H8" i="12"/>
  <c r="I8" i="12"/>
  <c r="J8" i="12"/>
  <c r="K8" i="12"/>
  <c r="L8" i="12"/>
  <c r="D7" i="12"/>
  <c r="E7" i="12"/>
  <c r="F7" i="12"/>
  <c r="G7" i="12"/>
  <c r="H7" i="12"/>
  <c r="I7" i="12"/>
  <c r="J7" i="12"/>
  <c r="K7" i="12"/>
  <c r="L7" i="12"/>
  <c r="C8" i="12"/>
  <c r="D6" i="12"/>
  <c r="E6" i="12"/>
  <c r="F6" i="12"/>
  <c r="G6" i="12"/>
  <c r="H6" i="12"/>
  <c r="I6" i="12"/>
  <c r="J6" i="12"/>
  <c r="K6" i="12"/>
  <c r="L6" i="12"/>
  <c r="L104" i="3"/>
  <c r="C113" i="2"/>
  <c r="C109" i="2"/>
  <c r="E12" i="14" l="1"/>
  <c r="L17" i="14"/>
  <c r="I17" i="14"/>
  <c r="K14" i="14"/>
  <c r="G14" i="14"/>
  <c r="M19" i="14"/>
  <c r="L19" i="14"/>
  <c r="H17" i="14"/>
  <c r="M17" i="14"/>
  <c r="I19" i="14"/>
  <c r="H19" i="14"/>
  <c r="K18" i="14"/>
  <c r="G18" i="14"/>
  <c r="E18" i="14"/>
  <c r="J18" i="14"/>
  <c r="F18" i="14"/>
  <c r="K17" i="14"/>
  <c r="G17" i="14"/>
  <c r="M18" i="14"/>
  <c r="I18" i="14"/>
  <c r="K19" i="14"/>
  <c r="G19" i="14"/>
  <c r="E17" i="14"/>
  <c r="J17" i="14"/>
  <c r="L18" i="14"/>
  <c r="E19" i="14"/>
  <c r="J19" i="14"/>
  <c r="J13" i="14"/>
  <c r="I13" i="14"/>
  <c r="F14" i="14"/>
  <c r="I14" i="14"/>
  <c r="E13" i="14"/>
  <c r="F13" i="14"/>
  <c r="M13" i="14"/>
  <c r="E14" i="14"/>
  <c r="J14" i="14"/>
  <c r="L13" i="14"/>
  <c r="H13" i="14"/>
  <c r="M14" i="14"/>
  <c r="K13" i="14"/>
  <c r="L14" i="14"/>
  <c r="D2" i="10"/>
  <c r="L4" i="10"/>
  <c r="F12" i="14" l="1"/>
  <c r="D19" i="11"/>
  <c r="D53" i="11" s="1"/>
  <c r="E19" i="11"/>
  <c r="E53" i="11" s="1"/>
  <c r="F19" i="11"/>
  <c r="F53" i="11" s="1"/>
  <c r="G19" i="11"/>
  <c r="G53" i="11" s="1"/>
  <c r="H19" i="11"/>
  <c r="H53" i="11" s="1"/>
  <c r="I19" i="11"/>
  <c r="I53" i="11" s="1"/>
  <c r="J19" i="11"/>
  <c r="J53" i="11" s="1"/>
  <c r="K19" i="11"/>
  <c r="K53" i="11" s="1"/>
  <c r="L19" i="11"/>
  <c r="L53" i="11" s="1"/>
  <c r="D18" i="11"/>
  <c r="D40" i="11" s="1"/>
  <c r="E18" i="11"/>
  <c r="E40" i="11" s="1"/>
  <c r="F18" i="11"/>
  <c r="F40" i="11" s="1"/>
  <c r="G18" i="11"/>
  <c r="G40" i="11" s="1"/>
  <c r="H18" i="11"/>
  <c r="H40" i="11" s="1"/>
  <c r="I18" i="11"/>
  <c r="I40" i="11" s="1"/>
  <c r="J18" i="11"/>
  <c r="J40" i="11" s="1"/>
  <c r="K18" i="11"/>
  <c r="K40" i="11" s="1"/>
  <c r="L18" i="11"/>
  <c r="L40" i="11" s="1"/>
  <c r="D17" i="11"/>
  <c r="D27" i="11" s="1"/>
  <c r="E17" i="11"/>
  <c r="E27" i="11" s="1"/>
  <c r="F17" i="11"/>
  <c r="F27" i="11" s="1"/>
  <c r="G17" i="11"/>
  <c r="G27" i="11" s="1"/>
  <c r="H17" i="11"/>
  <c r="H27" i="11" s="1"/>
  <c r="I17" i="11"/>
  <c r="I27" i="11" s="1"/>
  <c r="J17" i="11"/>
  <c r="J27" i="11" s="1"/>
  <c r="K17" i="11"/>
  <c r="K27" i="11" s="1"/>
  <c r="L17" i="11"/>
  <c r="L27" i="11" s="1"/>
  <c r="C19" i="11"/>
  <c r="C53" i="11" s="1"/>
  <c r="C18" i="11"/>
  <c r="C40" i="11" s="1"/>
  <c r="C17" i="11"/>
  <c r="C27" i="11" s="1"/>
  <c r="D14" i="11"/>
  <c r="D52" i="11" s="1"/>
  <c r="E14" i="11"/>
  <c r="E52" i="11" s="1"/>
  <c r="F14" i="11"/>
  <c r="F52" i="11" s="1"/>
  <c r="G14" i="11"/>
  <c r="G52" i="11" s="1"/>
  <c r="H14" i="11"/>
  <c r="H52" i="11" s="1"/>
  <c r="I14" i="11"/>
  <c r="I52" i="11" s="1"/>
  <c r="J14" i="11"/>
  <c r="J52" i="11" s="1"/>
  <c r="K14" i="11"/>
  <c r="K52" i="11" s="1"/>
  <c r="L14" i="11"/>
  <c r="L52" i="11" s="1"/>
  <c r="D13" i="11"/>
  <c r="D39" i="11" s="1"/>
  <c r="E13" i="11"/>
  <c r="E39" i="11" s="1"/>
  <c r="F13" i="11"/>
  <c r="F39" i="11" s="1"/>
  <c r="G13" i="11"/>
  <c r="G39" i="11" s="1"/>
  <c r="H13" i="11"/>
  <c r="H39" i="11" s="1"/>
  <c r="I13" i="11"/>
  <c r="I39" i="11" s="1"/>
  <c r="J13" i="11"/>
  <c r="J39" i="11" s="1"/>
  <c r="K13" i="11"/>
  <c r="K39" i="11" s="1"/>
  <c r="L13" i="11"/>
  <c r="L39" i="11" s="1"/>
  <c r="D12" i="11"/>
  <c r="D26" i="11" s="1"/>
  <c r="E12" i="11"/>
  <c r="E26" i="11" s="1"/>
  <c r="F12" i="11"/>
  <c r="F26" i="11" s="1"/>
  <c r="G12" i="11"/>
  <c r="G26" i="11" s="1"/>
  <c r="H12" i="11"/>
  <c r="H26" i="11" s="1"/>
  <c r="I12" i="11"/>
  <c r="I26" i="11" s="1"/>
  <c r="J12" i="11"/>
  <c r="J26" i="11" s="1"/>
  <c r="K12" i="11"/>
  <c r="K26" i="11" s="1"/>
  <c r="L12" i="11"/>
  <c r="L26" i="11" s="1"/>
  <c r="C14" i="11"/>
  <c r="C52" i="11" s="1"/>
  <c r="C13" i="11"/>
  <c r="C39" i="11" s="1"/>
  <c r="C12" i="11"/>
  <c r="C26" i="11" s="1"/>
  <c r="D9" i="11"/>
  <c r="D51" i="11" s="1"/>
  <c r="E9" i="11"/>
  <c r="E51" i="11" s="1"/>
  <c r="F9" i="11"/>
  <c r="F51" i="11" s="1"/>
  <c r="G9" i="11"/>
  <c r="G51" i="11" s="1"/>
  <c r="H9" i="11"/>
  <c r="H51" i="11" s="1"/>
  <c r="I9" i="11"/>
  <c r="I51" i="11" s="1"/>
  <c r="J9" i="11"/>
  <c r="J51" i="11" s="1"/>
  <c r="K9" i="11"/>
  <c r="K51" i="11" s="1"/>
  <c r="L9" i="11"/>
  <c r="L51" i="11" s="1"/>
  <c r="D8" i="11"/>
  <c r="D38" i="11" s="1"/>
  <c r="E8" i="11"/>
  <c r="E38" i="11" s="1"/>
  <c r="F8" i="11"/>
  <c r="F38" i="11" s="1"/>
  <c r="G8" i="11"/>
  <c r="G38" i="11" s="1"/>
  <c r="H8" i="11"/>
  <c r="H38" i="11" s="1"/>
  <c r="I8" i="11"/>
  <c r="I38" i="11" s="1"/>
  <c r="J8" i="11"/>
  <c r="J38" i="11" s="1"/>
  <c r="K8" i="11"/>
  <c r="K38" i="11" s="1"/>
  <c r="L8" i="11"/>
  <c r="L38" i="11" s="1"/>
  <c r="D7" i="11"/>
  <c r="D25" i="11" s="1"/>
  <c r="E7" i="11"/>
  <c r="E25" i="11" s="1"/>
  <c r="F7" i="11"/>
  <c r="F25" i="11" s="1"/>
  <c r="G7" i="11"/>
  <c r="G25" i="11" s="1"/>
  <c r="H7" i="11"/>
  <c r="H25" i="11" s="1"/>
  <c r="I7" i="11"/>
  <c r="I25" i="11" s="1"/>
  <c r="J7" i="11"/>
  <c r="J25" i="11" s="1"/>
  <c r="K7" i="11"/>
  <c r="K25" i="11" s="1"/>
  <c r="L7" i="11"/>
  <c r="L25" i="11" s="1"/>
  <c r="C9" i="11"/>
  <c r="C51" i="11" s="1"/>
  <c r="C8" i="11"/>
  <c r="C38" i="11" s="1"/>
  <c r="C7" i="11"/>
  <c r="C25" i="11" s="1"/>
  <c r="C2" i="11"/>
  <c r="C23" i="11" s="1"/>
  <c r="C4" i="11"/>
  <c r="C49" i="11" s="1"/>
  <c r="C3" i="11"/>
  <c r="C36" i="11" s="1"/>
  <c r="D26" i="10"/>
  <c r="E26" i="10" s="1"/>
  <c r="F26" i="10" s="1"/>
  <c r="G26" i="10" s="1"/>
  <c r="H26" i="10" s="1"/>
  <c r="I26" i="10" s="1"/>
  <c r="J26" i="10" s="1"/>
  <c r="K26" i="10" s="1"/>
  <c r="L26" i="10" s="1"/>
  <c r="M26" i="10" s="1"/>
  <c r="E4" i="10"/>
  <c r="F4" i="10"/>
  <c r="G4" i="10"/>
  <c r="H4" i="10"/>
  <c r="I4" i="10"/>
  <c r="J4" i="10"/>
  <c r="K4" i="10"/>
  <c r="M4" i="10"/>
  <c r="E3" i="10"/>
  <c r="F3" i="10"/>
  <c r="G3" i="10"/>
  <c r="H3" i="10"/>
  <c r="I3" i="10"/>
  <c r="J3" i="10"/>
  <c r="K3" i="10"/>
  <c r="L3" i="10"/>
  <c r="M3" i="10"/>
  <c r="F2" i="10"/>
  <c r="G2" i="10"/>
  <c r="H2" i="10"/>
  <c r="I2" i="10"/>
  <c r="J2" i="10"/>
  <c r="K2" i="10"/>
  <c r="L2" i="10"/>
  <c r="M2" i="10"/>
  <c r="E2" i="10"/>
  <c r="G12" i="14" l="1"/>
  <c r="E19" i="10"/>
  <c r="E58" i="10" s="1"/>
  <c r="F19" i="10"/>
  <c r="F58" i="10" s="1"/>
  <c r="G19" i="10"/>
  <c r="G58" i="10" s="1"/>
  <c r="H19" i="10"/>
  <c r="H58" i="10" s="1"/>
  <c r="I19" i="10"/>
  <c r="I58" i="10" s="1"/>
  <c r="J19" i="10"/>
  <c r="J58" i="10" s="1"/>
  <c r="K19" i="10"/>
  <c r="K58" i="10" s="1"/>
  <c r="L19" i="10"/>
  <c r="L58" i="10" s="1"/>
  <c r="M19" i="10"/>
  <c r="M58" i="10" s="1"/>
  <c r="E18" i="10"/>
  <c r="E44" i="10" s="1"/>
  <c r="F18" i="10"/>
  <c r="F44" i="10" s="1"/>
  <c r="G18" i="10"/>
  <c r="G44" i="10" s="1"/>
  <c r="H18" i="10"/>
  <c r="H44" i="10" s="1"/>
  <c r="I18" i="10"/>
  <c r="I44" i="10" s="1"/>
  <c r="J18" i="10"/>
  <c r="J44" i="10" s="1"/>
  <c r="K18" i="10"/>
  <c r="K44" i="10" s="1"/>
  <c r="L18" i="10"/>
  <c r="L44" i="10" s="1"/>
  <c r="M18" i="10"/>
  <c r="M44" i="10" s="1"/>
  <c r="E17" i="10"/>
  <c r="E30" i="10" s="1"/>
  <c r="F17" i="10"/>
  <c r="F30" i="10" s="1"/>
  <c r="G17" i="10"/>
  <c r="G30" i="10" s="1"/>
  <c r="H17" i="10"/>
  <c r="H30" i="10" s="1"/>
  <c r="I17" i="10"/>
  <c r="I30" i="10" s="1"/>
  <c r="J17" i="10"/>
  <c r="J30" i="10" s="1"/>
  <c r="K17" i="10"/>
  <c r="K30" i="10" s="1"/>
  <c r="L17" i="10"/>
  <c r="L30" i="10" s="1"/>
  <c r="M17" i="10"/>
  <c r="M30" i="10" s="1"/>
  <c r="D19" i="10"/>
  <c r="D58" i="10" s="1"/>
  <c r="D18" i="10"/>
  <c r="D44" i="10" s="1"/>
  <c r="D17" i="10"/>
  <c r="D30" i="10" s="1"/>
  <c r="E14" i="10"/>
  <c r="E57" i="10" s="1"/>
  <c r="F14" i="10"/>
  <c r="F57" i="10" s="1"/>
  <c r="G14" i="10"/>
  <c r="G57" i="10" s="1"/>
  <c r="H14" i="10"/>
  <c r="H57" i="10" s="1"/>
  <c r="I14" i="10"/>
  <c r="I57" i="10" s="1"/>
  <c r="J14" i="10"/>
  <c r="J57" i="10" s="1"/>
  <c r="K14" i="10"/>
  <c r="K57" i="10" s="1"/>
  <c r="L14" i="10"/>
  <c r="L57" i="10" s="1"/>
  <c r="M14" i="10"/>
  <c r="M57" i="10" s="1"/>
  <c r="D14" i="10"/>
  <c r="D57" i="10" s="1"/>
  <c r="E13" i="10"/>
  <c r="E43" i="10" s="1"/>
  <c r="F13" i="10"/>
  <c r="F43" i="10" s="1"/>
  <c r="G13" i="10"/>
  <c r="G43" i="10" s="1"/>
  <c r="H13" i="10"/>
  <c r="H43" i="10" s="1"/>
  <c r="I13" i="10"/>
  <c r="I43" i="10" s="1"/>
  <c r="J13" i="10"/>
  <c r="J43" i="10" s="1"/>
  <c r="K13" i="10"/>
  <c r="K43" i="10" s="1"/>
  <c r="L13" i="10"/>
  <c r="L43" i="10" s="1"/>
  <c r="M13" i="10"/>
  <c r="M43" i="10" s="1"/>
  <c r="D13" i="10"/>
  <c r="D43" i="10" s="1"/>
  <c r="E12" i="10"/>
  <c r="E29" i="10" s="1"/>
  <c r="F12" i="10"/>
  <c r="F29" i="10" s="1"/>
  <c r="G12" i="10"/>
  <c r="G29" i="10" s="1"/>
  <c r="H12" i="10"/>
  <c r="H29" i="10" s="1"/>
  <c r="I12" i="10"/>
  <c r="I29" i="10" s="1"/>
  <c r="J12" i="10"/>
  <c r="J29" i="10" s="1"/>
  <c r="K12" i="10"/>
  <c r="K29" i="10" s="1"/>
  <c r="L12" i="10"/>
  <c r="L29" i="10" s="1"/>
  <c r="M12" i="10"/>
  <c r="M29" i="10" s="1"/>
  <c r="D12" i="10"/>
  <c r="D29" i="10" s="1"/>
  <c r="E9" i="10"/>
  <c r="E56" i="10" s="1"/>
  <c r="F9" i="10"/>
  <c r="F56" i="10" s="1"/>
  <c r="G9" i="10"/>
  <c r="G56" i="10" s="1"/>
  <c r="H9" i="10"/>
  <c r="H56" i="10" s="1"/>
  <c r="I9" i="10"/>
  <c r="I56" i="10" s="1"/>
  <c r="J9" i="10"/>
  <c r="J56" i="10" s="1"/>
  <c r="K9" i="10"/>
  <c r="K56" i="10" s="1"/>
  <c r="L9" i="10"/>
  <c r="L56" i="10" s="1"/>
  <c r="M9" i="10"/>
  <c r="M56" i="10" s="1"/>
  <c r="D9" i="10"/>
  <c r="D56" i="10" s="1"/>
  <c r="E8" i="10"/>
  <c r="E42" i="10" s="1"/>
  <c r="F8" i="10"/>
  <c r="F42" i="10" s="1"/>
  <c r="G8" i="10"/>
  <c r="G42" i="10" s="1"/>
  <c r="H8" i="10"/>
  <c r="H42" i="10" s="1"/>
  <c r="I8" i="10"/>
  <c r="I42" i="10" s="1"/>
  <c r="J8" i="10"/>
  <c r="J42" i="10" s="1"/>
  <c r="K8" i="10"/>
  <c r="K42" i="10" s="1"/>
  <c r="L8" i="10"/>
  <c r="L42" i="10" s="1"/>
  <c r="M8" i="10"/>
  <c r="M42" i="10" s="1"/>
  <c r="D8" i="10"/>
  <c r="D42" i="10" s="1"/>
  <c r="E7" i="10"/>
  <c r="E28" i="10" s="1"/>
  <c r="F7" i="10"/>
  <c r="F28" i="10" s="1"/>
  <c r="G7" i="10"/>
  <c r="G28" i="10" s="1"/>
  <c r="H7" i="10"/>
  <c r="H28" i="10" s="1"/>
  <c r="I7" i="10"/>
  <c r="I28" i="10" s="1"/>
  <c r="J7" i="10"/>
  <c r="J28" i="10" s="1"/>
  <c r="K7" i="10"/>
  <c r="K28" i="10" s="1"/>
  <c r="L7" i="10"/>
  <c r="L28" i="10" s="1"/>
  <c r="M7" i="10"/>
  <c r="M28" i="10" s="1"/>
  <c r="D7" i="10"/>
  <c r="D28" i="10" s="1"/>
  <c r="D4" i="10"/>
  <c r="D54" i="10" s="1"/>
  <c r="E54" i="10" s="1"/>
  <c r="F54" i="10" s="1"/>
  <c r="G54" i="10" s="1"/>
  <c r="H54" i="10" s="1"/>
  <c r="I54" i="10" s="1"/>
  <c r="J54" i="10" s="1"/>
  <c r="K54" i="10" s="1"/>
  <c r="L54" i="10" s="1"/>
  <c r="M54" i="10" s="1"/>
  <c r="D3" i="10"/>
  <c r="D40" i="10" s="1"/>
  <c r="H12" i="14" l="1"/>
  <c r="J55" i="13"/>
  <c r="J54" i="13"/>
  <c r="J53" i="13"/>
  <c r="J50" i="13"/>
  <c r="J49" i="13"/>
  <c r="J48" i="13"/>
  <c r="I12" i="14" l="1"/>
  <c r="L115" i="2"/>
  <c r="M18" i="13" s="1"/>
  <c r="K115" i="2"/>
  <c r="L18" i="13" s="1"/>
  <c r="J115" i="2"/>
  <c r="K18" i="13" s="1"/>
  <c r="I115" i="2"/>
  <c r="J18" i="13" s="1"/>
  <c r="H115" i="2"/>
  <c r="I18" i="13" s="1"/>
  <c r="G115" i="2"/>
  <c r="H18" i="13" s="1"/>
  <c r="F115" i="2"/>
  <c r="G18" i="13" s="1"/>
  <c r="E115" i="2"/>
  <c r="F18" i="13" s="1"/>
  <c r="D115" i="2"/>
  <c r="E18" i="13" s="1"/>
  <c r="C115" i="2"/>
  <c r="D18" i="13" s="1"/>
  <c r="L114" i="2"/>
  <c r="M17" i="13" s="1"/>
  <c r="K114" i="2"/>
  <c r="L17" i="13" s="1"/>
  <c r="J114" i="2"/>
  <c r="K17" i="13" s="1"/>
  <c r="I114" i="2"/>
  <c r="J17" i="13" s="1"/>
  <c r="H114" i="2"/>
  <c r="I17" i="13" s="1"/>
  <c r="G114" i="2"/>
  <c r="H17" i="13" s="1"/>
  <c r="F114" i="2"/>
  <c r="G17" i="13" s="1"/>
  <c r="E114" i="2"/>
  <c r="F17" i="13" s="1"/>
  <c r="D114" i="2"/>
  <c r="E17" i="13" s="1"/>
  <c r="C114" i="2"/>
  <c r="D17" i="13" s="1"/>
  <c r="L113" i="2"/>
  <c r="M16" i="13" s="1"/>
  <c r="K113" i="2"/>
  <c r="L16" i="13" s="1"/>
  <c r="J113" i="2"/>
  <c r="K16" i="13" s="1"/>
  <c r="I113" i="2"/>
  <c r="J16" i="13" s="1"/>
  <c r="H113" i="2"/>
  <c r="I16" i="13" s="1"/>
  <c r="G113" i="2"/>
  <c r="H16" i="13" s="1"/>
  <c r="F113" i="2"/>
  <c r="G16" i="13" s="1"/>
  <c r="E113" i="2"/>
  <c r="F16" i="13" s="1"/>
  <c r="D113" i="2"/>
  <c r="E16" i="13" s="1"/>
  <c r="D16" i="13"/>
  <c r="L111" i="2"/>
  <c r="M14" i="13" s="1"/>
  <c r="K111" i="2"/>
  <c r="L14" i="13" s="1"/>
  <c r="J111" i="2"/>
  <c r="K14" i="13" s="1"/>
  <c r="I111" i="2"/>
  <c r="J14" i="13" s="1"/>
  <c r="H111" i="2"/>
  <c r="I14" i="13" s="1"/>
  <c r="G111" i="2"/>
  <c r="H14" i="13" s="1"/>
  <c r="F111" i="2"/>
  <c r="G14" i="13" s="1"/>
  <c r="E111" i="2"/>
  <c r="F14" i="13" s="1"/>
  <c r="D111" i="2"/>
  <c r="E14" i="13" s="1"/>
  <c r="C111" i="2"/>
  <c r="D14" i="13" s="1"/>
  <c r="L110" i="2"/>
  <c r="M13" i="13" s="1"/>
  <c r="K110" i="2"/>
  <c r="L13" i="13" s="1"/>
  <c r="J110" i="2"/>
  <c r="K13" i="13" s="1"/>
  <c r="I110" i="2"/>
  <c r="J13" i="13" s="1"/>
  <c r="H110" i="2"/>
  <c r="I13" i="13" s="1"/>
  <c r="G110" i="2"/>
  <c r="H13" i="13" s="1"/>
  <c r="F110" i="2"/>
  <c r="G13" i="13" s="1"/>
  <c r="E110" i="2"/>
  <c r="F13" i="13" s="1"/>
  <c r="D110" i="2"/>
  <c r="E13" i="13" s="1"/>
  <c r="C110" i="2"/>
  <c r="D13" i="13" s="1"/>
  <c r="L109" i="2"/>
  <c r="M12" i="13" s="1"/>
  <c r="K109" i="2"/>
  <c r="L12" i="13" s="1"/>
  <c r="J109" i="2"/>
  <c r="K12" i="13" s="1"/>
  <c r="I109" i="2"/>
  <c r="J12" i="13" s="1"/>
  <c r="H109" i="2"/>
  <c r="I12" i="13" s="1"/>
  <c r="G109" i="2"/>
  <c r="H12" i="13" s="1"/>
  <c r="F109" i="2"/>
  <c r="G12" i="13" s="1"/>
  <c r="E109" i="2"/>
  <c r="F12" i="13" s="1"/>
  <c r="D109" i="2"/>
  <c r="E12" i="13" s="1"/>
  <c r="D12" i="13"/>
  <c r="L117" i="4"/>
  <c r="M34" i="13" s="1"/>
  <c r="K117" i="4"/>
  <c r="L34" i="13" s="1"/>
  <c r="J117" i="4"/>
  <c r="K34" i="13" s="1"/>
  <c r="I117" i="4"/>
  <c r="J34" i="13" s="1"/>
  <c r="H117" i="4"/>
  <c r="I34" i="13" s="1"/>
  <c r="G117" i="4"/>
  <c r="H34" i="13" s="1"/>
  <c r="F117" i="4"/>
  <c r="G34" i="13" s="1"/>
  <c r="E117" i="4"/>
  <c r="F34" i="13" s="1"/>
  <c r="D117" i="4"/>
  <c r="E34" i="13" s="1"/>
  <c r="C117" i="4"/>
  <c r="D34" i="13" s="1"/>
  <c r="L116" i="4"/>
  <c r="M33" i="13" s="1"/>
  <c r="K116" i="4"/>
  <c r="L33" i="13" s="1"/>
  <c r="J116" i="4"/>
  <c r="K33" i="13" s="1"/>
  <c r="I116" i="4"/>
  <c r="J33" i="13" s="1"/>
  <c r="H116" i="4"/>
  <c r="I33" i="13" s="1"/>
  <c r="G116" i="4"/>
  <c r="H33" i="13" s="1"/>
  <c r="F116" i="4"/>
  <c r="G33" i="13" s="1"/>
  <c r="E116" i="4"/>
  <c r="F33" i="13" s="1"/>
  <c r="D116" i="4"/>
  <c r="E33" i="13" s="1"/>
  <c r="C116" i="4"/>
  <c r="D33" i="13" s="1"/>
  <c r="L115" i="4"/>
  <c r="M32" i="13" s="1"/>
  <c r="K115" i="4"/>
  <c r="L32" i="13" s="1"/>
  <c r="J115" i="4"/>
  <c r="K32" i="13" s="1"/>
  <c r="I115" i="4"/>
  <c r="J32" i="13" s="1"/>
  <c r="H115" i="4"/>
  <c r="I32" i="13" s="1"/>
  <c r="G115" i="4"/>
  <c r="H32" i="13" s="1"/>
  <c r="F115" i="4"/>
  <c r="G32" i="13" s="1"/>
  <c r="E115" i="4"/>
  <c r="F32" i="13" s="1"/>
  <c r="D115" i="4"/>
  <c r="E32" i="13" s="1"/>
  <c r="C115" i="4"/>
  <c r="D32" i="13" s="1"/>
  <c r="L113" i="4"/>
  <c r="M30" i="13" s="1"/>
  <c r="K113" i="4"/>
  <c r="L30" i="13" s="1"/>
  <c r="J113" i="4"/>
  <c r="K30" i="13" s="1"/>
  <c r="I113" i="4"/>
  <c r="J30" i="13" s="1"/>
  <c r="H113" i="4"/>
  <c r="I30" i="13" s="1"/>
  <c r="G113" i="4"/>
  <c r="H30" i="13" s="1"/>
  <c r="F113" i="4"/>
  <c r="G30" i="13" s="1"/>
  <c r="E113" i="4"/>
  <c r="F30" i="13" s="1"/>
  <c r="D113" i="4"/>
  <c r="E30" i="13" s="1"/>
  <c r="C113" i="4"/>
  <c r="D30" i="13" s="1"/>
  <c r="L112" i="4"/>
  <c r="M29" i="13" s="1"/>
  <c r="K112" i="4"/>
  <c r="L29" i="13" s="1"/>
  <c r="J112" i="4"/>
  <c r="K29" i="13" s="1"/>
  <c r="I112" i="4"/>
  <c r="J29" i="13" s="1"/>
  <c r="H112" i="4"/>
  <c r="I29" i="13" s="1"/>
  <c r="G112" i="4"/>
  <c r="H29" i="13" s="1"/>
  <c r="F112" i="4"/>
  <c r="G29" i="13" s="1"/>
  <c r="E112" i="4"/>
  <c r="F29" i="13" s="1"/>
  <c r="D112" i="4"/>
  <c r="E29" i="13" s="1"/>
  <c r="C112" i="4"/>
  <c r="D29" i="13" s="1"/>
  <c r="L111" i="4"/>
  <c r="M28" i="13" s="1"/>
  <c r="K111" i="4"/>
  <c r="L28" i="13" s="1"/>
  <c r="J111" i="4"/>
  <c r="K28" i="13" s="1"/>
  <c r="I111" i="4"/>
  <c r="J28" i="13" s="1"/>
  <c r="H111" i="4"/>
  <c r="I28" i="13" s="1"/>
  <c r="G111" i="4"/>
  <c r="H28" i="13" s="1"/>
  <c r="F111" i="4"/>
  <c r="G28" i="13" s="1"/>
  <c r="E111" i="4"/>
  <c r="F28" i="13" s="1"/>
  <c r="D111" i="4"/>
  <c r="E28" i="13" s="1"/>
  <c r="C111" i="4"/>
  <c r="D28" i="13" s="1"/>
  <c r="L114" i="3"/>
  <c r="M26" i="13" s="1"/>
  <c r="K114" i="3"/>
  <c r="L26" i="13" s="1"/>
  <c r="J114" i="3"/>
  <c r="K26" i="13" s="1"/>
  <c r="I114" i="3"/>
  <c r="J26" i="13" s="1"/>
  <c r="H114" i="3"/>
  <c r="I26" i="13" s="1"/>
  <c r="G114" i="3"/>
  <c r="H26" i="13" s="1"/>
  <c r="F114" i="3"/>
  <c r="G26" i="13" s="1"/>
  <c r="E114" i="3"/>
  <c r="F26" i="13" s="1"/>
  <c r="D114" i="3"/>
  <c r="E26" i="13" s="1"/>
  <c r="C114" i="3"/>
  <c r="D26" i="13" s="1"/>
  <c r="L113" i="3"/>
  <c r="M25" i="13" s="1"/>
  <c r="K113" i="3"/>
  <c r="L25" i="13" s="1"/>
  <c r="J113" i="3"/>
  <c r="K25" i="13" s="1"/>
  <c r="I113" i="3"/>
  <c r="J25" i="13" s="1"/>
  <c r="H113" i="3"/>
  <c r="I25" i="13" s="1"/>
  <c r="G113" i="3"/>
  <c r="H25" i="13" s="1"/>
  <c r="F113" i="3"/>
  <c r="G25" i="13" s="1"/>
  <c r="E113" i="3"/>
  <c r="F25" i="13" s="1"/>
  <c r="D113" i="3"/>
  <c r="E25" i="13" s="1"/>
  <c r="C113" i="3"/>
  <c r="D25" i="13" s="1"/>
  <c r="L112" i="3"/>
  <c r="M24" i="13" s="1"/>
  <c r="K112" i="3"/>
  <c r="L24" i="13" s="1"/>
  <c r="J112" i="3"/>
  <c r="K24" i="13" s="1"/>
  <c r="I112" i="3"/>
  <c r="J24" i="13" s="1"/>
  <c r="H112" i="3"/>
  <c r="I24" i="13" s="1"/>
  <c r="G112" i="3"/>
  <c r="H24" i="13" s="1"/>
  <c r="F112" i="3"/>
  <c r="G24" i="13" s="1"/>
  <c r="E112" i="3"/>
  <c r="F24" i="13" s="1"/>
  <c r="D112" i="3"/>
  <c r="E24" i="13" s="1"/>
  <c r="C112" i="3"/>
  <c r="D24" i="13" s="1"/>
  <c r="L110" i="3"/>
  <c r="M22" i="13" s="1"/>
  <c r="K110" i="3"/>
  <c r="L22" i="13" s="1"/>
  <c r="J110" i="3"/>
  <c r="K22" i="13" s="1"/>
  <c r="I110" i="3"/>
  <c r="J22" i="13" s="1"/>
  <c r="H110" i="3"/>
  <c r="I22" i="13" s="1"/>
  <c r="G110" i="3"/>
  <c r="H22" i="13" s="1"/>
  <c r="F110" i="3"/>
  <c r="G22" i="13" s="1"/>
  <c r="E110" i="3"/>
  <c r="F22" i="13" s="1"/>
  <c r="D110" i="3"/>
  <c r="E22" i="13" s="1"/>
  <c r="C110" i="3"/>
  <c r="D22" i="13" s="1"/>
  <c r="L109" i="3"/>
  <c r="M21" i="13" s="1"/>
  <c r="K109" i="3"/>
  <c r="L21" i="13" s="1"/>
  <c r="J109" i="3"/>
  <c r="K21" i="13" s="1"/>
  <c r="I109" i="3"/>
  <c r="J21" i="13" s="1"/>
  <c r="H109" i="3"/>
  <c r="I21" i="13" s="1"/>
  <c r="G109" i="3"/>
  <c r="H21" i="13" s="1"/>
  <c r="F109" i="3"/>
  <c r="G21" i="13" s="1"/>
  <c r="E109" i="3"/>
  <c r="F21" i="13" s="1"/>
  <c r="D109" i="3"/>
  <c r="E21" i="13" s="1"/>
  <c r="C109" i="3"/>
  <c r="D21" i="13" s="1"/>
  <c r="L108" i="3"/>
  <c r="M20" i="13" s="1"/>
  <c r="K108" i="3"/>
  <c r="L20" i="13" s="1"/>
  <c r="J108" i="3"/>
  <c r="K20" i="13" s="1"/>
  <c r="I108" i="3"/>
  <c r="J20" i="13" s="1"/>
  <c r="H108" i="3"/>
  <c r="I20" i="13" s="1"/>
  <c r="G108" i="3"/>
  <c r="H20" i="13" s="1"/>
  <c r="F108" i="3"/>
  <c r="G20" i="13" s="1"/>
  <c r="E108" i="3"/>
  <c r="F20" i="13" s="1"/>
  <c r="D108" i="3"/>
  <c r="E20" i="13" s="1"/>
  <c r="C108" i="3"/>
  <c r="D20" i="13" s="1"/>
  <c r="J12" i="14" l="1"/>
  <c r="I69" i="1"/>
  <c r="I70" i="1"/>
  <c r="I71" i="1"/>
  <c r="I65" i="1"/>
  <c r="I66" i="1"/>
  <c r="I64" i="1"/>
  <c r="K12" i="14" l="1"/>
  <c r="L109" i="4"/>
  <c r="K109" i="4"/>
  <c r="J109" i="4"/>
  <c r="I109" i="4"/>
  <c r="H109" i="4"/>
  <c r="G109" i="4"/>
  <c r="F109" i="4"/>
  <c r="E109" i="4"/>
  <c r="D109" i="4"/>
  <c r="C109" i="4"/>
  <c r="L108" i="4"/>
  <c r="K108" i="4"/>
  <c r="J108" i="4"/>
  <c r="I108" i="4"/>
  <c r="H108" i="4"/>
  <c r="G108" i="4"/>
  <c r="F108" i="4"/>
  <c r="E108" i="4"/>
  <c r="D108" i="4"/>
  <c r="C108" i="4"/>
  <c r="L107" i="4"/>
  <c r="K107" i="4"/>
  <c r="J107" i="4"/>
  <c r="I107" i="4"/>
  <c r="H107" i="4"/>
  <c r="G107" i="4"/>
  <c r="F107" i="4"/>
  <c r="E107" i="4"/>
  <c r="D107" i="4"/>
  <c r="C107" i="4"/>
  <c r="L106" i="3"/>
  <c r="K106" i="3"/>
  <c r="J106" i="3"/>
  <c r="I106" i="3"/>
  <c r="H106" i="3"/>
  <c r="G106" i="3"/>
  <c r="F106" i="3"/>
  <c r="E106" i="3"/>
  <c r="D106" i="3"/>
  <c r="C106" i="3"/>
  <c r="L105" i="3"/>
  <c r="K105" i="3"/>
  <c r="J105" i="3"/>
  <c r="I105" i="3"/>
  <c r="H105" i="3"/>
  <c r="G105" i="3"/>
  <c r="F105" i="3"/>
  <c r="E105" i="3"/>
  <c r="D105" i="3"/>
  <c r="C105" i="3"/>
  <c r="K104" i="3"/>
  <c r="J104" i="3"/>
  <c r="I104" i="3"/>
  <c r="H104" i="3"/>
  <c r="G104" i="3"/>
  <c r="F104" i="3"/>
  <c r="E104" i="3"/>
  <c r="D104" i="3"/>
  <c r="L107" i="2"/>
  <c r="K107" i="2"/>
  <c r="J107" i="2"/>
  <c r="I107" i="2"/>
  <c r="H107" i="2"/>
  <c r="G107" i="2"/>
  <c r="F107" i="2"/>
  <c r="E107" i="2"/>
  <c r="D107" i="2"/>
  <c r="C107" i="2"/>
  <c r="L106" i="2"/>
  <c r="K106" i="2"/>
  <c r="J106" i="2"/>
  <c r="I106" i="2"/>
  <c r="H106" i="2"/>
  <c r="G106" i="2"/>
  <c r="F106" i="2"/>
  <c r="E106" i="2"/>
  <c r="D106" i="2"/>
  <c r="L105" i="2"/>
  <c r="K105" i="2"/>
  <c r="J105" i="2"/>
  <c r="I105" i="2"/>
  <c r="H105" i="2"/>
  <c r="G105" i="2"/>
  <c r="F105" i="2"/>
  <c r="E105" i="2"/>
  <c r="D105" i="2"/>
  <c r="D60" i="1"/>
  <c r="E60" i="1"/>
  <c r="F60" i="1"/>
  <c r="G60" i="1"/>
  <c r="H60" i="1"/>
  <c r="I60" i="1"/>
  <c r="J60" i="1"/>
  <c r="K60" i="1"/>
  <c r="L60" i="1"/>
  <c r="M60" i="1"/>
  <c r="C60" i="1"/>
  <c r="E59" i="1"/>
  <c r="F59" i="1"/>
  <c r="G59" i="1"/>
  <c r="H59" i="1"/>
  <c r="I59" i="1"/>
  <c r="J59" i="1"/>
  <c r="K59" i="1"/>
  <c r="L59" i="1"/>
  <c r="M59" i="1"/>
  <c r="D61" i="1"/>
  <c r="E61" i="1"/>
  <c r="F61" i="1"/>
  <c r="G61" i="1"/>
  <c r="H61" i="1"/>
  <c r="I61" i="1"/>
  <c r="J61" i="1"/>
  <c r="K61" i="1"/>
  <c r="L61" i="1"/>
  <c r="M61" i="1"/>
  <c r="C61" i="1"/>
  <c r="L12" i="14" l="1"/>
  <c r="M12" i="14" l="1"/>
</calcChain>
</file>

<file path=xl/sharedStrings.xml><?xml version="1.0" encoding="utf-8"?>
<sst xmlns="http://schemas.openxmlformats.org/spreadsheetml/2006/main" count="1363" uniqueCount="73">
  <si>
    <t>Precision</t>
  </si>
  <si>
    <t>Recall</t>
  </si>
  <si>
    <t>F-measure</t>
  </si>
  <si>
    <t>0.5</t>
  </si>
  <si>
    <t>0.4</t>
  </si>
  <si>
    <t>0.6</t>
  </si>
  <si>
    <t>0.7</t>
  </si>
  <si>
    <t>0.8</t>
  </si>
  <si>
    <t>0.9</t>
  </si>
  <si>
    <t>1.0</t>
  </si>
  <si>
    <t>ATM</t>
  </si>
  <si>
    <t>0.3</t>
  </si>
  <si>
    <t>0.2</t>
  </si>
  <si>
    <t>0.1</t>
  </si>
  <si>
    <t>301-302</t>
  </si>
  <si>
    <t>301-303</t>
  </si>
  <si>
    <t>301-304</t>
  </si>
  <si>
    <t>302-303</t>
  </si>
  <si>
    <t>302-304</t>
  </si>
  <si>
    <t>303-304</t>
  </si>
  <si>
    <t>CH</t>
  </si>
  <si>
    <t>0.0</t>
  </si>
  <si>
    <t>Profile Weight</t>
  </si>
  <si>
    <t>Cut Threshold</t>
  </si>
  <si>
    <t>Average Aggregation</t>
  </si>
  <si>
    <t>Majority Vote</t>
  </si>
  <si>
    <t>AVG FM</t>
  </si>
  <si>
    <t>AVG P</t>
  </si>
  <si>
    <t>AVG R</t>
  </si>
  <si>
    <t>OAEI AVG.</t>
  </si>
  <si>
    <t>STROMA</t>
  </si>
  <si>
    <t>BLOOMS WIKI</t>
  </si>
  <si>
    <t>BLOOMS WN</t>
  </si>
  <si>
    <t>S-match</t>
  </si>
  <si>
    <t>Profile Weight (OAEI AVG)</t>
  </si>
  <si>
    <t>Cut Threshold (OAEI AVG)</t>
  </si>
  <si>
    <t>Average Aggregation (OAEI AVG)</t>
  </si>
  <si>
    <t>AVG</t>
  </si>
  <si>
    <t>EQ Only (OAEI AVG)</t>
  </si>
  <si>
    <t>SUB Only (OAEI AVG)</t>
  </si>
  <si>
    <t>EQ Only (ATM)</t>
  </si>
  <si>
    <t>SUB Only (ATM)</t>
  </si>
  <si>
    <t>EQ Only (CH)</t>
  </si>
  <si>
    <t>SUB Only (CH)</t>
  </si>
  <si>
    <t>EQ Only</t>
  </si>
  <si>
    <t xml:space="preserve">SUB Only </t>
  </si>
  <si>
    <t>OAEI AVG. EQ Only</t>
  </si>
  <si>
    <t>OAEI AVG. SUB Only</t>
  </si>
  <si>
    <t>CT OAEI AVG. EQ Only</t>
  </si>
  <si>
    <t>CT OAEI AVG. SUB Only</t>
  </si>
  <si>
    <t>AA OAEI AVG. EQ Only</t>
  </si>
  <si>
    <t>AA OAEI AVG. SUB Only</t>
  </si>
  <si>
    <t>MV OAEI AVG. EQ Only</t>
  </si>
  <si>
    <t>MV OAEI AVG. SUB Only</t>
  </si>
  <si>
    <t>AVG FM Cut Threshold</t>
  </si>
  <si>
    <t>AVG FM Average Aggregation</t>
  </si>
  <si>
    <t>AVG FM Majority Vote</t>
  </si>
  <si>
    <t>PW OAEI AVG. EQ Only</t>
  </si>
  <si>
    <t>PW OAEI AVG. SUB Only</t>
  </si>
  <si>
    <t>AVG FM Project Weight</t>
  </si>
  <si>
    <t>Word Embedding Matcher (WEM)</t>
  </si>
  <si>
    <t>Lexical Equivalence Matcher (LEM)</t>
  </si>
  <si>
    <t>AVG FM LEM</t>
  </si>
  <si>
    <t>EQ</t>
  </si>
  <si>
    <t>AVG FM CSM</t>
  </si>
  <si>
    <t>Context Subsumption Matcher (CSM)</t>
  </si>
  <si>
    <t>SUB</t>
  </si>
  <si>
    <t>P</t>
  </si>
  <si>
    <t>R</t>
  </si>
  <si>
    <t>FM</t>
  </si>
  <si>
    <t>Profile Weight (no matcher selection)</t>
  </si>
  <si>
    <t>Profile Weight without matcher selection</t>
  </si>
  <si>
    <t>Profile Weight w/o matcher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</si>
</sst>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/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ill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2" fillId="0" borderId="0" xfId="0" applyFont="1" applyFill="1"/>
    <xf numFmtId="2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/>
    <xf numFmtId="2" fontId="2" fillId="3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 sz="1400" b="0" i="0" u="none" strike="noStrike" baseline="0">
                <a:effectLst/>
              </a:rPr>
              <a:t>Combination Methods ATM dataset (Precision)</a:t>
            </a:r>
            <a:r>
              <a:rPr lang="nb-NO" sz="1400" b="0" i="0" u="none" strike="noStrike" baseline="0"/>
              <a:t> 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'ATM Charts (Combination)'!$C$26</c:f>
              <c:strCache>
                <c:ptCount val="1"/>
                <c:pt idx="0">
                  <c:v>Profile 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'ATM Charts (Combination)'!$D$25:$M$25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(Combination)'!$D$26:$M$26</c:f>
              <c:numCache>
                <c:formatCode>0.00</c:formatCode>
                <c:ptCount val="10"/>
                <c:pt idx="0">
                  <c:v>0.56000000000000005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0.56000000000000005</c:v>
                </c:pt>
                <c:pt idx="7">
                  <c:v>0.56000000000000005</c:v>
                </c:pt>
                <c:pt idx="8">
                  <c:v>0.56000000000000005</c:v>
                </c:pt>
                <c:pt idx="9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F-4C43-98DF-441B0FEFF5BF}"/>
            </c:ext>
          </c:extLst>
        </c:ser>
        <c:ser>
          <c:idx val="1"/>
          <c:order val="1"/>
          <c:tx>
            <c:strRef>
              <c:f>'ATM Charts (Combination)'!$C$27</c:f>
              <c:strCache>
                <c:ptCount val="1"/>
                <c:pt idx="0">
                  <c:v>Profile Weight (no matcher selection)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squar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prstDash val="dash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870-9943-9BB9-59707C4E6C90}"/>
              </c:ext>
            </c:extLst>
          </c:dPt>
          <c:cat>
            <c:strRef>
              <c:f>'ATM Charts (Combination)'!$D$25:$M$25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(Combination)'!$D$27:$M$27</c:f>
              <c:numCache>
                <c:formatCode>0.00</c:formatCode>
                <c:ptCount val="10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F-4C43-98DF-441B0FEFF5BF}"/>
            </c:ext>
          </c:extLst>
        </c:ser>
        <c:ser>
          <c:idx val="2"/>
          <c:order val="2"/>
          <c:tx>
            <c:strRef>
              <c:f>'ATM Charts (Combination)'!$C$28</c:f>
              <c:strCache>
                <c:ptCount val="1"/>
                <c:pt idx="0">
                  <c:v>Cut Threshold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'ATM Charts (Combination)'!$D$25:$M$25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(Combination)'!$D$28:$M$28</c:f>
              <c:numCache>
                <c:formatCode>0.00</c:formatCode>
                <c:ptCount val="10"/>
                <c:pt idx="0">
                  <c:v>0.34710743801652894</c:v>
                </c:pt>
                <c:pt idx="1">
                  <c:v>0.34453781512605042</c:v>
                </c:pt>
                <c:pt idx="2">
                  <c:v>0.3504273504273504</c:v>
                </c:pt>
                <c:pt idx="3">
                  <c:v>0.34482758620689657</c:v>
                </c:pt>
                <c:pt idx="4">
                  <c:v>0.34210526315789475</c:v>
                </c:pt>
                <c:pt idx="5">
                  <c:v>0.35135135135135137</c:v>
                </c:pt>
                <c:pt idx="6">
                  <c:v>0.35454545454545455</c:v>
                </c:pt>
                <c:pt idx="7">
                  <c:v>0.44578313253012047</c:v>
                </c:pt>
                <c:pt idx="8">
                  <c:v>0.46753246753246752</c:v>
                </c:pt>
                <c:pt idx="9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F-4C43-98DF-441B0FEFF5BF}"/>
            </c:ext>
          </c:extLst>
        </c:ser>
        <c:ser>
          <c:idx val="3"/>
          <c:order val="3"/>
          <c:tx>
            <c:strRef>
              <c:f>'ATM Charts (Combination)'!$C$29</c:f>
              <c:strCache>
                <c:ptCount val="1"/>
                <c:pt idx="0">
                  <c:v>Average Aggregation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'ATM Charts (Combination)'!$D$25:$M$25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(Combination)'!$D$29:$M$29</c:f>
              <c:numCache>
                <c:formatCode>0.00</c:formatCode>
                <c:ptCount val="10"/>
                <c:pt idx="0">
                  <c:v>0.35199999999999998</c:v>
                </c:pt>
                <c:pt idx="1">
                  <c:v>0.34959299999999999</c:v>
                </c:pt>
                <c:pt idx="2">
                  <c:v>0.35537200000000002</c:v>
                </c:pt>
                <c:pt idx="3">
                  <c:v>0.35</c:v>
                </c:pt>
                <c:pt idx="4">
                  <c:v>0.35042699999999999</c:v>
                </c:pt>
                <c:pt idx="5">
                  <c:v>0.35398200000000002</c:v>
                </c:pt>
                <c:pt idx="6">
                  <c:v>0.36036000000000001</c:v>
                </c:pt>
                <c:pt idx="7">
                  <c:v>0.45678999999999997</c:v>
                </c:pt>
                <c:pt idx="8">
                  <c:v>0.45333299999999999</c:v>
                </c:pt>
                <c:pt idx="9">
                  <c:v>0.42029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F-4C43-98DF-441B0FEFF5BF}"/>
            </c:ext>
          </c:extLst>
        </c:ser>
        <c:ser>
          <c:idx val="4"/>
          <c:order val="4"/>
          <c:tx>
            <c:strRef>
              <c:f>'ATM Charts (Combination)'!$C$30</c:f>
              <c:strCache>
                <c:ptCount val="1"/>
                <c:pt idx="0">
                  <c:v>Majority Vote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'ATM Charts (Combination)'!$D$25:$M$25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(Combination)'!$D$30:$M$30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F-4C43-98DF-441B0FEFF5BF}"/>
            </c:ext>
          </c:extLst>
        </c:ser>
        <c:ser>
          <c:idx val="5"/>
          <c:order val="5"/>
          <c:tx>
            <c:strRef>
              <c:f>'ATM Charts (Combination)'!$C$31</c:f>
              <c:strCache>
                <c:ptCount val="1"/>
                <c:pt idx="0">
                  <c:v>S-match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'ATM Charts (Combination)'!$D$25:$M$25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(Combination)'!$D$31:$M$31</c:f>
              <c:numCache>
                <c:formatCode>0.00</c:formatCode>
                <c:ptCount val="10"/>
                <c:pt idx="0">
                  <c:v>3.0905077262693158E-2</c:v>
                </c:pt>
                <c:pt idx="1">
                  <c:v>3.0905077262693158E-2</c:v>
                </c:pt>
                <c:pt idx="2">
                  <c:v>3.0905077262693158E-2</c:v>
                </c:pt>
                <c:pt idx="3">
                  <c:v>3.0905077262693158E-2</c:v>
                </c:pt>
                <c:pt idx="4">
                  <c:v>3.0905077262693158E-2</c:v>
                </c:pt>
                <c:pt idx="5">
                  <c:v>3.0905077262693158E-2</c:v>
                </c:pt>
                <c:pt idx="6">
                  <c:v>3.0905077262693158E-2</c:v>
                </c:pt>
                <c:pt idx="7">
                  <c:v>3.0905077262693158E-2</c:v>
                </c:pt>
                <c:pt idx="8">
                  <c:v>3.0905077262693158E-2</c:v>
                </c:pt>
                <c:pt idx="9">
                  <c:v>3.0905077262693158E-2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2F-4C43-98DF-441B0FEFF5BF}"/>
            </c:ext>
          </c:extLst>
        </c:ser>
        <c:ser>
          <c:idx val="6"/>
          <c:order val="6"/>
          <c:tx>
            <c:strRef>
              <c:f>'ATM Charts (Combination)'!$C$32</c:f>
              <c:strCache>
                <c:ptCount val="1"/>
                <c:pt idx="0">
                  <c:v>STROMA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'ATM Charts (Combination)'!$D$25:$M$25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(Combination)'!$D$32:$M$32</c:f>
              <c:numCache>
                <c:formatCode>0.00</c:formatCode>
                <c:ptCount val="10"/>
                <c:pt idx="0">
                  <c:v>0.45833333333333331</c:v>
                </c:pt>
                <c:pt idx="1">
                  <c:v>0.45833333333333331</c:v>
                </c:pt>
                <c:pt idx="2">
                  <c:v>0.45833333333333331</c:v>
                </c:pt>
                <c:pt idx="3">
                  <c:v>0.45833333333333331</c:v>
                </c:pt>
                <c:pt idx="4">
                  <c:v>0.45833333333333331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0.76923076923076927</c:v>
                </c:pt>
                <c:pt idx="8">
                  <c:v>0.9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2F-4C43-98DF-441B0FEFF5BF}"/>
            </c:ext>
          </c:extLst>
        </c:ser>
        <c:ser>
          <c:idx val="7"/>
          <c:order val="7"/>
          <c:tx>
            <c:strRef>
              <c:f>'ATM Charts (Combination)'!$C$33</c:f>
              <c:strCache>
                <c:ptCount val="1"/>
                <c:pt idx="0">
                  <c:v>BLOOMS WIKI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'ATM Charts (Combination)'!$D$25:$M$25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(Combination)'!$D$33:$M$33</c:f>
              <c:numCache>
                <c:formatCode>0.00</c:formatCode>
                <c:ptCount val="10"/>
                <c:pt idx="0">
                  <c:v>2.228767014248189E-3</c:v>
                </c:pt>
                <c:pt idx="1">
                  <c:v>2.228767014248189E-3</c:v>
                </c:pt>
                <c:pt idx="2">
                  <c:v>2.228767014248189E-3</c:v>
                </c:pt>
                <c:pt idx="3">
                  <c:v>2.228767014248189E-3</c:v>
                </c:pt>
                <c:pt idx="4">
                  <c:v>2.228767014248189E-3</c:v>
                </c:pt>
                <c:pt idx="5">
                  <c:v>2.228767014248189E-3</c:v>
                </c:pt>
                <c:pt idx="6">
                  <c:v>2.942907592701589E-3</c:v>
                </c:pt>
                <c:pt idx="7">
                  <c:v>3.7346877801015836E-3</c:v>
                </c:pt>
                <c:pt idx="8">
                  <c:v>8.3612040133779261E-3</c:v>
                </c:pt>
                <c:pt idx="9">
                  <c:v>0.15789473684210525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2F-4C43-98DF-441B0FEFF5BF}"/>
            </c:ext>
          </c:extLst>
        </c:ser>
        <c:ser>
          <c:idx val="8"/>
          <c:order val="8"/>
          <c:tx>
            <c:strRef>
              <c:f>'ATM Charts (Combination)'!$C$34</c:f>
              <c:strCache>
                <c:ptCount val="1"/>
                <c:pt idx="0">
                  <c:v>BLOOMS WN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'ATM Charts (Combination)'!$D$25:$M$25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(Combination)'!$D$34:$M$34</c:f>
              <c:numCache>
                <c:formatCode>0.00</c:formatCode>
                <c:ptCount val="10"/>
                <c:pt idx="0">
                  <c:v>0.10869565217391304</c:v>
                </c:pt>
                <c:pt idx="1">
                  <c:v>0.10869565217391304</c:v>
                </c:pt>
                <c:pt idx="2">
                  <c:v>0.10869565217391304</c:v>
                </c:pt>
                <c:pt idx="3">
                  <c:v>0.10869565217391304</c:v>
                </c:pt>
                <c:pt idx="4">
                  <c:v>0.10869565217391304</c:v>
                </c:pt>
                <c:pt idx="5">
                  <c:v>0.10869565217391304</c:v>
                </c:pt>
                <c:pt idx="6">
                  <c:v>0.20833333333333334</c:v>
                </c:pt>
                <c:pt idx="7">
                  <c:v>0.27777777777777779</c:v>
                </c:pt>
                <c:pt idx="8">
                  <c:v>0.5</c:v>
                </c:pt>
                <c:pt idx="9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0-9943-9BB9-59707C4E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404448"/>
        <c:axId val="309497760"/>
      </c:lineChart>
      <c:catAx>
        <c:axId val="30940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09497760"/>
        <c:crosses val="autoZero"/>
        <c:auto val="1"/>
        <c:lblAlgn val="ctr"/>
        <c:lblOffset val="100"/>
        <c:noMultiLvlLbl val="0"/>
      </c:catAx>
      <c:valAx>
        <c:axId val="309497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Evaluation</a:t>
                </a:r>
                <a:r>
                  <a:rPr lang="nb-NO" baseline="0"/>
                  <a:t> Score</a:t>
                </a:r>
                <a:endParaRPr lang="nb-NO"/>
              </a:p>
            </c:rich>
          </c:tx>
          <c:layout>
            <c:manualLayout>
              <c:xMode val="edge"/>
              <c:yMode val="edge"/>
              <c:x val="1.1473181843969785E-2"/>
              <c:y val="0.26892079873995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094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568637237151165E-2"/>
          <c:y val="0.71003087086020511"/>
          <c:w val="0.91359431918341716"/>
          <c:h val="0.28996912913979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 sz="1800" b="0" i="0" baseline="0">
                <a:effectLst/>
              </a:rPr>
              <a:t>Comparison Individual Equivalence Alignments vs Combined Alignments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Lexical Equivalence Matcher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'ATM EQ and SUB Only'!$D$1:$M$1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EQ and SUB Only'!$D$4:$M$4</c:f>
              <c:numCache>
                <c:formatCode>0.00</c:formatCode>
                <c:ptCount val="10"/>
                <c:pt idx="0">
                  <c:v>0.27777777777777801</c:v>
                </c:pt>
                <c:pt idx="1">
                  <c:v>0.29411764705882354</c:v>
                </c:pt>
                <c:pt idx="2">
                  <c:v>0.35087719298245612</c:v>
                </c:pt>
                <c:pt idx="3">
                  <c:v>0.39999999999999997</c:v>
                </c:pt>
                <c:pt idx="4">
                  <c:v>0.39999999999999997</c:v>
                </c:pt>
                <c:pt idx="5">
                  <c:v>0.39999999999999997</c:v>
                </c:pt>
                <c:pt idx="6">
                  <c:v>0.39999999999999997</c:v>
                </c:pt>
                <c:pt idx="7">
                  <c:v>0.39999999999999997</c:v>
                </c:pt>
                <c:pt idx="8">
                  <c:v>0.44444444444444448</c:v>
                </c:pt>
                <c:pt idx="9">
                  <c:v>0.4285714285714286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E-504C-B288-9982A805300E}"/>
            </c:ext>
          </c:extLst>
        </c:ser>
        <c:ser>
          <c:idx val="1"/>
          <c:order val="1"/>
          <c:tx>
            <c:v>Profile 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'ATM EQ and SUB Only'!$D$1:$M$1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EQ and SUB Only'!$D$14:$M$14</c:f>
              <c:numCache>
                <c:formatCode>0.00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5E-504C-B288-9982A805300E}"/>
            </c:ext>
          </c:extLst>
        </c:ser>
        <c:ser>
          <c:idx val="2"/>
          <c:order val="2"/>
          <c:tx>
            <c:v>Cut Threshold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strRef>
              <c:f>'ATM EQ and SUB Only'!$D$1:$M$1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EQ and SUB Only'!$D$34:$M$34</c:f>
              <c:numCache>
                <c:formatCode>0.00</c:formatCode>
                <c:ptCount val="10"/>
                <c:pt idx="0">
                  <c:v>0.43333300000000002</c:v>
                </c:pt>
                <c:pt idx="1">
                  <c:v>0.41379300000000002</c:v>
                </c:pt>
                <c:pt idx="2">
                  <c:v>0.42857099999999998</c:v>
                </c:pt>
                <c:pt idx="3">
                  <c:v>0.4</c:v>
                </c:pt>
                <c:pt idx="4">
                  <c:v>0.37735800000000003</c:v>
                </c:pt>
                <c:pt idx="5">
                  <c:v>0.38461499999999998</c:v>
                </c:pt>
                <c:pt idx="6">
                  <c:v>0.39215699999999998</c:v>
                </c:pt>
                <c:pt idx="7">
                  <c:v>0.39215699999999998</c:v>
                </c:pt>
                <c:pt idx="8">
                  <c:v>0.4</c:v>
                </c:pt>
                <c:pt idx="9">
                  <c:v>0.37209300000000001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5E-504C-B288-9982A805300E}"/>
            </c:ext>
          </c:extLst>
        </c:ser>
        <c:ser>
          <c:idx val="3"/>
          <c:order val="3"/>
          <c:tx>
            <c:v>Average Aggregation</c:v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strRef>
              <c:f>'ATM EQ and SUB Only'!$D$1:$M$1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EQ and SUB Only'!$D$42:$M$42</c:f>
              <c:numCache>
                <c:formatCode>0.00</c:formatCode>
                <c:ptCount val="10"/>
                <c:pt idx="0">
                  <c:v>0.46875</c:v>
                </c:pt>
                <c:pt idx="1">
                  <c:v>0.45161299999999999</c:v>
                </c:pt>
                <c:pt idx="2">
                  <c:v>0.466667</c:v>
                </c:pt>
                <c:pt idx="3">
                  <c:v>0.44067800000000001</c:v>
                </c:pt>
                <c:pt idx="4">
                  <c:v>0.42857099999999998</c:v>
                </c:pt>
                <c:pt idx="5">
                  <c:v>0.40740700000000002</c:v>
                </c:pt>
                <c:pt idx="6">
                  <c:v>0.42307699999999998</c:v>
                </c:pt>
                <c:pt idx="7">
                  <c:v>0.408163</c:v>
                </c:pt>
                <c:pt idx="8">
                  <c:v>0.4</c:v>
                </c:pt>
                <c:pt idx="9">
                  <c:v>0.205128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5E-504C-B288-9982A805300E}"/>
            </c:ext>
          </c:extLst>
        </c:ser>
        <c:ser>
          <c:idx val="4"/>
          <c:order val="4"/>
          <c:tx>
            <c:v>Majority Vote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'ATM EQ and SUB Only'!$D$1:$M$1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EQ and SUB Only'!$D$50:$M$50</c:f>
              <c:numCache>
                <c:formatCode>0.00</c:formatCode>
                <c:ptCount val="10"/>
                <c:pt idx="0">
                  <c:v>0.27027000000000001</c:v>
                </c:pt>
                <c:pt idx="1">
                  <c:v>0.27027000000000001</c:v>
                </c:pt>
                <c:pt idx="2">
                  <c:v>0.27027000000000001</c:v>
                </c:pt>
                <c:pt idx="3">
                  <c:v>0.27027000000000001</c:v>
                </c:pt>
                <c:pt idx="4">
                  <c:v>0.27027000000000001</c:v>
                </c:pt>
                <c:pt idx="5">
                  <c:v>0.27027000000000001</c:v>
                </c:pt>
                <c:pt idx="6">
                  <c:v>0.27027000000000001</c:v>
                </c:pt>
                <c:pt idx="7">
                  <c:v>0.27027000000000001</c:v>
                </c:pt>
                <c:pt idx="8">
                  <c:v>0.27027000000000001</c:v>
                </c:pt>
                <c:pt idx="9">
                  <c:v>0.27027000000000001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5E-504C-B288-9982A805300E}"/>
            </c:ext>
          </c:extLst>
        </c:ser>
        <c:ser>
          <c:idx val="5"/>
          <c:order val="5"/>
          <c:tx>
            <c:v>Profile Weight w/o matcher selection</c:v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'ATM EQ and SUB Only'!$D$24:$M$24</c:f>
              <c:numCache>
                <c:formatCode>0.00</c:formatCode>
                <c:ptCount val="10"/>
                <c:pt idx="0">
                  <c:v>0.50846999999999998</c:v>
                </c:pt>
                <c:pt idx="1">
                  <c:v>0.50846999999999998</c:v>
                </c:pt>
                <c:pt idx="2">
                  <c:v>0.50846999999999998</c:v>
                </c:pt>
                <c:pt idx="3">
                  <c:v>0.50846999999999998</c:v>
                </c:pt>
                <c:pt idx="4">
                  <c:v>0.50846999999999998</c:v>
                </c:pt>
                <c:pt idx="5">
                  <c:v>0.50846999999999998</c:v>
                </c:pt>
                <c:pt idx="6">
                  <c:v>0.50846999999999998</c:v>
                </c:pt>
                <c:pt idx="7">
                  <c:v>0.50846999999999998</c:v>
                </c:pt>
                <c:pt idx="8">
                  <c:v>0.50846999999999998</c:v>
                </c:pt>
                <c:pt idx="9">
                  <c:v>0.50846999999999998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0-C34D-BF3E-2FEF41ADF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65743"/>
        <c:axId val="89038607"/>
      </c:lineChart>
      <c:catAx>
        <c:axId val="11026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89038607"/>
        <c:crosses val="autoZero"/>
        <c:auto val="1"/>
        <c:lblAlgn val="ctr"/>
        <c:lblOffset val="100"/>
        <c:noMultiLvlLbl val="0"/>
      </c:catAx>
      <c:valAx>
        <c:axId val="890386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F-meaure</a:t>
                </a:r>
              </a:p>
            </c:rich>
          </c:tx>
          <c:layout>
            <c:manualLayout>
              <c:xMode val="edge"/>
              <c:yMode val="edge"/>
              <c:x val="1.1904761904761904E-2"/>
              <c:y val="0.4123027121609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11026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 sz="1800" b="0" i="0" baseline="0">
                <a:effectLst/>
              </a:rPr>
              <a:t>Comparison Individual Subsumption Alignments vs Combined Alignments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Context Subsumption Matcher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'ATM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EQ and SUB Only'!$D$9:$M$9</c:f>
              <c:numCache>
                <c:formatCode>0.00</c:formatCode>
                <c:ptCount val="10"/>
                <c:pt idx="0">
                  <c:v>0.4038461538461538</c:v>
                </c:pt>
                <c:pt idx="1">
                  <c:v>0.4038461538461538</c:v>
                </c:pt>
                <c:pt idx="2">
                  <c:v>0.4038461538461538</c:v>
                </c:pt>
                <c:pt idx="3">
                  <c:v>0.4038461538461538</c:v>
                </c:pt>
                <c:pt idx="4">
                  <c:v>0.4038461538461538</c:v>
                </c:pt>
                <c:pt idx="5">
                  <c:v>0.4038461538461538</c:v>
                </c:pt>
                <c:pt idx="6">
                  <c:v>0.4038461538461538</c:v>
                </c:pt>
                <c:pt idx="7">
                  <c:v>0.4038461538461538</c:v>
                </c:pt>
                <c:pt idx="8">
                  <c:v>0.4038461538461538</c:v>
                </c:pt>
                <c:pt idx="9">
                  <c:v>0.4038461538461538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D-3649-A649-7038871D9A40}"/>
            </c:ext>
          </c:extLst>
        </c:ser>
        <c:ser>
          <c:idx val="1"/>
          <c:order val="1"/>
          <c:tx>
            <c:v>Profile Weight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'ATM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EQ and SUB Only'!$D$19:$M$19</c:f>
              <c:numCache>
                <c:formatCode>0.00</c:formatCode>
                <c:ptCount val="10"/>
                <c:pt idx="0">
                  <c:v>0.36923076923076925</c:v>
                </c:pt>
                <c:pt idx="1">
                  <c:v>0.36923076923076925</c:v>
                </c:pt>
                <c:pt idx="2">
                  <c:v>0.36923076923076925</c:v>
                </c:pt>
                <c:pt idx="3">
                  <c:v>0.36923076923076925</c:v>
                </c:pt>
                <c:pt idx="4">
                  <c:v>0.36923076923076925</c:v>
                </c:pt>
                <c:pt idx="5">
                  <c:v>0.36923076923076925</c:v>
                </c:pt>
                <c:pt idx="6">
                  <c:v>0.36923076923076925</c:v>
                </c:pt>
                <c:pt idx="7">
                  <c:v>0.36923076923076925</c:v>
                </c:pt>
                <c:pt idx="8">
                  <c:v>0.36923076923076925</c:v>
                </c:pt>
                <c:pt idx="9">
                  <c:v>0.36923076923076925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D-3649-A649-7038871D9A40}"/>
            </c:ext>
          </c:extLst>
        </c:ser>
        <c:ser>
          <c:idx val="2"/>
          <c:order val="2"/>
          <c:tx>
            <c:v>Cut Threshold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strRef>
              <c:f>'ATM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EQ and SUB Only'!$D$38:$M$38</c:f>
              <c:numCache>
                <c:formatCode>0.00000</c:formatCode>
                <c:ptCount val="10"/>
                <c:pt idx="0">
                  <c:v>0.29545500000000002</c:v>
                </c:pt>
                <c:pt idx="1">
                  <c:v>0.29545500000000002</c:v>
                </c:pt>
                <c:pt idx="2">
                  <c:v>0.29545500000000002</c:v>
                </c:pt>
                <c:pt idx="3">
                  <c:v>0.29545500000000002</c:v>
                </c:pt>
                <c:pt idx="4">
                  <c:v>0.29545500000000002</c:v>
                </c:pt>
                <c:pt idx="5">
                  <c:v>0.29885099999999998</c:v>
                </c:pt>
                <c:pt idx="6">
                  <c:v>0.29885099999999998</c:v>
                </c:pt>
                <c:pt idx="7">
                  <c:v>0.32653100000000002</c:v>
                </c:pt>
                <c:pt idx="8">
                  <c:v>0.32653100000000002</c:v>
                </c:pt>
                <c:pt idx="9">
                  <c:v>0.32653100000000002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CD-3649-A649-7038871D9A40}"/>
            </c:ext>
          </c:extLst>
        </c:ser>
        <c:ser>
          <c:idx val="3"/>
          <c:order val="3"/>
          <c:tx>
            <c:v>Average Aggregation</c:v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strRef>
              <c:f>'ATM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EQ and SUB Only'!$D$46:$M$46</c:f>
              <c:numCache>
                <c:formatCode>0.00000</c:formatCode>
                <c:ptCount val="10"/>
                <c:pt idx="0">
                  <c:v>0.29545500000000002</c:v>
                </c:pt>
                <c:pt idx="1">
                  <c:v>0.29545500000000002</c:v>
                </c:pt>
                <c:pt idx="2">
                  <c:v>0.29545500000000002</c:v>
                </c:pt>
                <c:pt idx="3">
                  <c:v>0.29545500000000002</c:v>
                </c:pt>
                <c:pt idx="4">
                  <c:v>0.29545500000000002</c:v>
                </c:pt>
                <c:pt idx="5">
                  <c:v>0.29885099999999998</c:v>
                </c:pt>
                <c:pt idx="6">
                  <c:v>0.29885099999999998</c:v>
                </c:pt>
                <c:pt idx="7">
                  <c:v>0.32653100000000002</c:v>
                </c:pt>
                <c:pt idx="8">
                  <c:v>0.303448</c:v>
                </c:pt>
                <c:pt idx="9">
                  <c:v>0.303448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CD-3649-A649-7038871D9A40}"/>
            </c:ext>
          </c:extLst>
        </c:ser>
        <c:ser>
          <c:idx val="4"/>
          <c:order val="4"/>
          <c:tx>
            <c:v>Majority Vote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'ATM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EQ and SUB Only'!$D$55:$M$55</c:f>
              <c:numCache>
                <c:formatCode>0.00</c:formatCode>
                <c:ptCount val="10"/>
                <c:pt idx="0">
                  <c:v>9.1953999999999994E-2</c:v>
                </c:pt>
                <c:pt idx="1">
                  <c:v>9.1953999999999994E-2</c:v>
                </c:pt>
                <c:pt idx="2">
                  <c:v>9.1953999999999994E-2</c:v>
                </c:pt>
                <c:pt idx="3">
                  <c:v>9.1953999999999994E-2</c:v>
                </c:pt>
                <c:pt idx="4">
                  <c:v>9.1953999999999994E-2</c:v>
                </c:pt>
                <c:pt idx="5">
                  <c:v>9.1953999999999994E-2</c:v>
                </c:pt>
                <c:pt idx="6">
                  <c:v>9.1953999999999994E-2</c:v>
                </c:pt>
                <c:pt idx="7">
                  <c:v>9.1953999999999994E-2</c:v>
                </c:pt>
                <c:pt idx="8">
                  <c:v>9.1953999999999994E-2</c:v>
                </c:pt>
                <c:pt idx="9">
                  <c:v>9.1953999999999994E-2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CD-3649-A649-7038871D9A40}"/>
            </c:ext>
          </c:extLst>
        </c:ser>
        <c:ser>
          <c:idx val="5"/>
          <c:order val="5"/>
          <c:tx>
            <c:v>Profile Weight w/o matcher selection</c:v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'ATM EQ and SUB Only'!$D$29:$M$29</c:f>
              <c:numCache>
                <c:formatCode>0.00</c:formatCode>
                <c:ptCount val="10"/>
                <c:pt idx="0">
                  <c:v>0.32051000000000002</c:v>
                </c:pt>
                <c:pt idx="1">
                  <c:v>0.32051000000000002</c:v>
                </c:pt>
                <c:pt idx="2">
                  <c:v>0.32051000000000002</c:v>
                </c:pt>
                <c:pt idx="3">
                  <c:v>0.32051000000000002</c:v>
                </c:pt>
                <c:pt idx="4">
                  <c:v>0.32051000000000002</c:v>
                </c:pt>
                <c:pt idx="5">
                  <c:v>0.32051000000000002</c:v>
                </c:pt>
                <c:pt idx="6">
                  <c:v>0.32051000000000002</c:v>
                </c:pt>
                <c:pt idx="7">
                  <c:v>0.32051000000000002</c:v>
                </c:pt>
                <c:pt idx="8">
                  <c:v>0.32051000000000002</c:v>
                </c:pt>
                <c:pt idx="9">
                  <c:v>0.32051000000000002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F-BA41-B476-0DA4E35AD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34751"/>
        <c:axId val="110991983"/>
      </c:lineChart>
      <c:catAx>
        <c:axId val="15023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110991983"/>
        <c:crosses val="autoZero"/>
        <c:auto val="1"/>
        <c:lblAlgn val="ctr"/>
        <c:lblOffset val="100"/>
        <c:noMultiLvlLbl val="0"/>
      </c:catAx>
      <c:valAx>
        <c:axId val="1109919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F-measure</a:t>
                </a:r>
              </a:p>
            </c:rich>
          </c:tx>
          <c:layout>
            <c:manualLayout>
              <c:xMode val="edge"/>
              <c:yMode val="edge"/>
              <c:x val="1.391101115212434E-2"/>
              <c:y val="0.40749917258519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15023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 sz="1800" b="0" i="0" baseline="0">
                <a:effectLst/>
              </a:rPr>
              <a:t>Comparison Individual Equivalence Alignments vs Combined Alignments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Word Embedding Matcher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'CH EQ and SUB Only'!$D$1:$M$1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EQ and SUB Only'!$D$4:$M$4</c:f>
              <c:numCache>
                <c:formatCode>0.00</c:formatCode>
                <c:ptCount val="10"/>
                <c:pt idx="0">
                  <c:v>0.47826086956521735</c:v>
                </c:pt>
                <c:pt idx="1">
                  <c:v>0.47826086956521735</c:v>
                </c:pt>
                <c:pt idx="2">
                  <c:v>0.48888888888888887</c:v>
                </c:pt>
                <c:pt idx="3">
                  <c:v>0.56410256410256421</c:v>
                </c:pt>
                <c:pt idx="4">
                  <c:v>0.59459459459459463</c:v>
                </c:pt>
                <c:pt idx="5">
                  <c:v>0.75862068965517238</c:v>
                </c:pt>
                <c:pt idx="6">
                  <c:v>0.81481481481481477</c:v>
                </c:pt>
                <c:pt idx="7">
                  <c:v>0.81481481481481477</c:v>
                </c:pt>
                <c:pt idx="8">
                  <c:v>0.81481481481481477</c:v>
                </c:pt>
                <c:pt idx="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D-274B-AF25-19AF21A13EFE}"/>
            </c:ext>
          </c:extLst>
        </c:ser>
        <c:ser>
          <c:idx val="1"/>
          <c:order val="1"/>
          <c:tx>
            <c:v>Profile 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 EQ and SUB Only'!$D$1:$M$1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EQ and SUB Only'!$D$14:$M$14</c:f>
              <c:numCache>
                <c:formatCode>0.00</c:formatCode>
                <c:ptCount val="10"/>
                <c:pt idx="0">
                  <c:v>0.64516129032258063</c:v>
                </c:pt>
                <c:pt idx="1">
                  <c:v>0.64516129032258063</c:v>
                </c:pt>
                <c:pt idx="2">
                  <c:v>0.64516129032258063</c:v>
                </c:pt>
                <c:pt idx="3">
                  <c:v>0.64516129032258063</c:v>
                </c:pt>
                <c:pt idx="4">
                  <c:v>0.64516129032258063</c:v>
                </c:pt>
                <c:pt idx="5">
                  <c:v>0.64516129032258063</c:v>
                </c:pt>
                <c:pt idx="6">
                  <c:v>0.64516129032258063</c:v>
                </c:pt>
                <c:pt idx="7">
                  <c:v>0.64516129032258063</c:v>
                </c:pt>
                <c:pt idx="8">
                  <c:v>0.64516129032258063</c:v>
                </c:pt>
                <c:pt idx="9">
                  <c:v>0.64516129032258063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D-274B-AF25-19AF21A13EFE}"/>
            </c:ext>
          </c:extLst>
        </c:ser>
        <c:ser>
          <c:idx val="2"/>
          <c:order val="2"/>
          <c:tx>
            <c:v>Cut Threshold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 EQ and SUB Only'!$D$1:$M$1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EQ and SUB Only'!$D$40:$M$40</c:f>
              <c:numCache>
                <c:formatCode>0.00</c:formatCode>
                <c:ptCount val="10"/>
                <c:pt idx="0">
                  <c:v>0.72727299999999995</c:v>
                </c:pt>
                <c:pt idx="1">
                  <c:v>0.72727299999999995</c:v>
                </c:pt>
                <c:pt idx="2">
                  <c:v>0.75</c:v>
                </c:pt>
                <c:pt idx="3">
                  <c:v>0.8</c:v>
                </c:pt>
                <c:pt idx="4">
                  <c:v>0.82758600000000004</c:v>
                </c:pt>
                <c:pt idx="5">
                  <c:v>0.82758600000000004</c:v>
                </c:pt>
                <c:pt idx="6">
                  <c:v>0.82758600000000004</c:v>
                </c:pt>
                <c:pt idx="7">
                  <c:v>0.82758600000000004</c:v>
                </c:pt>
                <c:pt idx="8">
                  <c:v>0.82758600000000004</c:v>
                </c:pt>
                <c:pt idx="9">
                  <c:v>0.78571400000000002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D-274B-AF25-19AF21A13EFE}"/>
            </c:ext>
          </c:extLst>
        </c:ser>
        <c:ser>
          <c:idx val="3"/>
          <c:order val="3"/>
          <c:tx>
            <c:v>Average Aggregation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strRef>
              <c:f>'CH EQ and SUB Only'!$D$1:$M$1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EQ and SUB Only'!$D$48:$M$48</c:f>
              <c:numCache>
                <c:formatCode>0.00</c:formatCode>
                <c:ptCount val="10"/>
                <c:pt idx="0">
                  <c:v>0.64705900000000005</c:v>
                </c:pt>
                <c:pt idx="1">
                  <c:v>0.64705900000000005</c:v>
                </c:pt>
                <c:pt idx="2">
                  <c:v>0.66666700000000001</c:v>
                </c:pt>
                <c:pt idx="3">
                  <c:v>0.709677</c:v>
                </c:pt>
                <c:pt idx="4">
                  <c:v>0.73333300000000001</c:v>
                </c:pt>
                <c:pt idx="5">
                  <c:v>0.75862099999999999</c:v>
                </c:pt>
                <c:pt idx="6">
                  <c:v>0.78571400000000002</c:v>
                </c:pt>
                <c:pt idx="7">
                  <c:v>0.78571400000000002</c:v>
                </c:pt>
                <c:pt idx="8">
                  <c:v>0.69230800000000003</c:v>
                </c:pt>
                <c:pt idx="9">
                  <c:v>0.21052599999999999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FD-274B-AF25-19AF21A13EFE}"/>
            </c:ext>
          </c:extLst>
        </c:ser>
        <c:ser>
          <c:idx val="4"/>
          <c:order val="4"/>
          <c:tx>
            <c:v>Majority Vote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'CH EQ and SUB Only'!$D$1:$M$1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EQ and SUB Only'!$D$56:$M$56</c:f>
              <c:numCache>
                <c:formatCode>0.00</c:formatCode>
                <c:ptCount val="10"/>
                <c:pt idx="0">
                  <c:v>0.81481499999999996</c:v>
                </c:pt>
                <c:pt idx="1">
                  <c:v>0.81481499999999996</c:v>
                </c:pt>
                <c:pt idx="2">
                  <c:v>0.81481499999999996</c:v>
                </c:pt>
                <c:pt idx="3">
                  <c:v>0.81481499999999996</c:v>
                </c:pt>
                <c:pt idx="4">
                  <c:v>0.81481499999999996</c:v>
                </c:pt>
                <c:pt idx="5">
                  <c:v>0.81481499999999996</c:v>
                </c:pt>
                <c:pt idx="6">
                  <c:v>0.81481499999999996</c:v>
                </c:pt>
                <c:pt idx="7">
                  <c:v>0.81481499999999996</c:v>
                </c:pt>
                <c:pt idx="8">
                  <c:v>0.81481499999999996</c:v>
                </c:pt>
                <c:pt idx="9">
                  <c:v>0.769231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FD-274B-AF25-19AF21A13EFE}"/>
            </c:ext>
          </c:extLst>
        </c:ser>
        <c:ser>
          <c:idx val="5"/>
          <c:order val="5"/>
          <c:tx>
            <c:v>Profile Weight w/o matcher selection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 EQ and SUB Only'!$D$24:$M$24</c:f>
              <c:numCache>
                <c:formatCode>0.00</c:formatCode>
                <c:ptCount val="10"/>
                <c:pt idx="0">
                  <c:v>0.72727272727272718</c:v>
                </c:pt>
                <c:pt idx="1">
                  <c:v>0.72727272727272718</c:v>
                </c:pt>
                <c:pt idx="2">
                  <c:v>0.72727272727272718</c:v>
                </c:pt>
                <c:pt idx="3">
                  <c:v>0.72727272727272718</c:v>
                </c:pt>
                <c:pt idx="4">
                  <c:v>0.72727272727272718</c:v>
                </c:pt>
                <c:pt idx="5">
                  <c:v>0.72727272727272718</c:v>
                </c:pt>
                <c:pt idx="6">
                  <c:v>0.72727272727272718</c:v>
                </c:pt>
                <c:pt idx="7">
                  <c:v>0.72727272727272718</c:v>
                </c:pt>
                <c:pt idx="8">
                  <c:v>0.72727272727272718</c:v>
                </c:pt>
                <c:pt idx="9">
                  <c:v>0.72727272727272718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8-5E44-AC6B-B941BB29F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65743"/>
        <c:axId val="89038607"/>
      </c:lineChart>
      <c:catAx>
        <c:axId val="11026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89038607"/>
        <c:crosses val="autoZero"/>
        <c:auto val="1"/>
        <c:lblAlgn val="ctr"/>
        <c:lblOffset val="100"/>
        <c:noMultiLvlLbl val="0"/>
      </c:catAx>
      <c:valAx>
        <c:axId val="890386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F-meaure</a:t>
                </a:r>
              </a:p>
            </c:rich>
          </c:tx>
          <c:layout>
            <c:manualLayout>
              <c:xMode val="edge"/>
              <c:yMode val="edge"/>
              <c:x val="1.1904761904761904E-2"/>
              <c:y val="0.4123027121609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11026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 sz="1800" b="0" i="0" baseline="0">
                <a:effectLst/>
              </a:rPr>
              <a:t>Comparison Individual Subsumption Alignments vs Combined Alignments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Context Subsumption Matcher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'CH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EQ and SUB Only'!$D$9:$M$9</c:f>
              <c:numCache>
                <c:formatCode>0.00</c:formatCode>
                <c:ptCount val="10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E-2B45-84EC-3DB3A87CD7D0}"/>
            </c:ext>
          </c:extLst>
        </c:ser>
        <c:ser>
          <c:idx val="1"/>
          <c:order val="1"/>
          <c:tx>
            <c:v>Profile Weight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EQ and SUB Only'!$D$19:$M$19</c:f>
              <c:numCache>
                <c:formatCode>0.00</c:formatCode>
                <c:ptCount val="10"/>
                <c:pt idx="0">
                  <c:v>0.68518518518518512</c:v>
                </c:pt>
                <c:pt idx="1">
                  <c:v>0.68518518518518512</c:v>
                </c:pt>
                <c:pt idx="2">
                  <c:v>0.68518518518518512</c:v>
                </c:pt>
                <c:pt idx="3">
                  <c:v>0.68518518518518512</c:v>
                </c:pt>
                <c:pt idx="4">
                  <c:v>0.68518518518518512</c:v>
                </c:pt>
                <c:pt idx="5">
                  <c:v>0.68518518518518512</c:v>
                </c:pt>
                <c:pt idx="6">
                  <c:v>0.68518518518518512</c:v>
                </c:pt>
                <c:pt idx="7">
                  <c:v>0.68518518518518512</c:v>
                </c:pt>
                <c:pt idx="8">
                  <c:v>0.68518518518518512</c:v>
                </c:pt>
                <c:pt idx="9">
                  <c:v>0.68518518518518512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E-2B45-84EC-3DB3A87CD7D0}"/>
            </c:ext>
          </c:extLst>
        </c:ser>
        <c:ser>
          <c:idx val="2"/>
          <c:order val="2"/>
          <c:tx>
            <c:v>Cut Threshold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EQ and SUB Only'!$D$44:$M$44</c:f>
              <c:numCache>
                <c:formatCode>0.00</c:formatCode>
                <c:ptCount val="10"/>
                <c:pt idx="0">
                  <c:v>0.61044200000000004</c:v>
                </c:pt>
                <c:pt idx="1">
                  <c:v>0.61044200000000004</c:v>
                </c:pt>
                <c:pt idx="2">
                  <c:v>0.61044200000000004</c:v>
                </c:pt>
                <c:pt idx="3">
                  <c:v>0.61044200000000004</c:v>
                </c:pt>
                <c:pt idx="4">
                  <c:v>0.61044200000000004</c:v>
                </c:pt>
                <c:pt idx="5">
                  <c:v>0.61044200000000004</c:v>
                </c:pt>
                <c:pt idx="6">
                  <c:v>0.61044200000000004</c:v>
                </c:pt>
                <c:pt idx="7">
                  <c:v>0.67857100000000004</c:v>
                </c:pt>
                <c:pt idx="8">
                  <c:v>0.67857100000000004</c:v>
                </c:pt>
                <c:pt idx="9">
                  <c:v>0.67857100000000004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FE-2B45-84EC-3DB3A87CD7D0}"/>
            </c:ext>
          </c:extLst>
        </c:ser>
        <c:ser>
          <c:idx val="3"/>
          <c:order val="3"/>
          <c:tx>
            <c:v>Average Aggregation</c:v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strRef>
              <c:f>'CH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EQ and SUB Only'!$D$52:$M$52</c:f>
              <c:numCache>
                <c:formatCode>0.00</c:formatCode>
                <c:ptCount val="10"/>
                <c:pt idx="0">
                  <c:v>0.60799999999999998</c:v>
                </c:pt>
                <c:pt idx="1">
                  <c:v>0.60799999999999998</c:v>
                </c:pt>
                <c:pt idx="2">
                  <c:v>0.60799999999999998</c:v>
                </c:pt>
                <c:pt idx="3">
                  <c:v>0.60799999999999998</c:v>
                </c:pt>
                <c:pt idx="4">
                  <c:v>0.60799999999999998</c:v>
                </c:pt>
                <c:pt idx="5">
                  <c:v>0.60799999999999998</c:v>
                </c:pt>
                <c:pt idx="6">
                  <c:v>0.60799999999999998</c:v>
                </c:pt>
                <c:pt idx="7">
                  <c:v>0.67555600000000005</c:v>
                </c:pt>
                <c:pt idx="8">
                  <c:v>0.66964299999999999</c:v>
                </c:pt>
                <c:pt idx="9">
                  <c:v>0.66964299999999999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FE-2B45-84EC-3DB3A87CD7D0}"/>
            </c:ext>
          </c:extLst>
        </c:ser>
        <c:ser>
          <c:idx val="4"/>
          <c:order val="4"/>
          <c:tx>
            <c:v>Majority Vote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'CH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EQ and SUB Only'!$D$61:$M$61</c:f>
              <c:numCache>
                <c:formatCode>0.00</c:formatCode>
                <c:ptCount val="10"/>
                <c:pt idx="0">
                  <c:v>0.41025600000000001</c:v>
                </c:pt>
                <c:pt idx="1">
                  <c:v>0.41025600000000001</c:v>
                </c:pt>
                <c:pt idx="2">
                  <c:v>0.41025600000000001</c:v>
                </c:pt>
                <c:pt idx="3">
                  <c:v>0.41025600000000001</c:v>
                </c:pt>
                <c:pt idx="4">
                  <c:v>0.41025600000000001</c:v>
                </c:pt>
                <c:pt idx="5">
                  <c:v>0.41025600000000001</c:v>
                </c:pt>
                <c:pt idx="6">
                  <c:v>0.41025600000000001</c:v>
                </c:pt>
                <c:pt idx="7">
                  <c:v>0.41025600000000001</c:v>
                </c:pt>
                <c:pt idx="8">
                  <c:v>0.41025600000000001</c:v>
                </c:pt>
                <c:pt idx="9">
                  <c:v>0.41025600000000001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FE-2B45-84EC-3DB3A87CD7D0}"/>
            </c:ext>
          </c:extLst>
        </c:ser>
        <c:ser>
          <c:idx val="5"/>
          <c:order val="5"/>
          <c:tx>
            <c:v>Profile Weight w/o matcher selection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 EQ and SUB Only'!$D$29:$M$29</c:f>
              <c:numCache>
                <c:formatCode>0.00</c:formatCode>
                <c:ptCount val="10"/>
                <c:pt idx="0">
                  <c:v>0.64406779661016955</c:v>
                </c:pt>
                <c:pt idx="1">
                  <c:v>0.64406779661016955</c:v>
                </c:pt>
                <c:pt idx="2">
                  <c:v>0.64406779661016955</c:v>
                </c:pt>
                <c:pt idx="3">
                  <c:v>0.64406779661016955</c:v>
                </c:pt>
                <c:pt idx="4">
                  <c:v>0.64406779661016955</c:v>
                </c:pt>
                <c:pt idx="5">
                  <c:v>0.64406779661016955</c:v>
                </c:pt>
                <c:pt idx="6">
                  <c:v>0.64406779661016955</c:v>
                </c:pt>
                <c:pt idx="7">
                  <c:v>0.64406779661016955</c:v>
                </c:pt>
                <c:pt idx="8">
                  <c:v>0.64406779661016955</c:v>
                </c:pt>
                <c:pt idx="9">
                  <c:v>0.64406779661016955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C-7648-9689-651BE495E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34751"/>
        <c:axId val="110991983"/>
      </c:lineChart>
      <c:catAx>
        <c:axId val="15023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110991983"/>
        <c:crosses val="autoZero"/>
        <c:auto val="1"/>
        <c:lblAlgn val="ctr"/>
        <c:lblOffset val="100"/>
        <c:noMultiLvlLbl val="0"/>
      </c:catAx>
      <c:valAx>
        <c:axId val="1109919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F-measure</a:t>
                </a:r>
              </a:p>
            </c:rich>
          </c:tx>
          <c:layout>
            <c:manualLayout>
              <c:xMode val="edge"/>
              <c:yMode val="edge"/>
              <c:x val="1.391101115212434E-2"/>
              <c:y val="0.40749917258519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15023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Comparison</a:t>
            </a:r>
            <a:r>
              <a:rPr lang="nb-NO" baseline="0"/>
              <a:t> Individual Equivalence Alignments vs Combined Alignments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Lexical Equivalence Matcher EQ</c:v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'OAEI2011 EQ and SUB Only'!$D$4:$M$4</c:f>
              <c:numCache>
                <c:formatCode>0.00</c:formatCode>
                <c:ptCount val="10"/>
                <c:pt idx="0">
                  <c:v>0.76828136890056387</c:v>
                </c:pt>
                <c:pt idx="1">
                  <c:v>0.81733387799564261</c:v>
                </c:pt>
                <c:pt idx="2">
                  <c:v>0.82170215756553511</c:v>
                </c:pt>
                <c:pt idx="3">
                  <c:v>0.82170215756553511</c:v>
                </c:pt>
                <c:pt idx="4">
                  <c:v>0.82170215756553511</c:v>
                </c:pt>
                <c:pt idx="5">
                  <c:v>0.7232142857142857</c:v>
                </c:pt>
                <c:pt idx="6">
                  <c:v>0.7232142857142857</c:v>
                </c:pt>
                <c:pt idx="7">
                  <c:v>0.7232142857142857</c:v>
                </c:pt>
                <c:pt idx="8">
                  <c:v>0.7232142857142857</c:v>
                </c:pt>
                <c:pt idx="9">
                  <c:v>0.7232142857142857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4E-6349-A155-96B982B95B0E}"/>
            </c:ext>
          </c:extLst>
        </c:ser>
        <c:ser>
          <c:idx val="0"/>
          <c:order val="1"/>
          <c:tx>
            <c:v>Cut Threshold EQ</c:v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'OAEI2011 EQ and SUB Only'!$D$11:$M$11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EQ and SUB Only'!$D$14:$M$14</c:f>
              <c:numCache>
                <c:formatCode>0.00</c:formatCode>
                <c:ptCount val="10"/>
                <c:pt idx="0">
                  <c:v>0.82938449999999986</c:v>
                </c:pt>
                <c:pt idx="1">
                  <c:v>0.82938449999999986</c:v>
                </c:pt>
                <c:pt idx="2">
                  <c:v>0.82938449999999986</c:v>
                </c:pt>
                <c:pt idx="3">
                  <c:v>0.82938449999999986</c:v>
                </c:pt>
                <c:pt idx="4">
                  <c:v>0.82938449999999986</c:v>
                </c:pt>
                <c:pt idx="5">
                  <c:v>0.82938449999999986</c:v>
                </c:pt>
                <c:pt idx="6">
                  <c:v>0.84671516666666669</c:v>
                </c:pt>
                <c:pt idx="7">
                  <c:v>0.84062199999999987</c:v>
                </c:pt>
                <c:pt idx="8">
                  <c:v>0.84062199999999987</c:v>
                </c:pt>
                <c:pt idx="9">
                  <c:v>0.77581616666666664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E-6349-A155-96B982B95B0E}"/>
            </c:ext>
          </c:extLst>
        </c:ser>
        <c:ser>
          <c:idx val="1"/>
          <c:order val="2"/>
          <c:tx>
            <c:v>Average Aggregation EQ</c:v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'OAEI2011 EQ and SUB Only'!$D$11:$M$11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EQ and SUB Only'!$D$22:$M$22</c:f>
              <c:numCache>
                <c:formatCode>0.00</c:formatCode>
                <c:ptCount val="10"/>
                <c:pt idx="0">
                  <c:v>0.82938449999999986</c:v>
                </c:pt>
                <c:pt idx="1">
                  <c:v>0.82938449999999986</c:v>
                </c:pt>
                <c:pt idx="2">
                  <c:v>0.82938449999999986</c:v>
                </c:pt>
                <c:pt idx="3">
                  <c:v>0.82938449999999986</c:v>
                </c:pt>
                <c:pt idx="4">
                  <c:v>0.82938449999999986</c:v>
                </c:pt>
                <c:pt idx="5">
                  <c:v>0.82938449999999986</c:v>
                </c:pt>
                <c:pt idx="6">
                  <c:v>0.84671516666666669</c:v>
                </c:pt>
                <c:pt idx="7">
                  <c:v>0.78807099999999997</c:v>
                </c:pt>
                <c:pt idx="8">
                  <c:v>0.73154766666666671</c:v>
                </c:pt>
                <c:pt idx="9">
                  <c:v>0.42550500000000002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E-6349-A155-96B982B95B0E}"/>
            </c:ext>
          </c:extLst>
        </c:ser>
        <c:ser>
          <c:idx val="2"/>
          <c:order val="3"/>
          <c:tx>
            <c:v>Majority Vote EQ</c:v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'OAEI2011 EQ and SUB Only'!$D$11:$M$11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EQ and SUB Only'!$D$30:$M$30</c:f>
              <c:numCache>
                <c:formatCode>0.00</c:formatCode>
                <c:ptCount val="10"/>
                <c:pt idx="0">
                  <c:v>0.73245166666666661</c:v>
                </c:pt>
                <c:pt idx="1">
                  <c:v>0.73245166666666661</c:v>
                </c:pt>
                <c:pt idx="2">
                  <c:v>0.73245166666666661</c:v>
                </c:pt>
                <c:pt idx="3">
                  <c:v>0.73245166666666661</c:v>
                </c:pt>
                <c:pt idx="4">
                  <c:v>0.73245166666666661</c:v>
                </c:pt>
                <c:pt idx="5">
                  <c:v>0.73245166666666661</c:v>
                </c:pt>
                <c:pt idx="6">
                  <c:v>0.73245166666666661</c:v>
                </c:pt>
                <c:pt idx="7">
                  <c:v>0.72046900000000003</c:v>
                </c:pt>
                <c:pt idx="8">
                  <c:v>0.7069886666666666</c:v>
                </c:pt>
                <c:pt idx="9">
                  <c:v>0.53589733333333334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E-6349-A155-96B982B95B0E}"/>
            </c:ext>
          </c:extLst>
        </c:ser>
        <c:ser>
          <c:idx val="3"/>
          <c:order val="4"/>
          <c:tx>
            <c:v>Profile Weight EQ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'OAEI2011 EQ and SUB Only'!$D$38:$M$38</c:f>
              <c:numCache>
                <c:formatCode>0.00</c:formatCode>
                <c:ptCount val="10"/>
                <c:pt idx="0">
                  <c:v>0.82833333333333325</c:v>
                </c:pt>
                <c:pt idx="1">
                  <c:v>0.82833333333333325</c:v>
                </c:pt>
                <c:pt idx="2">
                  <c:v>0.82833333333333325</c:v>
                </c:pt>
                <c:pt idx="3">
                  <c:v>0.82833333333333325</c:v>
                </c:pt>
                <c:pt idx="4">
                  <c:v>0.82833333333333325</c:v>
                </c:pt>
                <c:pt idx="5">
                  <c:v>0.82833333333333325</c:v>
                </c:pt>
                <c:pt idx="6">
                  <c:v>0.82833333333333325</c:v>
                </c:pt>
                <c:pt idx="7">
                  <c:v>0.82833333333333325</c:v>
                </c:pt>
                <c:pt idx="8">
                  <c:v>0.82833333333333325</c:v>
                </c:pt>
                <c:pt idx="9">
                  <c:v>0.82833333333333325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4E-6349-A155-96B982B9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24879"/>
        <c:axId val="85424175"/>
      </c:lineChart>
      <c:catAx>
        <c:axId val="8542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85424175"/>
        <c:crosses val="autoZero"/>
        <c:auto val="1"/>
        <c:lblAlgn val="ctr"/>
        <c:lblOffset val="100"/>
        <c:noMultiLvlLbl val="0"/>
      </c:catAx>
      <c:valAx>
        <c:axId val="854241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F-measure</a:t>
                </a:r>
              </a:p>
            </c:rich>
          </c:tx>
          <c:layout>
            <c:manualLayout>
              <c:xMode val="edge"/>
              <c:yMode val="edge"/>
              <c:x val="1.1278195488721804E-2"/>
              <c:y val="0.36718852582119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8542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817425961607608E-2"/>
          <c:y val="0.84648708559137786"/>
          <c:w val="0.87118361343385275"/>
          <c:h val="0.137233844144352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Comparison Individual Subsumption</a:t>
            </a:r>
            <a:r>
              <a:rPr lang="nb-NO" baseline="0"/>
              <a:t> Alignments vs Combined Alignments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9.5926715462961748E-2"/>
          <c:y val="9.9819282138133042E-2"/>
          <c:w val="0.88377297952386558"/>
          <c:h val="0.68682090410637264"/>
        </c:manualLayout>
      </c:layout>
      <c:lineChart>
        <c:grouping val="standard"/>
        <c:varyColors val="0"/>
        <c:ser>
          <c:idx val="0"/>
          <c:order val="0"/>
          <c:tx>
            <c:v>Context Subsumption Matcher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'OAEI2011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EQ and SUB Only'!$D$9:$M$9</c:f>
              <c:numCache>
                <c:formatCode>0.00</c:formatCode>
                <c:ptCount val="10"/>
                <c:pt idx="0">
                  <c:v>0.46159655084604378</c:v>
                </c:pt>
                <c:pt idx="1">
                  <c:v>0.46159655084604378</c:v>
                </c:pt>
                <c:pt idx="2">
                  <c:v>0.46159655084604378</c:v>
                </c:pt>
                <c:pt idx="3">
                  <c:v>0.46159655084604378</c:v>
                </c:pt>
                <c:pt idx="4">
                  <c:v>0.46159655084604378</c:v>
                </c:pt>
                <c:pt idx="5">
                  <c:v>0.46159655084604378</c:v>
                </c:pt>
                <c:pt idx="6">
                  <c:v>0.46159655084604378</c:v>
                </c:pt>
                <c:pt idx="7">
                  <c:v>0.46159655084604378</c:v>
                </c:pt>
                <c:pt idx="8">
                  <c:v>0.46159655084604378</c:v>
                </c:pt>
                <c:pt idx="9">
                  <c:v>0.46159655084604378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0-A844-848A-8217F3356F3E}"/>
            </c:ext>
          </c:extLst>
        </c:ser>
        <c:ser>
          <c:idx val="1"/>
          <c:order val="1"/>
          <c:tx>
            <c:v>Cut Threshold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'OAEI2011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EQ and SUB Only'!$D$18:$M$18</c:f>
              <c:numCache>
                <c:formatCode>0.00</c:formatCode>
                <c:ptCount val="10"/>
                <c:pt idx="0">
                  <c:v>0.48945166666666667</c:v>
                </c:pt>
                <c:pt idx="1">
                  <c:v>0.48945166666666667</c:v>
                </c:pt>
                <c:pt idx="2">
                  <c:v>0.48945166666666667</c:v>
                </c:pt>
                <c:pt idx="3">
                  <c:v>0.48945166666666667</c:v>
                </c:pt>
                <c:pt idx="4">
                  <c:v>0.48945166666666667</c:v>
                </c:pt>
                <c:pt idx="5">
                  <c:v>0.48945166666666667</c:v>
                </c:pt>
                <c:pt idx="6">
                  <c:v>0.48945166666666667</c:v>
                </c:pt>
                <c:pt idx="7">
                  <c:v>0.49094350000000003</c:v>
                </c:pt>
                <c:pt idx="8">
                  <c:v>0.49094350000000003</c:v>
                </c:pt>
                <c:pt idx="9">
                  <c:v>0.49094350000000003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0-A844-848A-8217F3356F3E}"/>
            </c:ext>
          </c:extLst>
        </c:ser>
        <c:ser>
          <c:idx val="2"/>
          <c:order val="2"/>
          <c:tx>
            <c:v>Average Aggregation</c:v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'OAEI2011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EQ and SUB Only'!$D$26:$M$26</c:f>
              <c:numCache>
                <c:formatCode>0.00</c:formatCode>
                <c:ptCount val="10"/>
                <c:pt idx="0">
                  <c:v>0.48945166666666667</c:v>
                </c:pt>
                <c:pt idx="1">
                  <c:v>0.48945166666666667</c:v>
                </c:pt>
                <c:pt idx="2">
                  <c:v>0.48945166666666667</c:v>
                </c:pt>
                <c:pt idx="3">
                  <c:v>0.48945166666666667</c:v>
                </c:pt>
                <c:pt idx="4">
                  <c:v>0.48945166666666667</c:v>
                </c:pt>
                <c:pt idx="5">
                  <c:v>0.48945166666666667</c:v>
                </c:pt>
                <c:pt idx="6">
                  <c:v>0.48945166666666667</c:v>
                </c:pt>
                <c:pt idx="7">
                  <c:v>0.49094350000000003</c:v>
                </c:pt>
                <c:pt idx="8">
                  <c:v>0.48549483333333338</c:v>
                </c:pt>
                <c:pt idx="9">
                  <c:v>0.48549483333333338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20-A844-848A-8217F3356F3E}"/>
            </c:ext>
          </c:extLst>
        </c:ser>
        <c:ser>
          <c:idx val="3"/>
          <c:order val="3"/>
          <c:tx>
            <c:v>Majority Vote</c:v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'OAEI2011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EQ and SUB Only'!$D$34:$M$34</c:f>
              <c:numCache>
                <c:formatCode>0.00</c:formatCode>
                <c:ptCount val="10"/>
                <c:pt idx="0">
                  <c:v>0.10307283333333334</c:v>
                </c:pt>
                <c:pt idx="1">
                  <c:v>0.10307283333333334</c:v>
                </c:pt>
                <c:pt idx="2">
                  <c:v>0.10307283333333334</c:v>
                </c:pt>
                <c:pt idx="3">
                  <c:v>0.10307283333333334</c:v>
                </c:pt>
                <c:pt idx="4">
                  <c:v>0.10307283333333334</c:v>
                </c:pt>
                <c:pt idx="5">
                  <c:v>0.10307283333333334</c:v>
                </c:pt>
                <c:pt idx="6">
                  <c:v>0.10307283333333334</c:v>
                </c:pt>
                <c:pt idx="7">
                  <c:v>0.10307283333333334</c:v>
                </c:pt>
                <c:pt idx="8">
                  <c:v>0.10307283333333334</c:v>
                </c:pt>
                <c:pt idx="9">
                  <c:v>0.10307283333333334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20-A844-848A-8217F3356F3E}"/>
            </c:ext>
          </c:extLst>
        </c:ser>
        <c:ser>
          <c:idx val="4"/>
          <c:order val="4"/>
          <c:tx>
            <c:v>Profile Weight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'OAEI2011 EQ and SUB Only'!$D$6:$M$6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EQ and SUB Only'!$D$42:$M$42</c:f>
              <c:numCache>
                <c:formatCode>0.00</c:formatCode>
                <c:ptCount val="10"/>
                <c:pt idx="0">
                  <c:v>0.49000000000000005</c:v>
                </c:pt>
                <c:pt idx="1">
                  <c:v>0.49000000000000005</c:v>
                </c:pt>
                <c:pt idx="2">
                  <c:v>0.49000000000000005</c:v>
                </c:pt>
                <c:pt idx="3">
                  <c:v>0.49000000000000005</c:v>
                </c:pt>
                <c:pt idx="4">
                  <c:v>0.49000000000000005</c:v>
                </c:pt>
                <c:pt idx="5">
                  <c:v>0.49000000000000005</c:v>
                </c:pt>
                <c:pt idx="6">
                  <c:v>0.49000000000000005</c:v>
                </c:pt>
                <c:pt idx="7">
                  <c:v>0.49000000000000005</c:v>
                </c:pt>
                <c:pt idx="8">
                  <c:v>0.49000000000000005</c:v>
                </c:pt>
                <c:pt idx="9">
                  <c:v>0.49000000000000005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20-A844-848A-8217F3356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39023"/>
        <c:axId val="185450751"/>
      </c:lineChart>
      <c:catAx>
        <c:axId val="15423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5450751"/>
        <c:crosses val="autoZero"/>
        <c:auto val="1"/>
        <c:lblAlgn val="ctr"/>
        <c:lblOffset val="100"/>
        <c:noMultiLvlLbl val="0"/>
      </c:catAx>
      <c:valAx>
        <c:axId val="1854507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F-measure</a:t>
                </a:r>
              </a:p>
            </c:rich>
          </c:tx>
          <c:layout>
            <c:manualLayout>
              <c:xMode val="edge"/>
              <c:yMode val="edge"/>
              <c:x val="1.502213028888769E-2"/>
              <c:y val="0.33820943281944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5423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880667047388206"/>
          <c:y val="0.88439608913662715"/>
          <c:w val="0.80182513837484215"/>
          <c:h val="0.11548206192977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 sz="1400" b="0" i="0" u="none" strike="noStrike" baseline="0">
                <a:effectLst/>
              </a:rPr>
              <a:t>Combination Methods ATM dataset (Recall)</a:t>
            </a:r>
            <a:r>
              <a:rPr lang="nb-NO" sz="1400" b="0" i="0" u="none" strike="noStrike" baseline="0"/>
              <a:t> 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'ATM Charts (Combination)'!$C$40</c:f>
              <c:strCache>
                <c:ptCount val="1"/>
                <c:pt idx="0">
                  <c:v>Profile 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'ATM Charts (Combination)'!$D$39:$M$39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(Combination)'!$D$40:$M$40</c:f>
              <c:numCache>
                <c:formatCode>0.00</c:formatCode>
                <c:ptCount val="10"/>
                <c:pt idx="0">
                  <c:v>0.36521739130434783</c:v>
                </c:pt>
                <c:pt idx="1">
                  <c:v>0.37391304347826088</c:v>
                </c:pt>
                <c:pt idx="2">
                  <c:v>0.37391304347826088</c:v>
                </c:pt>
                <c:pt idx="3">
                  <c:v>0.37391304347826088</c:v>
                </c:pt>
                <c:pt idx="4">
                  <c:v>0.37391304347826088</c:v>
                </c:pt>
                <c:pt idx="5">
                  <c:v>0.37391304347826088</c:v>
                </c:pt>
                <c:pt idx="6">
                  <c:v>0.37391304347826088</c:v>
                </c:pt>
                <c:pt idx="7">
                  <c:v>0.37391304347826088</c:v>
                </c:pt>
                <c:pt idx="8">
                  <c:v>0.37391304347826088</c:v>
                </c:pt>
                <c:pt idx="9">
                  <c:v>0.37391304347826088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0-1447-8A1E-B6AB879031A2}"/>
            </c:ext>
          </c:extLst>
        </c:ser>
        <c:ser>
          <c:idx val="1"/>
          <c:order val="1"/>
          <c:tx>
            <c:strRef>
              <c:f>'ATM Charts (Combination)'!$C$41</c:f>
              <c:strCache>
                <c:ptCount val="1"/>
                <c:pt idx="0">
                  <c:v>Profile Weight (no matcher selection)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'ATM Charts (Combination)'!$D$39:$M$39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(Combination)'!$D$41:$M$41</c:f>
              <c:numCache>
                <c:formatCode>0.00</c:formatCode>
                <c:ptCount val="10"/>
                <c:pt idx="0">
                  <c:v>0.37391304347826088</c:v>
                </c:pt>
                <c:pt idx="1">
                  <c:v>0.37391304347826088</c:v>
                </c:pt>
                <c:pt idx="2">
                  <c:v>0.37391304347826088</c:v>
                </c:pt>
                <c:pt idx="3">
                  <c:v>0.37391304347826088</c:v>
                </c:pt>
                <c:pt idx="4">
                  <c:v>0.37391304347826088</c:v>
                </c:pt>
                <c:pt idx="5">
                  <c:v>0.37391304347826088</c:v>
                </c:pt>
                <c:pt idx="6">
                  <c:v>0.37391304347826088</c:v>
                </c:pt>
                <c:pt idx="7">
                  <c:v>0.37391304347826088</c:v>
                </c:pt>
                <c:pt idx="8">
                  <c:v>0.37391304347826088</c:v>
                </c:pt>
                <c:pt idx="9">
                  <c:v>0.37391304347826088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0-1447-8A1E-B6AB879031A2}"/>
            </c:ext>
          </c:extLst>
        </c:ser>
        <c:ser>
          <c:idx val="2"/>
          <c:order val="2"/>
          <c:tx>
            <c:strRef>
              <c:f>'ATM Charts (Combination)'!$C$42</c:f>
              <c:strCache>
                <c:ptCount val="1"/>
                <c:pt idx="0">
                  <c:v>Cut Threshold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'ATM Charts (Combination)'!$D$39:$M$39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(Combination)'!$D$42:$M$42</c:f>
              <c:numCache>
                <c:formatCode>0.00</c:formatCode>
                <c:ptCount val="10"/>
                <c:pt idx="0">
                  <c:v>0.36521739130434783</c:v>
                </c:pt>
                <c:pt idx="1">
                  <c:v>0.35652173913043478</c:v>
                </c:pt>
                <c:pt idx="2">
                  <c:v>0.35652173913043478</c:v>
                </c:pt>
                <c:pt idx="3">
                  <c:v>0.34782608695652173</c:v>
                </c:pt>
                <c:pt idx="4">
                  <c:v>0.33913043478260868</c:v>
                </c:pt>
                <c:pt idx="5">
                  <c:v>0.33913043478260868</c:v>
                </c:pt>
                <c:pt idx="6">
                  <c:v>0.33913043478260868</c:v>
                </c:pt>
                <c:pt idx="7">
                  <c:v>0.32173913043478258</c:v>
                </c:pt>
                <c:pt idx="8">
                  <c:v>0.31304347826086959</c:v>
                </c:pt>
                <c:pt idx="9">
                  <c:v>0.30434782608695654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F0-1447-8A1E-B6AB879031A2}"/>
            </c:ext>
          </c:extLst>
        </c:ser>
        <c:ser>
          <c:idx val="3"/>
          <c:order val="3"/>
          <c:tx>
            <c:strRef>
              <c:f>'ATM Charts (Combination)'!$C$43</c:f>
              <c:strCache>
                <c:ptCount val="1"/>
                <c:pt idx="0">
                  <c:v>Average Aggregation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'ATM Charts (Combination)'!$D$39:$M$39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(Combination)'!$D$43:$M$43</c:f>
              <c:numCache>
                <c:formatCode>0.00</c:formatCode>
                <c:ptCount val="10"/>
                <c:pt idx="0">
                  <c:v>0.38260899999999998</c:v>
                </c:pt>
                <c:pt idx="1">
                  <c:v>0.373913</c:v>
                </c:pt>
                <c:pt idx="2">
                  <c:v>0.373913</c:v>
                </c:pt>
                <c:pt idx="3">
                  <c:v>0.36521700000000001</c:v>
                </c:pt>
                <c:pt idx="4">
                  <c:v>0.35652200000000001</c:v>
                </c:pt>
                <c:pt idx="5">
                  <c:v>0.34782600000000002</c:v>
                </c:pt>
                <c:pt idx="6">
                  <c:v>0.34782600000000002</c:v>
                </c:pt>
                <c:pt idx="7">
                  <c:v>0.321739</c:v>
                </c:pt>
                <c:pt idx="8">
                  <c:v>0.29565200000000003</c:v>
                </c:pt>
                <c:pt idx="9">
                  <c:v>0.25217400000000001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F0-1447-8A1E-B6AB879031A2}"/>
            </c:ext>
          </c:extLst>
        </c:ser>
        <c:ser>
          <c:idx val="4"/>
          <c:order val="4"/>
          <c:tx>
            <c:strRef>
              <c:f>'ATM Charts (Combination)'!$C$44</c:f>
              <c:strCache>
                <c:ptCount val="1"/>
                <c:pt idx="0">
                  <c:v>Majority Vote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'ATM Charts (Combination)'!$D$39:$M$39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(Combination)'!$D$44:$M$44</c:f>
              <c:numCache>
                <c:formatCode>0.00</c:formatCode>
                <c:ptCount val="10"/>
                <c:pt idx="0">
                  <c:v>7.8260999999999997E-2</c:v>
                </c:pt>
                <c:pt idx="1">
                  <c:v>7.8260999999999997E-2</c:v>
                </c:pt>
                <c:pt idx="2">
                  <c:v>7.8260999999999997E-2</c:v>
                </c:pt>
                <c:pt idx="3">
                  <c:v>7.8260999999999997E-2</c:v>
                </c:pt>
                <c:pt idx="4">
                  <c:v>7.8260999999999997E-2</c:v>
                </c:pt>
                <c:pt idx="5">
                  <c:v>7.8260999999999997E-2</c:v>
                </c:pt>
                <c:pt idx="6">
                  <c:v>7.8260999999999997E-2</c:v>
                </c:pt>
                <c:pt idx="7">
                  <c:v>7.8260999999999997E-2</c:v>
                </c:pt>
                <c:pt idx="8">
                  <c:v>7.8260999999999997E-2</c:v>
                </c:pt>
                <c:pt idx="9">
                  <c:v>7.8260999999999997E-2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F0-1447-8A1E-B6AB879031A2}"/>
            </c:ext>
          </c:extLst>
        </c:ser>
        <c:ser>
          <c:idx val="5"/>
          <c:order val="5"/>
          <c:tx>
            <c:strRef>
              <c:f>'ATM Charts (Combination)'!$C$45</c:f>
              <c:strCache>
                <c:ptCount val="1"/>
                <c:pt idx="0">
                  <c:v>S-match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'ATM Charts (Combination)'!$D$39:$M$39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(Combination)'!$D$45:$M$45</c:f>
              <c:numCache>
                <c:formatCode>0.00</c:formatCode>
                <c:ptCount val="10"/>
                <c:pt idx="0">
                  <c:v>0.12173913043478261</c:v>
                </c:pt>
                <c:pt idx="1">
                  <c:v>0.12173913043478261</c:v>
                </c:pt>
                <c:pt idx="2">
                  <c:v>0.12173913043478261</c:v>
                </c:pt>
                <c:pt idx="3">
                  <c:v>0.12173913043478261</c:v>
                </c:pt>
                <c:pt idx="4">
                  <c:v>0.12173913043478261</c:v>
                </c:pt>
                <c:pt idx="5">
                  <c:v>0.12173913043478261</c:v>
                </c:pt>
                <c:pt idx="6">
                  <c:v>0.12173913043478261</c:v>
                </c:pt>
                <c:pt idx="7">
                  <c:v>0.12173913043478261</c:v>
                </c:pt>
                <c:pt idx="8">
                  <c:v>0.12173913043478261</c:v>
                </c:pt>
                <c:pt idx="9">
                  <c:v>0.12173913043478261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F0-1447-8A1E-B6AB879031A2}"/>
            </c:ext>
          </c:extLst>
        </c:ser>
        <c:ser>
          <c:idx val="6"/>
          <c:order val="6"/>
          <c:tx>
            <c:strRef>
              <c:f>'ATM Charts (Combination)'!$C$46</c:f>
              <c:strCache>
                <c:ptCount val="1"/>
                <c:pt idx="0">
                  <c:v>STROMA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'ATM Charts (Combination)'!$D$39:$M$39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(Combination)'!$D$46:$M$46</c:f>
              <c:numCache>
                <c:formatCode>0.00</c:formatCode>
                <c:ptCount val="10"/>
                <c:pt idx="0">
                  <c:v>9.5652173913043481E-2</c:v>
                </c:pt>
                <c:pt idx="1">
                  <c:v>9.5652173913043481E-2</c:v>
                </c:pt>
                <c:pt idx="2">
                  <c:v>9.5652173913043481E-2</c:v>
                </c:pt>
                <c:pt idx="3">
                  <c:v>9.5652173913043481E-2</c:v>
                </c:pt>
                <c:pt idx="4">
                  <c:v>9.5652173913043481E-2</c:v>
                </c:pt>
                <c:pt idx="5">
                  <c:v>8.6956521739130432E-2</c:v>
                </c:pt>
                <c:pt idx="6">
                  <c:v>8.6956521739130432E-2</c:v>
                </c:pt>
                <c:pt idx="7">
                  <c:v>8.6956521739130432E-2</c:v>
                </c:pt>
                <c:pt idx="8">
                  <c:v>7.8260869565217397E-2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F0-1447-8A1E-B6AB879031A2}"/>
            </c:ext>
          </c:extLst>
        </c:ser>
        <c:ser>
          <c:idx val="7"/>
          <c:order val="7"/>
          <c:tx>
            <c:strRef>
              <c:f>'ATM Charts (Combination)'!$C$47</c:f>
              <c:strCache>
                <c:ptCount val="1"/>
                <c:pt idx="0">
                  <c:v>BLOOMS WIKI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'ATM Charts (Combination)'!$D$39:$M$39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(Combination)'!$D$47:$M$47</c:f>
              <c:numCache>
                <c:formatCode>0.00</c:formatCode>
                <c:ptCount val="10"/>
                <c:pt idx="0">
                  <c:v>0.24347826086956523</c:v>
                </c:pt>
                <c:pt idx="1">
                  <c:v>0.24347826086956523</c:v>
                </c:pt>
                <c:pt idx="2">
                  <c:v>0.24347826086956523</c:v>
                </c:pt>
                <c:pt idx="3">
                  <c:v>0.24347826086956523</c:v>
                </c:pt>
                <c:pt idx="4">
                  <c:v>0.24347826086956523</c:v>
                </c:pt>
                <c:pt idx="5">
                  <c:v>0.24347826086956523</c:v>
                </c:pt>
                <c:pt idx="6">
                  <c:v>0.21739130434782608</c:v>
                </c:pt>
                <c:pt idx="7">
                  <c:v>0.21739130434782608</c:v>
                </c:pt>
                <c:pt idx="8">
                  <c:v>8.6956521739130432E-2</c:v>
                </c:pt>
                <c:pt idx="9">
                  <c:v>2.6086956521739129E-2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F0-1447-8A1E-B6AB879031A2}"/>
            </c:ext>
          </c:extLst>
        </c:ser>
        <c:ser>
          <c:idx val="8"/>
          <c:order val="8"/>
          <c:tx>
            <c:strRef>
              <c:f>'ATM Charts (Combination)'!$C$48</c:f>
              <c:strCache>
                <c:ptCount val="1"/>
                <c:pt idx="0">
                  <c:v>BLOOMS WN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'ATM Charts (Combination)'!$D$39:$M$39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(Combination)'!$D$48:$M$48</c:f>
              <c:numCache>
                <c:formatCode>0.00</c:formatCode>
                <c:ptCount val="10"/>
                <c:pt idx="0">
                  <c:v>4.3478260869565216E-2</c:v>
                </c:pt>
                <c:pt idx="1">
                  <c:v>4.3478260869565216E-2</c:v>
                </c:pt>
                <c:pt idx="2">
                  <c:v>4.3478260869565216E-2</c:v>
                </c:pt>
                <c:pt idx="3">
                  <c:v>4.3478260869565216E-2</c:v>
                </c:pt>
                <c:pt idx="4">
                  <c:v>4.3478260869565216E-2</c:v>
                </c:pt>
                <c:pt idx="5">
                  <c:v>4.3478260869565216E-2</c:v>
                </c:pt>
                <c:pt idx="6">
                  <c:v>4.3478260869565216E-2</c:v>
                </c:pt>
                <c:pt idx="7">
                  <c:v>4.3478260869565216E-2</c:v>
                </c:pt>
                <c:pt idx="8">
                  <c:v>4.3478260869565216E-2</c:v>
                </c:pt>
                <c:pt idx="9">
                  <c:v>4.3478260869565216E-2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D4-C944-B7DB-2759C72E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592208"/>
        <c:axId val="325390736"/>
      </c:lineChart>
      <c:catAx>
        <c:axId val="32559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</a:t>
                </a:r>
                <a:r>
                  <a:rPr lang="nb-NO" baseline="0"/>
                  <a:t> Threshold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25390736"/>
        <c:crosses val="autoZero"/>
        <c:auto val="1"/>
        <c:lblAlgn val="ctr"/>
        <c:lblOffset val="100"/>
        <c:noMultiLvlLbl val="0"/>
      </c:catAx>
      <c:valAx>
        <c:axId val="32539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Evaluation Score</a:t>
                </a:r>
              </a:p>
            </c:rich>
          </c:tx>
          <c:layout>
            <c:manualLayout>
              <c:xMode val="edge"/>
              <c:yMode val="edge"/>
              <c:x val="1.3767818212763743E-2"/>
              <c:y val="0.26892079873995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255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815667142332253E-2"/>
          <c:y val="0.78934636268821134"/>
          <c:w val="0.88263882342962696"/>
          <c:h val="0.15202914335195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Combination</a:t>
            </a:r>
            <a:r>
              <a:rPr lang="nb-NO" baseline="0"/>
              <a:t> Methods ATM dataset (F-measure)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'ATM Charts (Combination)'!$C$54</c:f>
              <c:strCache>
                <c:ptCount val="1"/>
                <c:pt idx="0">
                  <c:v>Profile 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'ATM Charts (Combination)'!$D$53:$M$53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(Combination)'!$D$54:$M$54</c:f>
              <c:numCache>
                <c:formatCode>0.00</c:formatCode>
                <c:ptCount val="10"/>
                <c:pt idx="0">
                  <c:v>0.44210526315789478</c:v>
                </c:pt>
                <c:pt idx="1">
                  <c:v>0.44210526315789478</c:v>
                </c:pt>
                <c:pt idx="2">
                  <c:v>0.44210526315789478</c:v>
                </c:pt>
                <c:pt idx="3">
                  <c:v>0.44210526315789478</c:v>
                </c:pt>
                <c:pt idx="4">
                  <c:v>0.44210526315789478</c:v>
                </c:pt>
                <c:pt idx="5">
                  <c:v>0.44210526315789478</c:v>
                </c:pt>
                <c:pt idx="6">
                  <c:v>0.44210526315789478</c:v>
                </c:pt>
                <c:pt idx="7">
                  <c:v>0.44210526315789478</c:v>
                </c:pt>
                <c:pt idx="8">
                  <c:v>0.44210526315789478</c:v>
                </c:pt>
                <c:pt idx="9">
                  <c:v>0.44210526315789478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2-6B4D-8CB6-939FAB3AA7E3}"/>
            </c:ext>
          </c:extLst>
        </c:ser>
        <c:ser>
          <c:idx val="1"/>
          <c:order val="1"/>
          <c:tx>
            <c:strRef>
              <c:f>'ATM Charts (Combination)'!$C$55</c:f>
              <c:strCache>
                <c:ptCount val="1"/>
                <c:pt idx="0">
                  <c:v>Profile Weight (no matcher selection)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'ATM Charts (Combination)'!$D$53:$M$53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(Combination)'!$D$55:$M$55</c:f>
              <c:numCache>
                <c:formatCode>0.00</c:formatCode>
                <c:ptCount val="10"/>
                <c:pt idx="0">
                  <c:v>0.39999999999999997</c:v>
                </c:pt>
                <c:pt idx="1">
                  <c:v>0.39999999999999997</c:v>
                </c:pt>
                <c:pt idx="2">
                  <c:v>0.39999999999999997</c:v>
                </c:pt>
                <c:pt idx="3">
                  <c:v>0.39999999999999997</c:v>
                </c:pt>
                <c:pt idx="4">
                  <c:v>0.39999999999999997</c:v>
                </c:pt>
                <c:pt idx="5">
                  <c:v>0.39999999999999997</c:v>
                </c:pt>
                <c:pt idx="6">
                  <c:v>0.39999999999999997</c:v>
                </c:pt>
                <c:pt idx="7">
                  <c:v>0.39999999999999997</c:v>
                </c:pt>
                <c:pt idx="8">
                  <c:v>0.39999999999999997</c:v>
                </c:pt>
                <c:pt idx="9">
                  <c:v>0.39999999999999997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2-6B4D-8CB6-939FAB3AA7E3}"/>
            </c:ext>
          </c:extLst>
        </c:ser>
        <c:ser>
          <c:idx val="2"/>
          <c:order val="2"/>
          <c:tx>
            <c:strRef>
              <c:f>'ATM Charts (Combination)'!$C$56</c:f>
              <c:strCache>
                <c:ptCount val="1"/>
                <c:pt idx="0">
                  <c:v>Cut Threshold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'ATM Charts (Combination)'!$D$53:$M$53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(Combination)'!$D$56:$M$56</c:f>
              <c:numCache>
                <c:formatCode>0.00</c:formatCode>
                <c:ptCount val="10"/>
                <c:pt idx="0">
                  <c:v>0.35593220338983045</c:v>
                </c:pt>
                <c:pt idx="1">
                  <c:v>0.3504273504273504</c:v>
                </c:pt>
                <c:pt idx="2">
                  <c:v>0.35344827586206895</c:v>
                </c:pt>
                <c:pt idx="3">
                  <c:v>0.34632034632034631</c:v>
                </c:pt>
                <c:pt idx="4">
                  <c:v>0.34061135371179041</c:v>
                </c:pt>
                <c:pt idx="5">
                  <c:v>0.34513274336283184</c:v>
                </c:pt>
                <c:pt idx="6">
                  <c:v>0.34666666666666668</c:v>
                </c:pt>
                <c:pt idx="7">
                  <c:v>0.37373737373737376</c:v>
                </c:pt>
                <c:pt idx="8">
                  <c:v>0.375</c:v>
                </c:pt>
                <c:pt idx="9">
                  <c:v>0.36842105263157893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2-6B4D-8CB6-939FAB3AA7E3}"/>
            </c:ext>
          </c:extLst>
        </c:ser>
        <c:ser>
          <c:idx val="3"/>
          <c:order val="3"/>
          <c:tx>
            <c:strRef>
              <c:f>'ATM Charts (Combination)'!$C$57</c:f>
              <c:strCache>
                <c:ptCount val="1"/>
                <c:pt idx="0">
                  <c:v>Average Aggregation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'ATM Charts (Combination)'!$D$53:$M$53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(Combination)'!$D$57:$M$57</c:f>
              <c:numCache>
                <c:formatCode>0.00</c:formatCode>
                <c:ptCount val="10"/>
                <c:pt idx="0">
                  <c:v>0.36666700000000002</c:v>
                </c:pt>
                <c:pt idx="1">
                  <c:v>0.36134500000000003</c:v>
                </c:pt>
                <c:pt idx="2">
                  <c:v>0.36440699999999998</c:v>
                </c:pt>
                <c:pt idx="3">
                  <c:v>0.35744700000000001</c:v>
                </c:pt>
                <c:pt idx="4">
                  <c:v>0.35344799999999998</c:v>
                </c:pt>
                <c:pt idx="5">
                  <c:v>0.35087699999999999</c:v>
                </c:pt>
                <c:pt idx="6">
                  <c:v>0.35398200000000002</c:v>
                </c:pt>
                <c:pt idx="7">
                  <c:v>0.37755100000000003</c:v>
                </c:pt>
                <c:pt idx="8">
                  <c:v>0.35789500000000002</c:v>
                </c:pt>
                <c:pt idx="9">
                  <c:v>0.31521700000000002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2-6B4D-8CB6-939FAB3AA7E3}"/>
            </c:ext>
          </c:extLst>
        </c:ser>
        <c:ser>
          <c:idx val="4"/>
          <c:order val="4"/>
          <c:tx>
            <c:strRef>
              <c:f>'ATM Charts (Combination)'!$C$58</c:f>
              <c:strCache>
                <c:ptCount val="1"/>
                <c:pt idx="0">
                  <c:v>Majority Vote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'ATM Charts (Combination)'!$D$53:$M$53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(Combination)'!$D$58:$M$58</c:f>
              <c:numCache>
                <c:formatCode>0.00</c:formatCode>
                <c:ptCount val="10"/>
                <c:pt idx="0">
                  <c:v>0.14516100000000001</c:v>
                </c:pt>
                <c:pt idx="1">
                  <c:v>0.14516100000000001</c:v>
                </c:pt>
                <c:pt idx="2">
                  <c:v>0.14516100000000001</c:v>
                </c:pt>
                <c:pt idx="3">
                  <c:v>0.14516100000000001</c:v>
                </c:pt>
                <c:pt idx="4">
                  <c:v>0.14516100000000001</c:v>
                </c:pt>
                <c:pt idx="5">
                  <c:v>0.14516100000000001</c:v>
                </c:pt>
                <c:pt idx="6">
                  <c:v>0.14516100000000001</c:v>
                </c:pt>
                <c:pt idx="7">
                  <c:v>0.14516100000000001</c:v>
                </c:pt>
                <c:pt idx="8">
                  <c:v>0.14516100000000001</c:v>
                </c:pt>
                <c:pt idx="9">
                  <c:v>0.14516100000000001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2-6B4D-8CB6-939FAB3AA7E3}"/>
            </c:ext>
          </c:extLst>
        </c:ser>
        <c:ser>
          <c:idx val="5"/>
          <c:order val="5"/>
          <c:tx>
            <c:strRef>
              <c:f>'ATM Charts (Combination)'!$C$59</c:f>
              <c:strCache>
                <c:ptCount val="1"/>
                <c:pt idx="0">
                  <c:v>S-match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'ATM Charts (Combination)'!$D$53:$M$53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(Combination)'!$D$59:$M$59</c:f>
              <c:numCache>
                <c:formatCode>0.00</c:formatCode>
                <c:ptCount val="10"/>
                <c:pt idx="0">
                  <c:v>4.9295774647887328E-2</c:v>
                </c:pt>
                <c:pt idx="1">
                  <c:v>4.9295774647887328E-2</c:v>
                </c:pt>
                <c:pt idx="2">
                  <c:v>4.9295774647887328E-2</c:v>
                </c:pt>
                <c:pt idx="3">
                  <c:v>4.9295774647887328E-2</c:v>
                </c:pt>
                <c:pt idx="4">
                  <c:v>4.9295774647887328E-2</c:v>
                </c:pt>
                <c:pt idx="5">
                  <c:v>4.9295774647887328E-2</c:v>
                </c:pt>
                <c:pt idx="6">
                  <c:v>4.9295774647887328E-2</c:v>
                </c:pt>
                <c:pt idx="7">
                  <c:v>4.9295774647887328E-2</c:v>
                </c:pt>
                <c:pt idx="8">
                  <c:v>4.9295774647887328E-2</c:v>
                </c:pt>
                <c:pt idx="9">
                  <c:v>4.9295774647887328E-2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22-6B4D-8CB6-939FAB3AA7E3}"/>
            </c:ext>
          </c:extLst>
        </c:ser>
        <c:ser>
          <c:idx val="6"/>
          <c:order val="6"/>
          <c:tx>
            <c:strRef>
              <c:f>'ATM Charts (Combination)'!$C$60</c:f>
              <c:strCache>
                <c:ptCount val="1"/>
                <c:pt idx="0">
                  <c:v>STROMA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'ATM Charts (Combination)'!$D$53:$M$53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(Combination)'!$D$60:$M$60</c:f>
              <c:numCache>
                <c:formatCode>0.00</c:formatCode>
                <c:ptCount val="10"/>
                <c:pt idx="0">
                  <c:v>0.15827338129496402</c:v>
                </c:pt>
                <c:pt idx="1">
                  <c:v>0.15827338129496402</c:v>
                </c:pt>
                <c:pt idx="2">
                  <c:v>0.15827338129496402</c:v>
                </c:pt>
                <c:pt idx="3">
                  <c:v>0.15827338129496402</c:v>
                </c:pt>
                <c:pt idx="4">
                  <c:v>0.15827338129496402</c:v>
                </c:pt>
                <c:pt idx="5">
                  <c:v>0.15384615384615383</c:v>
                </c:pt>
                <c:pt idx="6">
                  <c:v>0.15503875968992248</c:v>
                </c:pt>
                <c:pt idx="7">
                  <c:v>0.15624999999999997</c:v>
                </c:pt>
                <c:pt idx="8">
                  <c:v>0.14400000000000002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22-6B4D-8CB6-939FAB3AA7E3}"/>
            </c:ext>
          </c:extLst>
        </c:ser>
        <c:ser>
          <c:idx val="7"/>
          <c:order val="7"/>
          <c:tx>
            <c:strRef>
              <c:f>'ATM Charts (Combination)'!$C$61</c:f>
              <c:strCache>
                <c:ptCount val="1"/>
                <c:pt idx="0">
                  <c:v>BLOOMS WIKI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'ATM Charts (Combination)'!$D$53:$M$53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(Combination)'!$D$61:$M$61</c:f>
              <c:numCache>
                <c:formatCode>0.00</c:formatCode>
                <c:ptCount val="10"/>
                <c:pt idx="0">
                  <c:v>4.4171004890361252E-3</c:v>
                </c:pt>
                <c:pt idx="1">
                  <c:v>4.4171004890361252E-3</c:v>
                </c:pt>
                <c:pt idx="2">
                  <c:v>4.4171004890361252E-3</c:v>
                </c:pt>
                <c:pt idx="3">
                  <c:v>4.4171004890361252E-3</c:v>
                </c:pt>
                <c:pt idx="4">
                  <c:v>4.4171004890361252E-3</c:v>
                </c:pt>
                <c:pt idx="5">
                  <c:v>4.4171004890361252E-3</c:v>
                </c:pt>
                <c:pt idx="6">
                  <c:v>5.8072009291521487E-3</c:v>
                </c:pt>
                <c:pt idx="7">
                  <c:v>7.3432222059039501E-3</c:v>
                </c:pt>
                <c:pt idx="8">
                  <c:v>1.5255530129672006E-2</c:v>
                </c:pt>
                <c:pt idx="9">
                  <c:v>4.4776119402985072E-2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22-6B4D-8CB6-939FAB3AA7E3}"/>
            </c:ext>
          </c:extLst>
        </c:ser>
        <c:ser>
          <c:idx val="8"/>
          <c:order val="8"/>
          <c:tx>
            <c:strRef>
              <c:f>'ATM Charts (Combination)'!$C$62</c:f>
              <c:strCache>
                <c:ptCount val="1"/>
                <c:pt idx="0">
                  <c:v>BLOOMS WN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'ATM Charts (Combination)'!$D$53:$M$53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'ATM Charts (Combination)'!$D$62:$M$62</c:f>
              <c:numCache>
                <c:formatCode>0.00</c:formatCode>
                <c:ptCount val="10"/>
                <c:pt idx="0">
                  <c:v>6.2111801242236024E-2</c:v>
                </c:pt>
                <c:pt idx="1">
                  <c:v>6.2111801242236024E-2</c:v>
                </c:pt>
                <c:pt idx="2">
                  <c:v>6.2111801242236024E-2</c:v>
                </c:pt>
                <c:pt idx="3">
                  <c:v>6.2111801242236024E-2</c:v>
                </c:pt>
                <c:pt idx="4">
                  <c:v>6.2111801242236024E-2</c:v>
                </c:pt>
                <c:pt idx="5">
                  <c:v>6.2111801242236024E-2</c:v>
                </c:pt>
                <c:pt idx="6">
                  <c:v>7.1942446043165464E-2</c:v>
                </c:pt>
                <c:pt idx="7">
                  <c:v>7.518796992481204E-2</c:v>
                </c:pt>
                <c:pt idx="8">
                  <c:v>0.08</c:v>
                </c:pt>
                <c:pt idx="9">
                  <c:v>8.1300813008130079E-2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4-DD47-A605-A9F21A90E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804368"/>
        <c:axId val="320533952"/>
      </c:lineChart>
      <c:catAx>
        <c:axId val="30380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 sz="1400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20533952"/>
        <c:crosses val="autoZero"/>
        <c:auto val="1"/>
        <c:lblAlgn val="ctr"/>
        <c:lblOffset val="100"/>
        <c:noMultiLvlLbl val="0"/>
      </c:catAx>
      <c:valAx>
        <c:axId val="320533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 sz="1400"/>
                  <a:t>Evaluation Score</a:t>
                </a:r>
              </a:p>
            </c:rich>
          </c:tx>
          <c:layout>
            <c:manualLayout>
              <c:xMode val="edge"/>
              <c:yMode val="edge"/>
              <c:x val="1.6062454581557702E-2"/>
              <c:y val="0.31128919606413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038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659312117235339E-2"/>
          <c:y val="0.77852617381160694"/>
          <c:w val="0.91051536526684151"/>
          <c:h val="0.152029310360739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Combination</a:t>
            </a:r>
            <a:r>
              <a:rPr lang="nb-NO" baseline="0"/>
              <a:t> Methods Cross-Domain dataset (Precision)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0786654272382619"/>
          <c:y val="0.12878472222222223"/>
          <c:w val="0.86667049431321086"/>
          <c:h val="0.54372265966754152"/>
        </c:manualLayout>
      </c:layout>
      <c:lineChart>
        <c:grouping val="standard"/>
        <c:varyColors val="0"/>
        <c:ser>
          <c:idx val="0"/>
          <c:order val="0"/>
          <c:tx>
            <c:strRef>
              <c:f>'CH Charts (Combination)'!$B$23</c:f>
              <c:strCache>
                <c:ptCount val="1"/>
                <c:pt idx="0">
                  <c:v>Profile 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 Charts (Combination)'!$C$22:$L$22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Charts (Combination)'!$C$23:$L$23</c:f>
              <c:numCache>
                <c:formatCode>0.00</c:formatCode>
                <c:ptCount val="10"/>
                <c:pt idx="0">
                  <c:v>0.62318840579710144</c:v>
                </c:pt>
                <c:pt idx="1">
                  <c:v>0.62318840579710144</c:v>
                </c:pt>
                <c:pt idx="2">
                  <c:v>0.62318840579710144</c:v>
                </c:pt>
                <c:pt idx="3">
                  <c:v>0.62318840579710144</c:v>
                </c:pt>
                <c:pt idx="4">
                  <c:v>0.62318840579710144</c:v>
                </c:pt>
                <c:pt idx="5">
                  <c:v>0.62318840579710144</c:v>
                </c:pt>
                <c:pt idx="6">
                  <c:v>0.62318840579710144</c:v>
                </c:pt>
                <c:pt idx="7">
                  <c:v>0.62318840579710144</c:v>
                </c:pt>
                <c:pt idx="8">
                  <c:v>0.62318840579710144</c:v>
                </c:pt>
                <c:pt idx="9">
                  <c:v>0.62318840579710144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69-D948-B0DB-E990BCB70709}"/>
            </c:ext>
          </c:extLst>
        </c:ser>
        <c:ser>
          <c:idx val="1"/>
          <c:order val="1"/>
          <c:tx>
            <c:strRef>
              <c:f>'CH Charts (Combination)'!$B$25</c:f>
              <c:strCache>
                <c:ptCount val="1"/>
                <c:pt idx="0">
                  <c:v>Cut Threshold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 Charts (Combination)'!$C$22:$L$22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Charts (Combination)'!$C$25:$L$25</c:f>
              <c:numCache>
                <c:formatCode>0.00</c:formatCode>
                <c:ptCount val="10"/>
                <c:pt idx="0">
                  <c:v>0.52023121387283233</c:v>
                </c:pt>
                <c:pt idx="1">
                  <c:v>0.52023121387283233</c:v>
                </c:pt>
                <c:pt idx="2">
                  <c:v>0.52325581395348841</c:v>
                </c:pt>
                <c:pt idx="3">
                  <c:v>0.52941176470588236</c:v>
                </c:pt>
                <c:pt idx="4">
                  <c:v>0.53254437869822491</c:v>
                </c:pt>
                <c:pt idx="5">
                  <c:v>0.53254437869822491</c:v>
                </c:pt>
                <c:pt idx="6">
                  <c:v>0.53254437869822491</c:v>
                </c:pt>
                <c:pt idx="7">
                  <c:v>0.625</c:v>
                </c:pt>
                <c:pt idx="8">
                  <c:v>0.625</c:v>
                </c:pt>
                <c:pt idx="9">
                  <c:v>0.6223776223776224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9-D948-B0DB-E990BCB70709}"/>
            </c:ext>
          </c:extLst>
        </c:ser>
        <c:ser>
          <c:idx val="2"/>
          <c:order val="2"/>
          <c:tx>
            <c:strRef>
              <c:f>'CH Charts (Combination)'!$B$26</c:f>
              <c:strCache>
                <c:ptCount val="1"/>
                <c:pt idx="0">
                  <c:v>Average Aggregation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strRef>
              <c:f>'CH Charts (Combination)'!$C$22:$L$22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Charts (Combination)'!$C$26:$L$26</c:f>
              <c:numCache>
                <c:formatCode>0.00</c:formatCode>
                <c:ptCount val="10"/>
                <c:pt idx="0">
                  <c:v>0.51428600000000002</c:v>
                </c:pt>
                <c:pt idx="1">
                  <c:v>0.51428600000000002</c:v>
                </c:pt>
                <c:pt idx="2">
                  <c:v>0.51724099999999995</c:v>
                </c:pt>
                <c:pt idx="3">
                  <c:v>0.52325600000000005</c:v>
                </c:pt>
                <c:pt idx="4">
                  <c:v>0.52631600000000001</c:v>
                </c:pt>
                <c:pt idx="5">
                  <c:v>0.52941199999999999</c:v>
                </c:pt>
                <c:pt idx="6">
                  <c:v>0.53254400000000002</c:v>
                </c:pt>
                <c:pt idx="7">
                  <c:v>0.625</c:v>
                </c:pt>
                <c:pt idx="8">
                  <c:v>0.61702100000000004</c:v>
                </c:pt>
                <c:pt idx="9">
                  <c:v>0.59701499999999996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9-D948-B0DB-E990BCB70709}"/>
            </c:ext>
          </c:extLst>
        </c:ser>
        <c:ser>
          <c:idx val="3"/>
          <c:order val="3"/>
          <c:tx>
            <c:strRef>
              <c:f>'CH Charts (Combination)'!$B$27</c:f>
              <c:strCache>
                <c:ptCount val="1"/>
                <c:pt idx="0">
                  <c:v>Majority Vote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strRef>
              <c:f>'CH Charts (Combination)'!$C$22:$L$22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Charts (Combination)'!$C$27:$L$27</c:f>
              <c:numCache>
                <c:formatCode>0.00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69-D948-B0DB-E990BCB70709}"/>
            </c:ext>
          </c:extLst>
        </c:ser>
        <c:ser>
          <c:idx val="4"/>
          <c:order val="4"/>
          <c:tx>
            <c:strRef>
              <c:f>'CH Charts (Combination)'!$B$28</c:f>
              <c:strCache>
                <c:ptCount val="1"/>
                <c:pt idx="0">
                  <c:v>S-match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'CH Charts (Combination)'!$C$22:$L$22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Charts (Combination)'!$C$28:$L$28</c:f>
              <c:numCache>
                <c:formatCode>0.00</c:formatCode>
                <c:ptCount val="10"/>
                <c:pt idx="0">
                  <c:v>2.5848142164781908E-2</c:v>
                </c:pt>
                <c:pt idx="1">
                  <c:v>2.5848142164781908E-2</c:v>
                </c:pt>
                <c:pt idx="2">
                  <c:v>2.5848142164781908E-2</c:v>
                </c:pt>
                <c:pt idx="3">
                  <c:v>2.5848142164781908E-2</c:v>
                </c:pt>
                <c:pt idx="4">
                  <c:v>2.5848142164781908E-2</c:v>
                </c:pt>
                <c:pt idx="5">
                  <c:v>2.5848142164781908E-2</c:v>
                </c:pt>
                <c:pt idx="6">
                  <c:v>2.5848142164781908E-2</c:v>
                </c:pt>
                <c:pt idx="7">
                  <c:v>2.5848142164781908E-2</c:v>
                </c:pt>
                <c:pt idx="8">
                  <c:v>2.5848142164781908E-2</c:v>
                </c:pt>
                <c:pt idx="9">
                  <c:v>2.5848142164781908E-2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69-D948-B0DB-E990BCB70709}"/>
            </c:ext>
          </c:extLst>
        </c:ser>
        <c:ser>
          <c:idx val="5"/>
          <c:order val="5"/>
          <c:tx>
            <c:strRef>
              <c:f>'CH Charts (Combination)'!$B$29</c:f>
              <c:strCache>
                <c:ptCount val="1"/>
                <c:pt idx="0">
                  <c:v>STROMA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'CH Charts (Combination)'!$C$22:$L$22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Charts (Combination)'!$C$29:$L$29</c:f>
              <c:numCache>
                <c:formatCode>0.00</c:formatCode>
                <c:ptCount val="10"/>
                <c:pt idx="0">
                  <c:v>0.23076923076923078</c:v>
                </c:pt>
                <c:pt idx="1">
                  <c:v>0.23076923076923078</c:v>
                </c:pt>
                <c:pt idx="2">
                  <c:v>0.23076923076923078</c:v>
                </c:pt>
                <c:pt idx="3">
                  <c:v>0.23076923076923078</c:v>
                </c:pt>
                <c:pt idx="4">
                  <c:v>0.33333333333333331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69-D948-B0DB-E990BCB70709}"/>
            </c:ext>
          </c:extLst>
        </c:ser>
        <c:ser>
          <c:idx val="6"/>
          <c:order val="6"/>
          <c:tx>
            <c:strRef>
              <c:f>'CH Charts (Combination)'!$B$30</c:f>
              <c:strCache>
                <c:ptCount val="1"/>
                <c:pt idx="0">
                  <c:v>BLOOMS WIKI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strRef>
              <c:f>'CH Charts (Combination)'!$C$22:$L$22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Charts (Combination)'!$C$30:$L$30</c:f>
              <c:numCache>
                <c:formatCode>0.00</c:formatCode>
                <c:ptCount val="10"/>
                <c:pt idx="0">
                  <c:v>1.7656579528176957E-3</c:v>
                </c:pt>
                <c:pt idx="1">
                  <c:v>1.7656579528176957E-3</c:v>
                </c:pt>
                <c:pt idx="2">
                  <c:v>1.7656579528176957E-3</c:v>
                </c:pt>
                <c:pt idx="3">
                  <c:v>1.7656579528176957E-3</c:v>
                </c:pt>
                <c:pt idx="4">
                  <c:v>1.7656579528176957E-3</c:v>
                </c:pt>
                <c:pt idx="5">
                  <c:v>1.7656579528176957E-3</c:v>
                </c:pt>
                <c:pt idx="6">
                  <c:v>1.8704301989457576E-3</c:v>
                </c:pt>
                <c:pt idx="7">
                  <c:v>1.9736842105263159E-3</c:v>
                </c:pt>
                <c:pt idx="8">
                  <c:v>8.4745762711864403E-2</c:v>
                </c:pt>
                <c:pt idx="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69-D948-B0DB-E990BCB70709}"/>
            </c:ext>
          </c:extLst>
        </c:ser>
        <c:ser>
          <c:idx val="7"/>
          <c:order val="7"/>
          <c:tx>
            <c:strRef>
              <c:f>'CH Charts (Combination)'!$B$31</c:f>
              <c:strCache>
                <c:ptCount val="1"/>
                <c:pt idx="0">
                  <c:v>BLOOMS WN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 Charts (Combination)'!$C$22:$L$22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Charts (Combination)'!$C$31:$L$31</c:f>
              <c:numCache>
                <c:formatCode>0.00</c:formatCode>
                <c:ptCount val="10"/>
                <c:pt idx="0">
                  <c:v>1.3740458015267175E-2</c:v>
                </c:pt>
                <c:pt idx="1">
                  <c:v>1.3740458015267175E-2</c:v>
                </c:pt>
                <c:pt idx="2">
                  <c:v>1.3740458015267175E-2</c:v>
                </c:pt>
                <c:pt idx="3">
                  <c:v>1.3740458015267175E-2</c:v>
                </c:pt>
                <c:pt idx="4">
                  <c:v>1.3740458015267175E-2</c:v>
                </c:pt>
                <c:pt idx="5">
                  <c:v>1.3740458015267175E-2</c:v>
                </c:pt>
                <c:pt idx="6">
                  <c:v>2.1377672209026127E-2</c:v>
                </c:pt>
                <c:pt idx="7">
                  <c:v>3.9823008849557522E-2</c:v>
                </c:pt>
                <c:pt idx="8">
                  <c:v>0.13043478260869565</c:v>
                </c:pt>
                <c:pt idx="9">
                  <c:v>0.21951219512195122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69-D948-B0DB-E990BCB70709}"/>
            </c:ext>
          </c:extLst>
        </c:ser>
        <c:ser>
          <c:idx val="8"/>
          <c:order val="8"/>
          <c:tx>
            <c:v>Profile Weight w/o matcher selection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dash"/>
              </a:ln>
              <a:effectLst/>
            </c:spPr>
          </c:marker>
          <c:val>
            <c:numRef>
              <c:f>'CH Charts (Combination)'!$C$24:$L$24</c:f>
              <c:numCache>
                <c:formatCode>0.00</c:formatCode>
                <c:ptCount val="10"/>
                <c:pt idx="0">
                  <c:v>0.5625</c:v>
                </c:pt>
                <c:pt idx="1">
                  <c:v>0.5625</c:v>
                </c:pt>
                <c:pt idx="2">
                  <c:v>0.5625</c:v>
                </c:pt>
                <c:pt idx="3">
                  <c:v>0.5625</c:v>
                </c:pt>
                <c:pt idx="4">
                  <c:v>0.5625</c:v>
                </c:pt>
                <c:pt idx="5">
                  <c:v>0.5625</c:v>
                </c:pt>
                <c:pt idx="6">
                  <c:v>0.5625</c:v>
                </c:pt>
                <c:pt idx="7">
                  <c:v>0.5625</c:v>
                </c:pt>
                <c:pt idx="8">
                  <c:v>0.5625</c:v>
                </c:pt>
                <c:pt idx="9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6-2044-9F86-B09FB8F4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114128"/>
        <c:axId val="249509280"/>
      </c:lineChart>
      <c:catAx>
        <c:axId val="26811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49509280"/>
        <c:crosses val="autoZero"/>
        <c:auto val="1"/>
        <c:lblAlgn val="ctr"/>
        <c:lblOffset val="100"/>
        <c:noMultiLvlLbl val="0"/>
      </c:catAx>
      <c:valAx>
        <c:axId val="249509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Evaluation Score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9794783464566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2681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131051326917465E-2"/>
          <c:y val="0.77363489720034995"/>
          <c:w val="0.89930331915966499"/>
          <c:h val="0.20398868989904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Combination Methods Cross-Domain dataset</a:t>
            </a:r>
            <a:r>
              <a:rPr lang="nb-NO" baseline="0"/>
              <a:t> (Recall)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0617672790901138"/>
          <c:y val="0.12526055336832895"/>
          <c:w val="0.86836030912802564"/>
          <c:h val="0.51671013779527564"/>
        </c:manualLayout>
      </c:layout>
      <c:lineChart>
        <c:grouping val="standard"/>
        <c:varyColors val="0"/>
        <c:ser>
          <c:idx val="0"/>
          <c:order val="0"/>
          <c:tx>
            <c:strRef>
              <c:f>'CH Charts (Combination)'!$B$36</c:f>
              <c:strCache>
                <c:ptCount val="1"/>
                <c:pt idx="0">
                  <c:v>Profile 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 Charts (Combination)'!$C$35:$L$35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Charts (Combination)'!$C$36:$L$36</c:f>
              <c:numCache>
                <c:formatCode>0.00</c:formatCode>
                <c:ptCount val="10"/>
                <c:pt idx="0">
                  <c:v>0.78899082568807344</c:v>
                </c:pt>
                <c:pt idx="1">
                  <c:v>0.78899082568807344</c:v>
                </c:pt>
                <c:pt idx="2">
                  <c:v>0.78899082568807344</c:v>
                </c:pt>
                <c:pt idx="3">
                  <c:v>0.78899082568807344</c:v>
                </c:pt>
                <c:pt idx="4">
                  <c:v>0.78899082568807344</c:v>
                </c:pt>
                <c:pt idx="5">
                  <c:v>0.78899082568807344</c:v>
                </c:pt>
                <c:pt idx="6">
                  <c:v>0.78899082568807344</c:v>
                </c:pt>
                <c:pt idx="7">
                  <c:v>0.78899082568807344</c:v>
                </c:pt>
                <c:pt idx="8">
                  <c:v>0.78899082568807344</c:v>
                </c:pt>
                <c:pt idx="9">
                  <c:v>0.78899082568807344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E-0A49-90D8-CE730A63CD76}"/>
            </c:ext>
          </c:extLst>
        </c:ser>
        <c:ser>
          <c:idx val="1"/>
          <c:order val="1"/>
          <c:tx>
            <c:strRef>
              <c:f>'CH Charts (Combination)'!$B$38</c:f>
              <c:strCache>
                <c:ptCount val="1"/>
                <c:pt idx="0">
                  <c:v>Cut Threshold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 Charts (Combination)'!$C$35:$L$35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Charts (Combination)'!$C$38:$L$38</c:f>
              <c:numCache>
                <c:formatCode>0.00</c:formatCode>
                <c:ptCount val="10"/>
                <c:pt idx="0">
                  <c:v>0.82568807339449546</c:v>
                </c:pt>
                <c:pt idx="1">
                  <c:v>0.82568807339449546</c:v>
                </c:pt>
                <c:pt idx="2">
                  <c:v>0.82568807339449546</c:v>
                </c:pt>
                <c:pt idx="3">
                  <c:v>0.82568807339449546</c:v>
                </c:pt>
                <c:pt idx="4">
                  <c:v>0.82568807339449546</c:v>
                </c:pt>
                <c:pt idx="5">
                  <c:v>0.82568807339449546</c:v>
                </c:pt>
                <c:pt idx="6">
                  <c:v>0.82568807339449546</c:v>
                </c:pt>
                <c:pt idx="7">
                  <c:v>0.82568807339449546</c:v>
                </c:pt>
                <c:pt idx="8">
                  <c:v>0.82568807339449546</c:v>
                </c:pt>
                <c:pt idx="9">
                  <c:v>0.8165137614678899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E-0A49-90D8-CE730A63CD76}"/>
            </c:ext>
          </c:extLst>
        </c:ser>
        <c:ser>
          <c:idx val="2"/>
          <c:order val="2"/>
          <c:tx>
            <c:strRef>
              <c:f>'CH Charts (Combination)'!$B$39</c:f>
              <c:strCache>
                <c:ptCount val="1"/>
                <c:pt idx="0">
                  <c:v>Average Aggregation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strRef>
              <c:f>'CH Charts (Combination)'!$C$35:$L$35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Charts (Combination)'!$C$39:$L$39</c:f>
              <c:numCache>
                <c:formatCode>0.00</c:formatCode>
                <c:ptCount val="10"/>
                <c:pt idx="0">
                  <c:v>0.82568799999999998</c:v>
                </c:pt>
                <c:pt idx="1">
                  <c:v>0.82568799999999998</c:v>
                </c:pt>
                <c:pt idx="2">
                  <c:v>0.82568799999999998</c:v>
                </c:pt>
                <c:pt idx="3">
                  <c:v>0.82568799999999998</c:v>
                </c:pt>
                <c:pt idx="4">
                  <c:v>0.82568799999999998</c:v>
                </c:pt>
                <c:pt idx="5">
                  <c:v>0.82568799999999998</c:v>
                </c:pt>
                <c:pt idx="6">
                  <c:v>0.82568799999999998</c:v>
                </c:pt>
                <c:pt idx="7">
                  <c:v>0.82568799999999998</c:v>
                </c:pt>
                <c:pt idx="8">
                  <c:v>0.79816500000000001</c:v>
                </c:pt>
                <c:pt idx="9">
                  <c:v>0.73394499999999996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E-0A49-90D8-CE730A63CD76}"/>
            </c:ext>
          </c:extLst>
        </c:ser>
        <c:ser>
          <c:idx val="3"/>
          <c:order val="3"/>
          <c:tx>
            <c:strRef>
              <c:f>'CH Charts (Combination)'!$B$40</c:f>
              <c:strCache>
                <c:ptCount val="1"/>
                <c:pt idx="0">
                  <c:v>Majority Vote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strRef>
              <c:f>'CH Charts (Combination)'!$C$35:$L$35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Charts (Combination)'!$C$40:$L$40</c:f>
              <c:numCache>
                <c:formatCode>0.00</c:formatCode>
                <c:ptCount val="10"/>
                <c:pt idx="0">
                  <c:v>0.32110100000000003</c:v>
                </c:pt>
                <c:pt idx="1">
                  <c:v>0.32110100000000003</c:v>
                </c:pt>
                <c:pt idx="2">
                  <c:v>0.32110100000000003</c:v>
                </c:pt>
                <c:pt idx="3">
                  <c:v>0.32110100000000003</c:v>
                </c:pt>
                <c:pt idx="4">
                  <c:v>0.32110100000000003</c:v>
                </c:pt>
                <c:pt idx="5">
                  <c:v>0.32110100000000003</c:v>
                </c:pt>
                <c:pt idx="6">
                  <c:v>0.32110100000000003</c:v>
                </c:pt>
                <c:pt idx="7">
                  <c:v>0.32110100000000003</c:v>
                </c:pt>
                <c:pt idx="8">
                  <c:v>0.32110100000000003</c:v>
                </c:pt>
                <c:pt idx="9">
                  <c:v>0.31192700000000001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E-0A49-90D8-CE730A63CD76}"/>
            </c:ext>
          </c:extLst>
        </c:ser>
        <c:ser>
          <c:idx val="4"/>
          <c:order val="4"/>
          <c:tx>
            <c:strRef>
              <c:f>'CH Charts (Combination)'!$B$41</c:f>
              <c:strCache>
                <c:ptCount val="1"/>
                <c:pt idx="0">
                  <c:v>S-match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'CH Charts (Combination)'!$C$35:$L$35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Charts (Combination)'!$C$41:$L$41</c:f>
              <c:numCache>
                <c:formatCode>0.00</c:formatCode>
                <c:ptCount val="10"/>
                <c:pt idx="0">
                  <c:v>0.14678899082568808</c:v>
                </c:pt>
                <c:pt idx="1">
                  <c:v>0.14678899082568808</c:v>
                </c:pt>
                <c:pt idx="2">
                  <c:v>0.14678899082568808</c:v>
                </c:pt>
                <c:pt idx="3">
                  <c:v>0.14678899082568808</c:v>
                </c:pt>
                <c:pt idx="4">
                  <c:v>0.14678899082568808</c:v>
                </c:pt>
                <c:pt idx="5">
                  <c:v>0.14678899082568808</c:v>
                </c:pt>
                <c:pt idx="6">
                  <c:v>0.14678899082568808</c:v>
                </c:pt>
                <c:pt idx="7">
                  <c:v>0.14678899082568808</c:v>
                </c:pt>
                <c:pt idx="8">
                  <c:v>0.14678899082568808</c:v>
                </c:pt>
                <c:pt idx="9">
                  <c:v>0.14678899082568808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7E-0A49-90D8-CE730A63CD76}"/>
            </c:ext>
          </c:extLst>
        </c:ser>
        <c:ser>
          <c:idx val="5"/>
          <c:order val="5"/>
          <c:tx>
            <c:strRef>
              <c:f>'CH Charts (Combination)'!$B$42</c:f>
              <c:strCache>
                <c:ptCount val="1"/>
                <c:pt idx="0">
                  <c:v>STROMA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'CH Charts (Combination)'!$C$35:$L$35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Charts (Combination)'!$C$42:$L$42</c:f>
              <c:numCache>
                <c:formatCode>0.00</c:formatCode>
                <c:ptCount val="10"/>
                <c:pt idx="0">
                  <c:v>2.7522935779816515E-2</c:v>
                </c:pt>
                <c:pt idx="1">
                  <c:v>2.7522935779816515E-2</c:v>
                </c:pt>
                <c:pt idx="2">
                  <c:v>2.7522935779816515E-2</c:v>
                </c:pt>
                <c:pt idx="3">
                  <c:v>2.7522935779816515E-2</c:v>
                </c:pt>
                <c:pt idx="4">
                  <c:v>2.7522935779816515E-2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7E-0A49-90D8-CE730A63CD76}"/>
            </c:ext>
          </c:extLst>
        </c:ser>
        <c:ser>
          <c:idx val="6"/>
          <c:order val="6"/>
          <c:tx>
            <c:strRef>
              <c:f>'CH Charts (Combination)'!$B$43</c:f>
              <c:strCache>
                <c:ptCount val="1"/>
                <c:pt idx="0">
                  <c:v>BLOOMS WIKI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strRef>
              <c:f>'CH Charts (Combination)'!$C$35:$L$35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Charts (Combination)'!$C$43:$L$43</c:f>
              <c:numCache>
                <c:formatCode>0.00</c:formatCode>
                <c:ptCount val="10"/>
                <c:pt idx="0">
                  <c:v>0.33027522935779818</c:v>
                </c:pt>
                <c:pt idx="1">
                  <c:v>0.33027522935779818</c:v>
                </c:pt>
                <c:pt idx="2">
                  <c:v>0.33027522935779818</c:v>
                </c:pt>
                <c:pt idx="3">
                  <c:v>0.33027522935779818</c:v>
                </c:pt>
                <c:pt idx="4">
                  <c:v>0.33027522935779818</c:v>
                </c:pt>
                <c:pt idx="5">
                  <c:v>0.33027522935779818</c:v>
                </c:pt>
                <c:pt idx="6">
                  <c:v>0.30275229357798167</c:v>
                </c:pt>
                <c:pt idx="7">
                  <c:v>0.30275229357798167</c:v>
                </c:pt>
                <c:pt idx="8">
                  <c:v>0.1834862385321101</c:v>
                </c:pt>
                <c:pt idx="9">
                  <c:v>7.3394495412844041E-2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7E-0A49-90D8-CE730A63CD76}"/>
            </c:ext>
          </c:extLst>
        </c:ser>
        <c:ser>
          <c:idx val="7"/>
          <c:order val="7"/>
          <c:tx>
            <c:strRef>
              <c:f>'CH Charts (Combination)'!$B$44</c:f>
              <c:strCache>
                <c:ptCount val="1"/>
                <c:pt idx="0">
                  <c:v>BLOOMS WN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 Charts (Combination)'!$C$35:$L$35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Charts (Combination)'!$C$44:$L$44</c:f>
              <c:numCache>
                <c:formatCode>0.00</c:formatCode>
                <c:ptCount val="10"/>
                <c:pt idx="0">
                  <c:v>8.2568807339449546E-2</c:v>
                </c:pt>
                <c:pt idx="1">
                  <c:v>8.2568807339449546E-2</c:v>
                </c:pt>
                <c:pt idx="2">
                  <c:v>8.2568807339449546E-2</c:v>
                </c:pt>
                <c:pt idx="3">
                  <c:v>8.2568807339449546E-2</c:v>
                </c:pt>
                <c:pt idx="4">
                  <c:v>8.2568807339449546E-2</c:v>
                </c:pt>
                <c:pt idx="5">
                  <c:v>8.2568807339449546E-2</c:v>
                </c:pt>
                <c:pt idx="6">
                  <c:v>8.2568807339449546E-2</c:v>
                </c:pt>
                <c:pt idx="7">
                  <c:v>8.2568807339449546E-2</c:v>
                </c:pt>
                <c:pt idx="8">
                  <c:v>8.2568807339449546E-2</c:v>
                </c:pt>
                <c:pt idx="9">
                  <c:v>8.2568807339449546E-2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7E-0A49-90D8-CE730A63CD76}"/>
            </c:ext>
          </c:extLst>
        </c:ser>
        <c:ser>
          <c:idx val="8"/>
          <c:order val="8"/>
          <c:tx>
            <c:v>Profile Weight w/o matcher selection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 Charts (Combination)'!$C$37:$L$37</c:f>
              <c:numCache>
                <c:formatCode>0.00</c:formatCode>
                <c:ptCount val="10"/>
                <c:pt idx="0">
                  <c:v>0.82568807339449546</c:v>
                </c:pt>
                <c:pt idx="1">
                  <c:v>0.82568807339449546</c:v>
                </c:pt>
                <c:pt idx="2">
                  <c:v>0.82568807339449546</c:v>
                </c:pt>
                <c:pt idx="3">
                  <c:v>0.82568807339449546</c:v>
                </c:pt>
                <c:pt idx="4">
                  <c:v>0.82568807339449546</c:v>
                </c:pt>
                <c:pt idx="5">
                  <c:v>0.82568807339449546</c:v>
                </c:pt>
                <c:pt idx="6">
                  <c:v>0.82568807339449546</c:v>
                </c:pt>
                <c:pt idx="7">
                  <c:v>0.82568807339449546</c:v>
                </c:pt>
                <c:pt idx="8">
                  <c:v>0.82568807339449546</c:v>
                </c:pt>
                <c:pt idx="9">
                  <c:v>0.82568807339449546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E-034B-8856-02C55BD0B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27936"/>
        <c:axId val="321792624"/>
      </c:lineChart>
      <c:catAx>
        <c:axId val="38442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21792624"/>
        <c:crosses val="autoZero"/>
        <c:auto val="1"/>
        <c:lblAlgn val="ctr"/>
        <c:lblOffset val="100"/>
        <c:noMultiLvlLbl val="0"/>
      </c:catAx>
      <c:valAx>
        <c:axId val="321792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Evaluation Score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26653269903762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8442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937408865558471E-2"/>
          <c:y val="0.78270641951006126"/>
          <c:w val="0.89683562992125987"/>
          <c:h val="0.196460206799373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Combination Methods Cross-Domain</a:t>
            </a:r>
            <a:r>
              <a:rPr lang="nb-NO" baseline="0"/>
              <a:t> dataset (F-measure)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10718984625349301"/>
          <c:y val="0.12592284868689962"/>
          <c:w val="0.86750693167007065"/>
          <c:h val="0.50293619395374212"/>
        </c:manualLayout>
      </c:layout>
      <c:lineChart>
        <c:grouping val="standard"/>
        <c:varyColors val="0"/>
        <c:ser>
          <c:idx val="0"/>
          <c:order val="0"/>
          <c:tx>
            <c:strRef>
              <c:f>'CH Charts (Combination)'!$B$49</c:f>
              <c:strCache>
                <c:ptCount val="1"/>
                <c:pt idx="0">
                  <c:v>Profile 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 Charts (Combination)'!$C$48:$L$48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Charts (Combination)'!$C$49:$L$49</c:f>
              <c:numCache>
                <c:formatCode>0.00</c:formatCode>
                <c:ptCount val="10"/>
                <c:pt idx="0">
                  <c:v>0.69635627530364375</c:v>
                </c:pt>
                <c:pt idx="1">
                  <c:v>0.69635627530364375</c:v>
                </c:pt>
                <c:pt idx="2">
                  <c:v>0.69635627530364375</c:v>
                </c:pt>
                <c:pt idx="3">
                  <c:v>0.69635627530364375</c:v>
                </c:pt>
                <c:pt idx="4">
                  <c:v>0.69635627530364375</c:v>
                </c:pt>
                <c:pt idx="5">
                  <c:v>0.69635627530364375</c:v>
                </c:pt>
                <c:pt idx="6">
                  <c:v>0.69635627530364375</c:v>
                </c:pt>
                <c:pt idx="7">
                  <c:v>0.69635627530364375</c:v>
                </c:pt>
                <c:pt idx="8">
                  <c:v>0.69635627530364375</c:v>
                </c:pt>
                <c:pt idx="9">
                  <c:v>0.69635627530364375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91-9749-A4C3-BD0D4317E683}"/>
            </c:ext>
          </c:extLst>
        </c:ser>
        <c:ser>
          <c:idx val="1"/>
          <c:order val="1"/>
          <c:tx>
            <c:strRef>
              <c:f>'CH Charts (Combination)'!$B$51</c:f>
              <c:strCache>
                <c:ptCount val="1"/>
                <c:pt idx="0">
                  <c:v>Cut Threshold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 Charts (Combination)'!$C$48:$L$48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Charts (Combination)'!$C$51:$L$51</c:f>
              <c:numCache>
                <c:formatCode>0.00</c:formatCode>
                <c:ptCount val="10"/>
                <c:pt idx="0">
                  <c:v>0.63829787234042545</c:v>
                </c:pt>
                <c:pt idx="1">
                  <c:v>0.63829787234042545</c:v>
                </c:pt>
                <c:pt idx="2">
                  <c:v>0.64056939501779364</c:v>
                </c:pt>
                <c:pt idx="3">
                  <c:v>0.64516129032258063</c:v>
                </c:pt>
                <c:pt idx="4">
                  <c:v>0.6474820143884894</c:v>
                </c:pt>
                <c:pt idx="5">
                  <c:v>0.6474820143884894</c:v>
                </c:pt>
                <c:pt idx="6">
                  <c:v>0.6474820143884894</c:v>
                </c:pt>
                <c:pt idx="7">
                  <c:v>0.71146245059288549</c:v>
                </c:pt>
                <c:pt idx="8">
                  <c:v>0.71146245059288549</c:v>
                </c:pt>
                <c:pt idx="9">
                  <c:v>0.7063492063492065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91-9749-A4C3-BD0D4317E683}"/>
            </c:ext>
          </c:extLst>
        </c:ser>
        <c:ser>
          <c:idx val="2"/>
          <c:order val="2"/>
          <c:tx>
            <c:strRef>
              <c:f>'CH Charts (Combination)'!$B$52</c:f>
              <c:strCache>
                <c:ptCount val="1"/>
                <c:pt idx="0">
                  <c:v>Average Aggregation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strRef>
              <c:f>'CH Charts (Combination)'!$C$48:$L$48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Charts (Combination)'!$C$52:$L$52</c:f>
              <c:numCache>
                <c:formatCode>0.00</c:formatCode>
                <c:ptCount val="10"/>
                <c:pt idx="0">
                  <c:v>0.63380300000000001</c:v>
                </c:pt>
                <c:pt idx="1">
                  <c:v>0.63380300000000001</c:v>
                </c:pt>
                <c:pt idx="2">
                  <c:v>0.636042</c:v>
                </c:pt>
                <c:pt idx="3">
                  <c:v>0.64056900000000006</c:v>
                </c:pt>
                <c:pt idx="4">
                  <c:v>0.64285700000000001</c:v>
                </c:pt>
                <c:pt idx="5">
                  <c:v>0.64516099999999998</c:v>
                </c:pt>
                <c:pt idx="6">
                  <c:v>0.647482</c:v>
                </c:pt>
                <c:pt idx="7">
                  <c:v>0.71146200000000004</c:v>
                </c:pt>
                <c:pt idx="8">
                  <c:v>0.69599999999999995</c:v>
                </c:pt>
                <c:pt idx="9">
                  <c:v>0.65843600000000002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91-9749-A4C3-BD0D4317E683}"/>
            </c:ext>
          </c:extLst>
        </c:ser>
        <c:ser>
          <c:idx val="3"/>
          <c:order val="3"/>
          <c:tx>
            <c:strRef>
              <c:f>'CH Charts (Combination)'!$B$53</c:f>
              <c:strCache>
                <c:ptCount val="1"/>
                <c:pt idx="0">
                  <c:v>Majority Vote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strRef>
              <c:f>'CH Charts (Combination)'!$C$48:$L$48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Charts (Combination)'!$C$53:$L$53</c:f>
              <c:numCache>
                <c:formatCode>0.00</c:formatCode>
                <c:ptCount val="10"/>
                <c:pt idx="0">
                  <c:v>0.48611100000000002</c:v>
                </c:pt>
                <c:pt idx="1">
                  <c:v>0.48611100000000002</c:v>
                </c:pt>
                <c:pt idx="2">
                  <c:v>0.48611100000000002</c:v>
                </c:pt>
                <c:pt idx="3">
                  <c:v>0.48611100000000002</c:v>
                </c:pt>
                <c:pt idx="4">
                  <c:v>0.48611100000000002</c:v>
                </c:pt>
                <c:pt idx="5">
                  <c:v>0.48611100000000002</c:v>
                </c:pt>
                <c:pt idx="6">
                  <c:v>0.48611100000000002</c:v>
                </c:pt>
                <c:pt idx="7">
                  <c:v>0.48611100000000002</c:v>
                </c:pt>
                <c:pt idx="8">
                  <c:v>0.48611100000000002</c:v>
                </c:pt>
                <c:pt idx="9">
                  <c:v>0.475524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91-9749-A4C3-BD0D4317E683}"/>
            </c:ext>
          </c:extLst>
        </c:ser>
        <c:ser>
          <c:idx val="4"/>
          <c:order val="4"/>
          <c:tx>
            <c:strRef>
              <c:f>'CH Charts (Combination)'!$B$54</c:f>
              <c:strCache>
                <c:ptCount val="1"/>
                <c:pt idx="0">
                  <c:v>S-match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 Charts (Combination)'!$C$48:$L$48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Charts (Combination)'!$C$54:$L$54</c:f>
              <c:numCache>
                <c:formatCode>0.00</c:formatCode>
                <c:ptCount val="10"/>
                <c:pt idx="0">
                  <c:v>4.3956043956043959E-2</c:v>
                </c:pt>
                <c:pt idx="1">
                  <c:v>4.3956043956043959E-2</c:v>
                </c:pt>
                <c:pt idx="2">
                  <c:v>4.3956043956043959E-2</c:v>
                </c:pt>
                <c:pt idx="3">
                  <c:v>4.3956043956043959E-2</c:v>
                </c:pt>
                <c:pt idx="4">
                  <c:v>4.3956043956043959E-2</c:v>
                </c:pt>
                <c:pt idx="5">
                  <c:v>4.3956043956043959E-2</c:v>
                </c:pt>
                <c:pt idx="6">
                  <c:v>4.3956043956043959E-2</c:v>
                </c:pt>
                <c:pt idx="7">
                  <c:v>4.3956043956043959E-2</c:v>
                </c:pt>
                <c:pt idx="8">
                  <c:v>4.3956043956043959E-2</c:v>
                </c:pt>
                <c:pt idx="9">
                  <c:v>4.3956043956043959E-2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91-9749-A4C3-BD0D4317E683}"/>
            </c:ext>
          </c:extLst>
        </c:ser>
        <c:ser>
          <c:idx val="5"/>
          <c:order val="5"/>
          <c:tx>
            <c:strRef>
              <c:f>'CH Charts (Combination)'!$B$55</c:f>
              <c:strCache>
                <c:ptCount val="1"/>
                <c:pt idx="0">
                  <c:v>STROMA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 Charts (Combination)'!$C$48:$L$48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Charts (Combination)'!$C$55:$L$55</c:f>
              <c:numCache>
                <c:formatCode>0.00</c:formatCode>
                <c:ptCount val="10"/>
                <c:pt idx="0">
                  <c:v>4.9180327868852458E-2</c:v>
                </c:pt>
                <c:pt idx="1">
                  <c:v>4.9180327868852458E-2</c:v>
                </c:pt>
                <c:pt idx="2">
                  <c:v>4.9180327868852458E-2</c:v>
                </c:pt>
                <c:pt idx="3">
                  <c:v>4.9180327868852458E-2</c:v>
                </c:pt>
                <c:pt idx="4">
                  <c:v>5.0847457627118647E-2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91-9749-A4C3-BD0D4317E683}"/>
            </c:ext>
          </c:extLst>
        </c:ser>
        <c:ser>
          <c:idx val="6"/>
          <c:order val="6"/>
          <c:tx>
            <c:strRef>
              <c:f>'CH Charts (Combination)'!$B$56</c:f>
              <c:strCache>
                <c:ptCount val="1"/>
                <c:pt idx="0">
                  <c:v>BLOOMS WIKI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strRef>
              <c:f>'CH Charts (Combination)'!$C$48:$L$48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Charts (Combination)'!$C$56:$L$56</c:f>
              <c:numCache>
                <c:formatCode>0.00</c:formatCode>
                <c:ptCount val="10"/>
                <c:pt idx="0">
                  <c:v>3.5125378085666893E-3</c:v>
                </c:pt>
                <c:pt idx="1">
                  <c:v>3.5125378085666893E-3</c:v>
                </c:pt>
                <c:pt idx="2">
                  <c:v>3.5125378085666893E-3</c:v>
                </c:pt>
                <c:pt idx="3">
                  <c:v>3.5125378085666893E-3</c:v>
                </c:pt>
                <c:pt idx="4">
                  <c:v>3.5125378085666893E-3</c:v>
                </c:pt>
                <c:pt idx="5">
                  <c:v>3.5125378085666893E-3</c:v>
                </c:pt>
                <c:pt idx="6">
                  <c:v>3.717890941865705E-3</c:v>
                </c:pt>
                <c:pt idx="7">
                  <c:v>3.9218016519103937E-3</c:v>
                </c:pt>
                <c:pt idx="8">
                  <c:v>0.11594202898550725</c:v>
                </c:pt>
                <c:pt idx="9">
                  <c:v>0.13223140495867769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91-9749-A4C3-BD0D4317E683}"/>
            </c:ext>
          </c:extLst>
        </c:ser>
        <c:ser>
          <c:idx val="7"/>
          <c:order val="7"/>
          <c:tx>
            <c:strRef>
              <c:f>'CH Charts (Combination)'!$B$57</c:f>
              <c:strCache>
                <c:ptCount val="1"/>
                <c:pt idx="0">
                  <c:v>BLOOMS WN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 Charts (Combination)'!$C$48:$L$48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'CH Charts (Combination)'!$C$57:$L$57</c:f>
              <c:numCache>
                <c:formatCode>0.00</c:formatCode>
                <c:ptCount val="10"/>
                <c:pt idx="0">
                  <c:v>2.356020942408377E-2</c:v>
                </c:pt>
                <c:pt idx="1">
                  <c:v>2.356020942408377E-2</c:v>
                </c:pt>
                <c:pt idx="2">
                  <c:v>2.356020942408377E-2</c:v>
                </c:pt>
                <c:pt idx="3">
                  <c:v>2.356020942408377E-2</c:v>
                </c:pt>
                <c:pt idx="4">
                  <c:v>2.356020942408377E-2</c:v>
                </c:pt>
                <c:pt idx="5">
                  <c:v>2.356020942408377E-2</c:v>
                </c:pt>
                <c:pt idx="6">
                  <c:v>3.3962264150943396E-2</c:v>
                </c:pt>
                <c:pt idx="7">
                  <c:v>5.3731343283582089E-2</c:v>
                </c:pt>
                <c:pt idx="8">
                  <c:v>0.10112359550561797</c:v>
                </c:pt>
                <c:pt idx="9">
                  <c:v>0.11999999999999998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91-9749-A4C3-BD0D4317E683}"/>
            </c:ext>
          </c:extLst>
        </c:ser>
        <c:ser>
          <c:idx val="8"/>
          <c:order val="8"/>
          <c:tx>
            <c:v>Profile Weight w/o matcher selection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 Charts (Combination)'!$C$50:$L$50</c:f>
              <c:numCache>
                <c:formatCode>0.00</c:formatCode>
                <c:ptCount val="10"/>
                <c:pt idx="0">
                  <c:v>0.66914498141263945</c:v>
                </c:pt>
                <c:pt idx="1">
                  <c:v>0.66914498141263945</c:v>
                </c:pt>
                <c:pt idx="2">
                  <c:v>0.66914498141263945</c:v>
                </c:pt>
                <c:pt idx="3">
                  <c:v>0.66914498141263945</c:v>
                </c:pt>
                <c:pt idx="4">
                  <c:v>0.66914498141263945</c:v>
                </c:pt>
                <c:pt idx="5">
                  <c:v>0.66914498141263945</c:v>
                </c:pt>
                <c:pt idx="6">
                  <c:v>0.66914498141263945</c:v>
                </c:pt>
                <c:pt idx="7">
                  <c:v>0.66914498141263945</c:v>
                </c:pt>
                <c:pt idx="8">
                  <c:v>0.66914498141263945</c:v>
                </c:pt>
                <c:pt idx="9">
                  <c:v>0.66914498141263945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E-1E40-A84E-414E87AAA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784832"/>
        <c:axId val="377646208"/>
      </c:lineChart>
      <c:catAx>
        <c:axId val="36278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77646208"/>
        <c:crosses val="autoZero"/>
        <c:auto val="1"/>
        <c:lblAlgn val="ctr"/>
        <c:lblOffset val="100"/>
        <c:noMultiLvlLbl val="0"/>
      </c:catAx>
      <c:valAx>
        <c:axId val="377646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Evaluation Score</a:t>
                </a:r>
              </a:p>
            </c:rich>
          </c:tx>
          <c:layout>
            <c:manualLayout>
              <c:xMode val="edge"/>
              <c:yMode val="edge"/>
              <c:x val="1.8518518518518517E-2"/>
              <c:y val="0.26113353018372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627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081474190726166E-2"/>
          <c:y val="0.75314495844269469"/>
          <c:w val="0.95961924030329537"/>
          <c:h val="0.22648458005249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b-NO" sz="1400" b="0" i="0" baseline="0">
                <a:effectLst/>
              </a:rPr>
              <a:t>Combination Methods OAEI 2011 (Precision)</a:t>
            </a:r>
            <a:endParaRPr lang="nb-N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'OAEI2011 Charts (Combination)'!$B$19</c:f>
              <c:strCache>
                <c:ptCount val="1"/>
                <c:pt idx="0">
                  <c:v>Profile 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'OAEI2011 Charts (Combination)'!$C$18:$L$18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(Combination)'!$C$19:$L$19</c:f>
              <c:numCache>
                <c:formatCode>0.00</c:formatCode>
                <c:ptCount val="10"/>
                <c:pt idx="0">
                  <c:v>0.68937512111762944</c:v>
                </c:pt>
                <c:pt idx="1">
                  <c:v>0.68937512111762944</c:v>
                </c:pt>
                <c:pt idx="2">
                  <c:v>0.68937512111762944</c:v>
                </c:pt>
                <c:pt idx="3">
                  <c:v>0.68937512111762944</c:v>
                </c:pt>
                <c:pt idx="4">
                  <c:v>0.68937512111762944</c:v>
                </c:pt>
                <c:pt idx="5">
                  <c:v>0.68937512111762944</c:v>
                </c:pt>
                <c:pt idx="6">
                  <c:v>0.68937512111762944</c:v>
                </c:pt>
                <c:pt idx="7">
                  <c:v>0.68937512111762944</c:v>
                </c:pt>
                <c:pt idx="8">
                  <c:v>0.68937512111762944</c:v>
                </c:pt>
                <c:pt idx="9">
                  <c:v>0.68937512111762944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0-9D45-81B2-DF19B27E5DC7}"/>
            </c:ext>
          </c:extLst>
        </c:ser>
        <c:ser>
          <c:idx val="1"/>
          <c:order val="1"/>
          <c:tx>
            <c:strRef>
              <c:f>'OAEI2011 Charts (Combination)'!$B$20</c:f>
              <c:strCache>
                <c:ptCount val="1"/>
                <c:pt idx="0">
                  <c:v>Cut Threshold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'OAEI2011 Charts (Combination)'!$C$18:$L$18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(Combination)'!$C$20:$L$20</c:f>
              <c:numCache>
                <c:formatCode>0.00</c:formatCode>
                <c:ptCount val="10"/>
                <c:pt idx="0">
                  <c:v>0.68937514757265583</c:v>
                </c:pt>
                <c:pt idx="1">
                  <c:v>0.68937514757265583</c:v>
                </c:pt>
                <c:pt idx="2">
                  <c:v>0.68937514757265583</c:v>
                </c:pt>
                <c:pt idx="3">
                  <c:v>0.68937514757265583</c:v>
                </c:pt>
                <c:pt idx="4">
                  <c:v>0.68937514757265583</c:v>
                </c:pt>
                <c:pt idx="5">
                  <c:v>0.68937514757265583</c:v>
                </c:pt>
                <c:pt idx="6">
                  <c:v>0.69932847578347568</c:v>
                </c:pt>
                <c:pt idx="7">
                  <c:v>0.70150796296296292</c:v>
                </c:pt>
                <c:pt idx="8">
                  <c:v>0.70150796296296292</c:v>
                </c:pt>
                <c:pt idx="9">
                  <c:v>0.68887915159397084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0-9D45-81B2-DF19B27E5DC7}"/>
            </c:ext>
          </c:extLst>
        </c:ser>
        <c:ser>
          <c:idx val="2"/>
          <c:order val="2"/>
          <c:tx>
            <c:strRef>
              <c:f>'OAEI2011 Charts (Combination)'!$B$21</c:f>
              <c:strCache>
                <c:ptCount val="1"/>
                <c:pt idx="0">
                  <c:v>Average Aggregation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'OAEI2011 Charts (Combination)'!$C$18:$L$18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(Combination)'!$C$21:$L$21</c:f>
              <c:numCache>
                <c:formatCode>0.00</c:formatCode>
                <c:ptCount val="10"/>
                <c:pt idx="0">
                  <c:v>0.68937516666666665</c:v>
                </c:pt>
                <c:pt idx="1">
                  <c:v>0.68937516666666665</c:v>
                </c:pt>
                <c:pt idx="2">
                  <c:v>0.68937516666666665</c:v>
                </c:pt>
                <c:pt idx="3">
                  <c:v>0.68937516666666665</c:v>
                </c:pt>
                <c:pt idx="4">
                  <c:v>0.68937516666666665</c:v>
                </c:pt>
                <c:pt idx="5">
                  <c:v>0.68937516666666665</c:v>
                </c:pt>
                <c:pt idx="6">
                  <c:v>0.69932850000000002</c:v>
                </c:pt>
                <c:pt idx="7">
                  <c:v>0.69110533333333335</c:v>
                </c:pt>
                <c:pt idx="8">
                  <c:v>0.67927499999999996</c:v>
                </c:pt>
                <c:pt idx="9">
                  <c:v>0.61712683333333329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0-9D45-81B2-DF19B27E5DC7}"/>
            </c:ext>
          </c:extLst>
        </c:ser>
        <c:ser>
          <c:idx val="3"/>
          <c:order val="3"/>
          <c:tx>
            <c:strRef>
              <c:f>'OAEI2011 Charts (Combination)'!$B$22</c:f>
              <c:strCache>
                <c:ptCount val="1"/>
                <c:pt idx="0">
                  <c:v>Majority Vote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'OAEI2011 Charts (Combination)'!$C$18:$L$18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(Combination)'!$C$22:$L$22</c:f>
              <c:numCache>
                <c:formatCode>0.00</c:formatCode>
                <c:ptCount val="10"/>
                <c:pt idx="0">
                  <c:v>0.84259266666666666</c:v>
                </c:pt>
                <c:pt idx="1">
                  <c:v>0.84259266666666666</c:v>
                </c:pt>
                <c:pt idx="2">
                  <c:v>0.84259266666666666</c:v>
                </c:pt>
                <c:pt idx="3">
                  <c:v>0.84259266666666666</c:v>
                </c:pt>
                <c:pt idx="4">
                  <c:v>0.84259266666666666</c:v>
                </c:pt>
                <c:pt idx="5">
                  <c:v>0.84259266666666666</c:v>
                </c:pt>
                <c:pt idx="6">
                  <c:v>0.84259266666666666</c:v>
                </c:pt>
                <c:pt idx="7">
                  <c:v>0.83769066666666669</c:v>
                </c:pt>
                <c:pt idx="8">
                  <c:v>0.83217600000000003</c:v>
                </c:pt>
                <c:pt idx="9">
                  <c:v>0.78333333333333333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90-9D45-81B2-DF19B27E5DC7}"/>
            </c:ext>
          </c:extLst>
        </c:ser>
        <c:ser>
          <c:idx val="4"/>
          <c:order val="4"/>
          <c:tx>
            <c:strRef>
              <c:f>'OAEI2011 Charts (Combination)'!$B$23</c:f>
              <c:strCache>
                <c:ptCount val="1"/>
                <c:pt idx="0">
                  <c:v>S-match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'OAEI2011 Charts (Combination)'!$C$18:$L$18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(Combination)'!$C$23:$L$23</c:f>
              <c:numCache>
                <c:formatCode>0.00</c:formatCode>
                <c:ptCount val="10"/>
                <c:pt idx="0">
                  <c:v>0.37333803050397879</c:v>
                </c:pt>
                <c:pt idx="1">
                  <c:v>0.37333803050397879</c:v>
                </c:pt>
                <c:pt idx="2">
                  <c:v>0.37333803050397879</c:v>
                </c:pt>
                <c:pt idx="3">
                  <c:v>0.37333803050397879</c:v>
                </c:pt>
                <c:pt idx="4">
                  <c:v>0.37333803050397879</c:v>
                </c:pt>
                <c:pt idx="5">
                  <c:v>0.37333803050397879</c:v>
                </c:pt>
                <c:pt idx="6">
                  <c:v>0.37333803050397879</c:v>
                </c:pt>
                <c:pt idx="7">
                  <c:v>0.37333803050397879</c:v>
                </c:pt>
                <c:pt idx="8">
                  <c:v>0.37333803050397879</c:v>
                </c:pt>
                <c:pt idx="9">
                  <c:v>0.37333803050397879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90-9D45-81B2-DF19B27E5DC7}"/>
            </c:ext>
          </c:extLst>
        </c:ser>
        <c:ser>
          <c:idx val="5"/>
          <c:order val="5"/>
          <c:tx>
            <c:strRef>
              <c:f>'OAEI2011 Charts (Combination)'!$B$24</c:f>
              <c:strCache>
                <c:ptCount val="1"/>
                <c:pt idx="0">
                  <c:v>STROMA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'OAEI2011 Charts (Combination)'!$C$18:$L$18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(Combination)'!$C$24:$L$24</c:f>
              <c:numCache>
                <c:formatCode>0.00</c:formatCode>
                <c:ptCount val="10"/>
                <c:pt idx="0">
                  <c:v>0.75555555555555554</c:v>
                </c:pt>
                <c:pt idx="1">
                  <c:v>0.75555555555555554</c:v>
                </c:pt>
                <c:pt idx="2">
                  <c:v>0.75555555555555554</c:v>
                </c:pt>
                <c:pt idx="3">
                  <c:v>0.75555555555555554</c:v>
                </c:pt>
                <c:pt idx="4">
                  <c:v>0.82499999999999984</c:v>
                </c:pt>
                <c:pt idx="5">
                  <c:v>0.93981481481481488</c:v>
                </c:pt>
                <c:pt idx="6">
                  <c:v>0.97619047619047628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90-9D45-81B2-DF19B27E5DC7}"/>
            </c:ext>
          </c:extLst>
        </c:ser>
        <c:ser>
          <c:idx val="6"/>
          <c:order val="6"/>
          <c:tx>
            <c:strRef>
              <c:f>'OAEI2011 Charts (Combination)'!$B$25</c:f>
              <c:strCache>
                <c:ptCount val="1"/>
                <c:pt idx="0">
                  <c:v>BLOOMS WIKI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'OAEI2011 Charts (Combination)'!$C$18:$L$18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(Combination)'!$C$25:$L$25</c:f>
              <c:numCache>
                <c:formatCode>0.00</c:formatCode>
                <c:ptCount val="10"/>
                <c:pt idx="0">
                  <c:v>7.6522350421782639E-2</c:v>
                </c:pt>
                <c:pt idx="1">
                  <c:v>7.6522350421782639E-2</c:v>
                </c:pt>
                <c:pt idx="2">
                  <c:v>7.6522350421782639E-2</c:v>
                </c:pt>
                <c:pt idx="3">
                  <c:v>7.6522350421782639E-2</c:v>
                </c:pt>
                <c:pt idx="4">
                  <c:v>7.6522350421782639E-2</c:v>
                </c:pt>
                <c:pt idx="5">
                  <c:v>7.6522350421782639E-2</c:v>
                </c:pt>
                <c:pt idx="6">
                  <c:v>8.0500866817223349E-2</c:v>
                </c:pt>
                <c:pt idx="7">
                  <c:v>7.622804342263638E-2</c:v>
                </c:pt>
                <c:pt idx="8">
                  <c:v>0.57687908496732032</c:v>
                </c:pt>
                <c:pt idx="9">
                  <c:v>0.72738095238095235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90-9D45-81B2-DF19B27E5DC7}"/>
            </c:ext>
          </c:extLst>
        </c:ser>
        <c:ser>
          <c:idx val="7"/>
          <c:order val="7"/>
          <c:tx>
            <c:strRef>
              <c:f>'OAEI2011 Charts (Combination)'!$B$26</c:f>
              <c:strCache>
                <c:ptCount val="1"/>
                <c:pt idx="0">
                  <c:v>BLOOMS WN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'OAEI2011 Charts (Combination)'!$C$18:$L$18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(Combination)'!$C$26:$L$26</c:f>
              <c:numCache>
                <c:formatCode>0.00</c:formatCode>
                <c:ptCount val="10"/>
                <c:pt idx="0">
                  <c:v>0.41141225923834623</c:v>
                </c:pt>
                <c:pt idx="1">
                  <c:v>0.41141225923834623</c:v>
                </c:pt>
                <c:pt idx="2">
                  <c:v>0.41141225923834623</c:v>
                </c:pt>
                <c:pt idx="3">
                  <c:v>0.41141225923834623</c:v>
                </c:pt>
                <c:pt idx="4">
                  <c:v>0.41141225923834623</c:v>
                </c:pt>
                <c:pt idx="5">
                  <c:v>0.41141225923834623</c:v>
                </c:pt>
                <c:pt idx="6">
                  <c:v>0.48042328042328042</c:v>
                </c:pt>
                <c:pt idx="7">
                  <c:v>0.50535714285714284</c:v>
                </c:pt>
                <c:pt idx="8">
                  <c:v>0.62748015873015872</c:v>
                </c:pt>
                <c:pt idx="9">
                  <c:v>0.72222222222222221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90-9D45-81B2-DF19B27E5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041280"/>
        <c:axId val="361518256"/>
      </c:lineChart>
      <c:catAx>
        <c:axId val="3690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1518256"/>
        <c:crosses val="autoZero"/>
        <c:auto val="1"/>
        <c:lblAlgn val="ctr"/>
        <c:lblOffset val="100"/>
        <c:noMultiLvlLbl val="0"/>
      </c:catAx>
      <c:valAx>
        <c:axId val="361518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Evaluation Score</a:t>
                </a:r>
              </a:p>
            </c:rich>
          </c:tx>
          <c:layout>
            <c:manualLayout>
              <c:xMode val="edge"/>
              <c:yMode val="edge"/>
              <c:x val="1.6248839368616527E-2"/>
              <c:y val="0.26142579833770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690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659631087780694E-2"/>
          <c:y val="0.80354002624671916"/>
          <c:w val="0.84571759259259272"/>
          <c:h val="0.17562664041994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/>
              <a:t>Combination Methods OAEI 2011 (Recall)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'OAEI2011 Charts (Combination)'!$B$29</c:f>
              <c:strCache>
                <c:ptCount val="1"/>
                <c:pt idx="0">
                  <c:v>Profile 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'OAEI2011 Charts (Combination)'!$C$28:$L$28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(Combination)'!$C$29:$L$29</c:f>
              <c:numCache>
                <c:formatCode>0.00</c:formatCode>
                <c:ptCount val="10"/>
                <c:pt idx="0">
                  <c:v>0.58425925925925926</c:v>
                </c:pt>
                <c:pt idx="1">
                  <c:v>0.58425925925925926</c:v>
                </c:pt>
                <c:pt idx="2">
                  <c:v>0.58425925925925926</c:v>
                </c:pt>
                <c:pt idx="3">
                  <c:v>0.58425925925925926</c:v>
                </c:pt>
                <c:pt idx="4">
                  <c:v>0.58425925925925926</c:v>
                </c:pt>
                <c:pt idx="5">
                  <c:v>0.58425925925925926</c:v>
                </c:pt>
                <c:pt idx="6">
                  <c:v>0.58425925925925926</c:v>
                </c:pt>
                <c:pt idx="7">
                  <c:v>0.58425925925925926</c:v>
                </c:pt>
                <c:pt idx="8">
                  <c:v>0.58425925925925926</c:v>
                </c:pt>
                <c:pt idx="9">
                  <c:v>0.58425925925925926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6-F340-9548-F9FD2E8565A6}"/>
            </c:ext>
          </c:extLst>
        </c:ser>
        <c:ser>
          <c:idx val="1"/>
          <c:order val="1"/>
          <c:tx>
            <c:strRef>
              <c:f>'OAEI2011 Charts (Combination)'!$B$30</c:f>
              <c:strCache>
                <c:ptCount val="1"/>
                <c:pt idx="0">
                  <c:v>Cut Threshold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'OAEI2011 Charts (Combination)'!$C$28:$L$28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(Combination)'!$C$30:$L$30</c:f>
              <c:numCache>
                <c:formatCode>0.00</c:formatCode>
                <c:ptCount val="10"/>
                <c:pt idx="0">
                  <c:v>0.58425925925925926</c:v>
                </c:pt>
                <c:pt idx="1">
                  <c:v>0.58425925925925926</c:v>
                </c:pt>
                <c:pt idx="2">
                  <c:v>0.58425925925925926</c:v>
                </c:pt>
                <c:pt idx="3">
                  <c:v>0.58425925925925926</c:v>
                </c:pt>
                <c:pt idx="4">
                  <c:v>0.58425925925925926</c:v>
                </c:pt>
                <c:pt idx="5">
                  <c:v>0.58425925925925926</c:v>
                </c:pt>
                <c:pt idx="6">
                  <c:v>0.58425925925925926</c:v>
                </c:pt>
                <c:pt idx="7">
                  <c:v>0.58148148148148149</c:v>
                </c:pt>
                <c:pt idx="8">
                  <c:v>0.58148148148148149</c:v>
                </c:pt>
                <c:pt idx="9">
                  <c:v>0.55336701851851844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6-F340-9548-F9FD2E8565A6}"/>
            </c:ext>
          </c:extLst>
        </c:ser>
        <c:ser>
          <c:idx val="2"/>
          <c:order val="2"/>
          <c:tx>
            <c:strRef>
              <c:f>'OAEI2011 Charts (Combination)'!$B$31</c:f>
              <c:strCache>
                <c:ptCount val="1"/>
                <c:pt idx="0">
                  <c:v>Average Aggregation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'OAEI2011 Charts (Combination)'!$C$28:$L$28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(Combination)'!$C$31:$L$31</c:f>
              <c:numCache>
                <c:formatCode>0.00</c:formatCode>
                <c:ptCount val="10"/>
                <c:pt idx="0">
                  <c:v>0.58425933333333335</c:v>
                </c:pt>
                <c:pt idx="1">
                  <c:v>0.58425933333333335</c:v>
                </c:pt>
                <c:pt idx="2">
                  <c:v>0.58425933333333335</c:v>
                </c:pt>
                <c:pt idx="3">
                  <c:v>0.58425933333333335</c:v>
                </c:pt>
                <c:pt idx="4">
                  <c:v>0.58425933333333335</c:v>
                </c:pt>
                <c:pt idx="5">
                  <c:v>0.58425933333333335</c:v>
                </c:pt>
                <c:pt idx="6">
                  <c:v>0.58425933333333335</c:v>
                </c:pt>
                <c:pt idx="7">
                  <c:v>0.5609426666666667</c:v>
                </c:pt>
                <c:pt idx="8">
                  <c:v>0.52230650000000001</c:v>
                </c:pt>
                <c:pt idx="9">
                  <c:v>0.42760949999999998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6-F340-9548-F9FD2E8565A6}"/>
            </c:ext>
          </c:extLst>
        </c:ser>
        <c:ser>
          <c:idx val="3"/>
          <c:order val="3"/>
          <c:tx>
            <c:strRef>
              <c:f>'OAEI2011 Charts (Combination)'!$B$32</c:f>
              <c:strCache>
                <c:ptCount val="1"/>
                <c:pt idx="0">
                  <c:v>Majority Vote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'OAEI2011 Charts (Combination)'!$C$28:$L$28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(Combination)'!$C$32:$L$32</c:f>
              <c:numCache>
                <c:formatCode>0.00</c:formatCode>
                <c:ptCount val="10"/>
                <c:pt idx="0">
                  <c:v>0.24890583333333335</c:v>
                </c:pt>
                <c:pt idx="1">
                  <c:v>0.24890583333333335</c:v>
                </c:pt>
                <c:pt idx="2">
                  <c:v>0.24890583333333335</c:v>
                </c:pt>
                <c:pt idx="3">
                  <c:v>0.24890583333333335</c:v>
                </c:pt>
                <c:pt idx="4">
                  <c:v>0.24890583333333335</c:v>
                </c:pt>
                <c:pt idx="5">
                  <c:v>0.24890583333333335</c:v>
                </c:pt>
                <c:pt idx="6">
                  <c:v>0.24890583333333335</c:v>
                </c:pt>
                <c:pt idx="7">
                  <c:v>0.24133000000000002</c:v>
                </c:pt>
                <c:pt idx="8">
                  <c:v>0.23375433333333331</c:v>
                </c:pt>
                <c:pt idx="9">
                  <c:v>0.1753366666666667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6-F340-9548-F9FD2E8565A6}"/>
            </c:ext>
          </c:extLst>
        </c:ser>
        <c:ser>
          <c:idx val="4"/>
          <c:order val="4"/>
          <c:tx>
            <c:strRef>
              <c:f>'OAEI2011 Charts (Combination)'!$B$33</c:f>
              <c:strCache>
                <c:ptCount val="1"/>
                <c:pt idx="0">
                  <c:v>S-match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'OAEI2011 Charts (Combination)'!$C$28:$L$28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(Combination)'!$C$33:$L$33</c:f>
              <c:numCache>
                <c:formatCode>0.00</c:formatCode>
                <c:ptCount val="10"/>
                <c:pt idx="0">
                  <c:v>0.44191919191919188</c:v>
                </c:pt>
                <c:pt idx="1">
                  <c:v>0.44191919191919188</c:v>
                </c:pt>
                <c:pt idx="2">
                  <c:v>0.44191919191919188</c:v>
                </c:pt>
                <c:pt idx="3">
                  <c:v>0.44191919191919188</c:v>
                </c:pt>
                <c:pt idx="4">
                  <c:v>0.44191919191919188</c:v>
                </c:pt>
                <c:pt idx="5">
                  <c:v>0.44191919191919188</c:v>
                </c:pt>
                <c:pt idx="6">
                  <c:v>0.44191919191919188</c:v>
                </c:pt>
                <c:pt idx="7">
                  <c:v>0.44191919191919188</c:v>
                </c:pt>
                <c:pt idx="8">
                  <c:v>0.44191919191919188</c:v>
                </c:pt>
                <c:pt idx="9">
                  <c:v>0.44191919191919188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56-F340-9548-F9FD2E8565A6}"/>
            </c:ext>
          </c:extLst>
        </c:ser>
        <c:ser>
          <c:idx val="5"/>
          <c:order val="5"/>
          <c:tx>
            <c:strRef>
              <c:f>'OAEI2011 Charts (Combination)'!$B$34</c:f>
              <c:strCache>
                <c:ptCount val="1"/>
                <c:pt idx="0">
                  <c:v>STROMA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'OAEI2011 Charts (Combination)'!$C$28:$L$28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(Combination)'!$C$34:$L$34</c:f>
              <c:numCache>
                <c:formatCode>0.00</c:formatCode>
                <c:ptCount val="10"/>
                <c:pt idx="0">
                  <c:v>0.22727272727272729</c:v>
                </c:pt>
                <c:pt idx="1">
                  <c:v>0.22727272727272729</c:v>
                </c:pt>
                <c:pt idx="2">
                  <c:v>0.22727272727272729</c:v>
                </c:pt>
                <c:pt idx="3">
                  <c:v>0.22727272727272729</c:v>
                </c:pt>
                <c:pt idx="4">
                  <c:v>0.20505050505050507</c:v>
                </c:pt>
                <c:pt idx="5">
                  <c:v>0.16658249158249158</c:v>
                </c:pt>
                <c:pt idx="6">
                  <c:v>8.3585858585858583E-2</c:v>
                </c:pt>
                <c:pt idx="7">
                  <c:v>7.575757575757576E-3</c:v>
                </c:pt>
                <c:pt idx="8">
                  <c:v>7.575757575757576E-3</c:v>
                </c:pt>
                <c:pt idx="9">
                  <c:v>7.575757575757576E-3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56-F340-9548-F9FD2E8565A6}"/>
            </c:ext>
          </c:extLst>
        </c:ser>
        <c:ser>
          <c:idx val="6"/>
          <c:order val="6"/>
          <c:tx>
            <c:strRef>
              <c:f>'OAEI2011 Charts (Combination)'!$B$35</c:f>
              <c:strCache>
                <c:ptCount val="1"/>
                <c:pt idx="0">
                  <c:v>BLOOMS WIKI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'OAEI2011 Charts (Combination)'!$C$28:$L$28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(Combination)'!$C$35:$L$35</c:f>
              <c:numCache>
                <c:formatCode>0.00</c:formatCode>
                <c:ptCount val="10"/>
                <c:pt idx="0">
                  <c:v>0.44436026936026934</c:v>
                </c:pt>
                <c:pt idx="1">
                  <c:v>0.44436026936026934</c:v>
                </c:pt>
                <c:pt idx="2">
                  <c:v>0.44436026936026934</c:v>
                </c:pt>
                <c:pt idx="3">
                  <c:v>0.44436026936026934</c:v>
                </c:pt>
                <c:pt idx="4">
                  <c:v>0.44436026936026934</c:v>
                </c:pt>
                <c:pt idx="5">
                  <c:v>0.44436026936026934</c:v>
                </c:pt>
                <c:pt idx="6">
                  <c:v>0.39107744107744108</c:v>
                </c:pt>
                <c:pt idx="7">
                  <c:v>0.34781144781144785</c:v>
                </c:pt>
                <c:pt idx="8">
                  <c:v>0.1866161616161616</c:v>
                </c:pt>
                <c:pt idx="9">
                  <c:v>0.13813131313131313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56-F340-9548-F9FD2E8565A6}"/>
            </c:ext>
          </c:extLst>
        </c:ser>
        <c:ser>
          <c:idx val="7"/>
          <c:order val="7"/>
          <c:tx>
            <c:strRef>
              <c:f>'OAEI2011 Charts (Combination)'!$B$36</c:f>
              <c:strCache>
                <c:ptCount val="1"/>
                <c:pt idx="0">
                  <c:v>BLOOMS WN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'OAEI2011 Charts (Combination)'!$C$28:$L$28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(Combination)'!$C$36:$L$36</c:f>
              <c:numCache>
                <c:formatCode>0.00</c:formatCode>
                <c:ptCount val="10"/>
                <c:pt idx="0">
                  <c:v>0.19545454545454546</c:v>
                </c:pt>
                <c:pt idx="1">
                  <c:v>0.19545454545454546</c:v>
                </c:pt>
                <c:pt idx="2">
                  <c:v>0.19545454545454546</c:v>
                </c:pt>
                <c:pt idx="3">
                  <c:v>0.19545454545454546</c:v>
                </c:pt>
                <c:pt idx="4">
                  <c:v>0.19545454545454546</c:v>
                </c:pt>
                <c:pt idx="5">
                  <c:v>0.19545454545454546</c:v>
                </c:pt>
                <c:pt idx="6">
                  <c:v>0.18047138047138045</c:v>
                </c:pt>
                <c:pt idx="7">
                  <c:v>0.16069023569023569</c:v>
                </c:pt>
                <c:pt idx="8">
                  <c:v>0.1409090909090909</c:v>
                </c:pt>
                <c:pt idx="9">
                  <c:v>0.13813131313131313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56-F340-9548-F9FD2E856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202144"/>
        <c:axId val="268159120"/>
      </c:lineChart>
      <c:catAx>
        <c:axId val="325202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268159120"/>
        <c:crosses val="autoZero"/>
        <c:auto val="1"/>
        <c:lblAlgn val="ctr"/>
        <c:lblOffset val="100"/>
        <c:noMultiLvlLbl val="0"/>
      </c:catAx>
      <c:valAx>
        <c:axId val="268159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Evaluation Score</a:t>
                </a:r>
              </a:p>
            </c:rich>
          </c:tx>
          <c:layout>
            <c:manualLayout>
              <c:xMode val="edge"/>
              <c:yMode val="edge"/>
              <c:x val="1.6248839368616527E-2"/>
              <c:y val="0.26306047681539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2520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r>
              <a:rPr lang="nb-NO" sz="1400" b="0" i="0" baseline="0">
                <a:effectLst/>
              </a:rPr>
              <a:t>Combination Methods OAEI 2011 (F-measure)</a:t>
            </a:r>
            <a:endParaRPr lang="nb-NO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'OAEI2011 Charts (Combination)'!$B$39</c:f>
              <c:strCache>
                <c:ptCount val="1"/>
                <c:pt idx="0">
                  <c:v>Profile 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'OAEI2011 Charts (Combination)'!$C$38:$L$38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(Combination)'!$C$39:$L$39</c:f>
              <c:numCache>
                <c:formatCode>0.00</c:formatCode>
                <c:ptCount val="10"/>
                <c:pt idx="0">
                  <c:v>0.60566146054891901</c:v>
                </c:pt>
                <c:pt idx="1">
                  <c:v>0.60566146054891901</c:v>
                </c:pt>
                <c:pt idx="2">
                  <c:v>0.60566146054891901</c:v>
                </c:pt>
                <c:pt idx="3">
                  <c:v>0.60566146054891901</c:v>
                </c:pt>
                <c:pt idx="4">
                  <c:v>0.60566146054891901</c:v>
                </c:pt>
                <c:pt idx="5">
                  <c:v>0.60566146054891901</c:v>
                </c:pt>
                <c:pt idx="6">
                  <c:v>0.60566146054891901</c:v>
                </c:pt>
                <c:pt idx="7">
                  <c:v>0.60566146054891901</c:v>
                </c:pt>
                <c:pt idx="8">
                  <c:v>0.60566146054891901</c:v>
                </c:pt>
                <c:pt idx="9">
                  <c:v>0.60566146054891901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A-2244-BE35-2B10AB2B718A}"/>
            </c:ext>
          </c:extLst>
        </c:ser>
        <c:ser>
          <c:idx val="1"/>
          <c:order val="1"/>
          <c:tx>
            <c:strRef>
              <c:f>'OAEI2011 Charts (Combination)'!$B$40</c:f>
              <c:strCache>
                <c:ptCount val="1"/>
                <c:pt idx="0">
                  <c:v>Cut Threshold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'OAEI2011 Charts (Combination)'!$C$38:$L$38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(Combination)'!$C$40:$L$40</c:f>
              <c:numCache>
                <c:formatCode>0.00</c:formatCode>
                <c:ptCount val="10"/>
                <c:pt idx="0">
                  <c:v>0.60566146054891901</c:v>
                </c:pt>
                <c:pt idx="1">
                  <c:v>0.60566146054891901</c:v>
                </c:pt>
                <c:pt idx="2">
                  <c:v>0.60566146054891901</c:v>
                </c:pt>
                <c:pt idx="3">
                  <c:v>0.60566146054891901</c:v>
                </c:pt>
                <c:pt idx="4">
                  <c:v>0.60566146054891901</c:v>
                </c:pt>
                <c:pt idx="5">
                  <c:v>0.60566146054891901</c:v>
                </c:pt>
                <c:pt idx="6">
                  <c:v>0.60864413196840739</c:v>
                </c:pt>
                <c:pt idx="7">
                  <c:v>0.60794066876494413</c:v>
                </c:pt>
                <c:pt idx="8">
                  <c:v>0.60794066876494413</c:v>
                </c:pt>
                <c:pt idx="9">
                  <c:v>0.58557225076773156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9A-2244-BE35-2B10AB2B718A}"/>
            </c:ext>
          </c:extLst>
        </c:ser>
        <c:ser>
          <c:idx val="2"/>
          <c:order val="2"/>
          <c:tx>
            <c:strRef>
              <c:f>'OAEI2011 Charts (Combination)'!$B$41</c:f>
              <c:strCache>
                <c:ptCount val="1"/>
                <c:pt idx="0">
                  <c:v>Average Aggregation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'OAEI2011 Charts (Combination)'!$C$38:$L$38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(Combination)'!$C$41:$L$41</c:f>
              <c:numCache>
                <c:formatCode>0.00</c:formatCode>
                <c:ptCount val="10"/>
                <c:pt idx="0">
                  <c:v>0.60566149999999996</c:v>
                </c:pt>
                <c:pt idx="1">
                  <c:v>0.60566149999999996</c:v>
                </c:pt>
                <c:pt idx="2">
                  <c:v>0.60566149999999996</c:v>
                </c:pt>
                <c:pt idx="3">
                  <c:v>0.60566149999999996</c:v>
                </c:pt>
                <c:pt idx="4">
                  <c:v>0.60566149999999996</c:v>
                </c:pt>
                <c:pt idx="5">
                  <c:v>0.60566149999999996</c:v>
                </c:pt>
                <c:pt idx="6">
                  <c:v>0.60864416666666665</c:v>
                </c:pt>
                <c:pt idx="7">
                  <c:v>0.5892925</c:v>
                </c:pt>
                <c:pt idx="8">
                  <c:v>0.56218800000000002</c:v>
                </c:pt>
                <c:pt idx="9">
                  <c:v>0.47028350000000002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9A-2244-BE35-2B10AB2B718A}"/>
            </c:ext>
          </c:extLst>
        </c:ser>
        <c:ser>
          <c:idx val="3"/>
          <c:order val="3"/>
          <c:tx>
            <c:strRef>
              <c:f>'OAEI2011 Charts (Combination)'!$B$42</c:f>
              <c:strCache>
                <c:ptCount val="1"/>
                <c:pt idx="0">
                  <c:v>Majority Vote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'OAEI2011 Charts (Combination)'!$C$38:$L$38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(Combination)'!$C$42:$L$42</c:f>
              <c:numCache>
                <c:formatCode>0.00</c:formatCode>
                <c:ptCount val="10"/>
                <c:pt idx="0">
                  <c:v>0.35926483333333331</c:v>
                </c:pt>
                <c:pt idx="1">
                  <c:v>0.35926483333333331</c:v>
                </c:pt>
                <c:pt idx="2">
                  <c:v>0.35926483333333331</c:v>
                </c:pt>
                <c:pt idx="3">
                  <c:v>0.35926483333333331</c:v>
                </c:pt>
                <c:pt idx="4">
                  <c:v>0.35926483333333331</c:v>
                </c:pt>
                <c:pt idx="5">
                  <c:v>0.35926483333333331</c:v>
                </c:pt>
                <c:pt idx="6">
                  <c:v>0.35926483333333331</c:v>
                </c:pt>
                <c:pt idx="7">
                  <c:v>0.35264083333333335</c:v>
                </c:pt>
                <c:pt idx="8">
                  <c:v>0.3456683333333333</c:v>
                </c:pt>
                <c:pt idx="9">
                  <c:v>0.27604066666666666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9A-2244-BE35-2B10AB2B718A}"/>
            </c:ext>
          </c:extLst>
        </c:ser>
        <c:ser>
          <c:idx val="4"/>
          <c:order val="4"/>
          <c:tx>
            <c:strRef>
              <c:f>'OAEI2011 Charts (Combination)'!$B$43</c:f>
              <c:strCache>
                <c:ptCount val="1"/>
                <c:pt idx="0">
                  <c:v>S-match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'OAEI2011 Charts (Combination)'!$C$38:$L$38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(Combination)'!$C$43:$L$43</c:f>
              <c:numCache>
                <c:formatCode>0.00</c:formatCode>
                <c:ptCount val="10"/>
                <c:pt idx="0">
                  <c:v>0.39170679625063426</c:v>
                </c:pt>
                <c:pt idx="1">
                  <c:v>0.39170679625063426</c:v>
                </c:pt>
                <c:pt idx="2">
                  <c:v>0.39170679625063426</c:v>
                </c:pt>
                <c:pt idx="3">
                  <c:v>0.39170679625063426</c:v>
                </c:pt>
                <c:pt idx="4">
                  <c:v>0.39170679625063426</c:v>
                </c:pt>
                <c:pt idx="5">
                  <c:v>0.39170679625063426</c:v>
                </c:pt>
                <c:pt idx="6">
                  <c:v>0.39170679625063426</c:v>
                </c:pt>
                <c:pt idx="7">
                  <c:v>0.39170679625063426</c:v>
                </c:pt>
                <c:pt idx="8">
                  <c:v>0.39170679625063426</c:v>
                </c:pt>
                <c:pt idx="9">
                  <c:v>0.39170679625063426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9A-2244-BE35-2B10AB2B718A}"/>
            </c:ext>
          </c:extLst>
        </c:ser>
        <c:ser>
          <c:idx val="5"/>
          <c:order val="5"/>
          <c:tx>
            <c:strRef>
              <c:f>'OAEI2011 Charts (Combination)'!$B$44</c:f>
              <c:strCache>
                <c:ptCount val="1"/>
                <c:pt idx="0">
                  <c:v>STROMA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'OAEI2011 Charts (Combination)'!$C$38:$L$38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(Combination)'!$C$44:$L$44</c:f>
              <c:numCache>
                <c:formatCode>0.00</c:formatCode>
                <c:ptCount val="10"/>
                <c:pt idx="0">
                  <c:v>0.33355499052429999</c:v>
                </c:pt>
                <c:pt idx="1">
                  <c:v>0.33355499052429999</c:v>
                </c:pt>
                <c:pt idx="2">
                  <c:v>0.33355499052429999</c:v>
                </c:pt>
                <c:pt idx="3">
                  <c:v>0.33355499052429999</c:v>
                </c:pt>
                <c:pt idx="4">
                  <c:v>0.29945789884656315</c:v>
                </c:pt>
                <c:pt idx="5">
                  <c:v>0.249288894301682</c:v>
                </c:pt>
                <c:pt idx="6">
                  <c:v>0.13789743383305353</c:v>
                </c:pt>
                <c:pt idx="7">
                  <c:v>1.4492753623188408E-2</c:v>
                </c:pt>
                <c:pt idx="8">
                  <c:v>1.4492753623188408E-2</c:v>
                </c:pt>
                <c:pt idx="9">
                  <c:v>1.4492753623188408E-2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9A-2244-BE35-2B10AB2B718A}"/>
            </c:ext>
          </c:extLst>
        </c:ser>
        <c:ser>
          <c:idx val="6"/>
          <c:order val="6"/>
          <c:tx>
            <c:strRef>
              <c:f>'OAEI2011 Charts (Combination)'!$B$45</c:f>
              <c:strCache>
                <c:ptCount val="1"/>
                <c:pt idx="0">
                  <c:v>BLOOMS WIKI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'OAEI2011 Charts (Combination)'!$C$38:$L$38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(Combination)'!$C$45:$L$45</c:f>
              <c:numCache>
                <c:formatCode>0.00</c:formatCode>
                <c:ptCount val="10"/>
                <c:pt idx="0">
                  <c:v>0.11993451872058709</c:v>
                </c:pt>
                <c:pt idx="1">
                  <c:v>0.11993451872058709</c:v>
                </c:pt>
                <c:pt idx="2">
                  <c:v>0.11993451872058709</c:v>
                </c:pt>
                <c:pt idx="3">
                  <c:v>0.11993451872058709</c:v>
                </c:pt>
                <c:pt idx="4">
                  <c:v>0.11993451872058709</c:v>
                </c:pt>
                <c:pt idx="5">
                  <c:v>0.11993451872058709</c:v>
                </c:pt>
                <c:pt idx="6">
                  <c:v>0.12016055272713067</c:v>
                </c:pt>
                <c:pt idx="7">
                  <c:v>0.11185469331103819</c:v>
                </c:pt>
                <c:pt idx="8">
                  <c:v>0.26753650813934499</c:v>
                </c:pt>
                <c:pt idx="9">
                  <c:v>0.22609338298993467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9A-2244-BE35-2B10AB2B718A}"/>
            </c:ext>
          </c:extLst>
        </c:ser>
        <c:ser>
          <c:idx val="7"/>
          <c:order val="7"/>
          <c:tx>
            <c:strRef>
              <c:f>'OAEI2011 Charts (Combination)'!$B$46</c:f>
              <c:strCache>
                <c:ptCount val="1"/>
                <c:pt idx="0">
                  <c:v>BLOOMS WN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'OAEI2011 Charts (Combination)'!$C$38:$L$38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strCache>
            </c:strRef>
          </c:cat>
          <c:val>
            <c:numRef>
              <c:f>'OAEI2011 Charts (Combination)'!$C$46:$L$46</c:f>
              <c:numCache>
                <c:formatCode>0.00</c:formatCode>
                <c:ptCount val="10"/>
                <c:pt idx="0">
                  <c:v>0.24031492300469923</c:v>
                </c:pt>
                <c:pt idx="1">
                  <c:v>0.24031492300469923</c:v>
                </c:pt>
                <c:pt idx="2">
                  <c:v>0.24031492300469923</c:v>
                </c:pt>
                <c:pt idx="3">
                  <c:v>0.24031492300469923</c:v>
                </c:pt>
                <c:pt idx="4">
                  <c:v>0.24031492300469923</c:v>
                </c:pt>
                <c:pt idx="5">
                  <c:v>0.24031492300469923</c:v>
                </c:pt>
                <c:pt idx="6">
                  <c:v>0.24452198503922642</c:v>
                </c:pt>
                <c:pt idx="7">
                  <c:v>0.22968003199784726</c:v>
                </c:pt>
                <c:pt idx="8">
                  <c:v>0.22383826598890119</c:v>
                </c:pt>
                <c:pt idx="9">
                  <c:v>0.22573722573722574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9A-2244-BE35-2B10AB2B7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417264"/>
        <c:axId val="363045408"/>
      </c:lineChart>
      <c:catAx>
        <c:axId val="26041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Confidence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363045408"/>
        <c:crosses val="autoZero"/>
        <c:auto val="1"/>
        <c:lblAlgn val="ctr"/>
        <c:lblOffset val="100"/>
        <c:noMultiLvlLbl val="0"/>
      </c:catAx>
      <c:valAx>
        <c:axId val="363045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panose="020B0502020104020203" pitchFamily="34" charset="-79"/>
                    <a:ea typeface="+mn-ea"/>
                    <a:cs typeface="Gill Sans" panose="020B0502020104020203" pitchFamily="34" charset="-79"/>
                  </a:defRPr>
                </a:pPr>
                <a:r>
                  <a:rPr lang="nb-NO"/>
                  <a:t>Evlauation Score</a:t>
                </a:r>
              </a:p>
            </c:rich>
          </c:tx>
          <c:layout>
            <c:manualLayout>
              <c:xMode val="edge"/>
              <c:yMode val="edge"/>
              <c:x val="1.6248839368616527E-2"/>
              <c:y val="0.26306047681539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panose="020B0502020104020203" pitchFamily="34" charset="-79"/>
                  <a:ea typeface="+mn-ea"/>
                  <a:cs typeface="Gill Sans" panose="020B0502020104020203" pitchFamily="34" charset="-79"/>
                </a:defRPr>
              </a:pPr>
              <a:endParaRPr lang="nb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panose="020B0502020104020203" pitchFamily="34" charset="-79"/>
                <a:ea typeface="+mn-ea"/>
                <a:cs typeface="Gill Sans" panose="020B0502020104020203" pitchFamily="34" charset="-79"/>
              </a:defRPr>
            </a:pPr>
            <a:endParaRPr lang="nb-NO"/>
          </a:p>
        </c:txPr>
        <c:crossAx val="26041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974445902595506E-2"/>
          <c:y val="0.80354002624671916"/>
          <c:w val="0.83877314814814818"/>
          <c:h val="0.17562664041994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panose="020B0502020104020203" pitchFamily="34" charset="-79"/>
              <a:ea typeface="+mn-ea"/>
              <a:cs typeface="Gill Sans" panose="020B0502020104020203" pitchFamily="34" charset="-79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Gill Sans" panose="020B0502020104020203" pitchFamily="34" charset="-79"/>
          <a:cs typeface="Gill Sans" panose="020B0502020104020203" pitchFamily="34" charset="-79"/>
        </a:defRPr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340783</xdr:colOff>
      <xdr:row>1</xdr:row>
      <xdr:rowOff>31750</xdr:rowOff>
    </xdr:from>
    <xdr:to>
      <xdr:col>22</xdr:col>
      <xdr:colOff>68252</xdr:colOff>
      <xdr:row>19</xdr:row>
      <xdr:rowOff>95011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38C4577-FE16-5046-AB7B-F507BCB37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309032</xdr:colOff>
      <xdr:row>21</xdr:row>
      <xdr:rowOff>175682</xdr:rowOff>
    </xdr:from>
    <xdr:to>
      <xdr:col>22</xdr:col>
      <xdr:colOff>36501</xdr:colOff>
      <xdr:row>40</xdr:row>
      <xdr:rowOff>37860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7340C3C-6620-344F-9523-92B5C5099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296331</xdr:colOff>
      <xdr:row>42</xdr:row>
      <xdr:rowOff>63500</xdr:rowOff>
    </xdr:from>
    <xdr:to>
      <xdr:col>24</xdr:col>
      <xdr:colOff>182031</xdr:colOff>
      <xdr:row>69</xdr:row>
      <xdr:rowOff>120650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0F2DE88-B24B-F543-9274-521501ECB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120650</xdr:colOff>
      <xdr:row>1</xdr:row>
      <xdr:rowOff>76200</xdr:rowOff>
    </xdr:from>
    <xdr:to>
      <xdr:col>20</xdr:col>
      <xdr:colOff>619414</xdr:colOff>
      <xdr:row>18</xdr:row>
      <xdr:rowOff>200891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1292990-33FB-AA4B-97D1-0A45F8931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82550</xdr:colOff>
      <xdr:row>20</xdr:row>
      <xdr:rowOff>63500</xdr:rowOff>
    </xdr:from>
    <xdr:to>
      <xdr:col>20</xdr:col>
      <xdr:colOff>581314</xdr:colOff>
      <xdr:row>37</xdr:row>
      <xdr:rowOff>188191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69FECB9-2DFD-3549-B716-0420D9DA1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31750</xdr:colOff>
      <xdr:row>39</xdr:row>
      <xdr:rowOff>101600</xdr:rowOff>
    </xdr:from>
    <xdr:to>
      <xdr:col>20</xdr:col>
      <xdr:colOff>530514</xdr:colOff>
      <xdr:row>57</xdr:row>
      <xdr:rowOff>18473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02E4743-DC25-E04A-83B8-F97193D0A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107950</xdr:colOff>
      <xdr:row>1</xdr:row>
      <xdr:rowOff>76200</xdr:rowOff>
    </xdr:from>
    <xdr:to>
      <xdr:col>19</xdr:col>
      <xdr:colOff>641350</xdr:colOff>
      <xdr:row>19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FC2620B-790D-EE40-8A33-3E4C2BF08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22</xdr:row>
      <xdr:rowOff>25400</xdr:rowOff>
    </xdr:from>
    <xdr:to>
      <xdr:col>19</xdr:col>
      <xdr:colOff>628650</xdr:colOff>
      <xdr:row>40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4814715-B207-4845-BDF9-79D7351BA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69850</xdr:colOff>
      <xdr:row>41</xdr:row>
      <xdr:rowOff>190500</xdr:rowOff>
    </xdr:from>
    <xdr:to>
      <xdr:col>19</xdr:col>
      <xdr:colOff>603250</xdr:colOff>
      <xdr:row>59</xdr:row>
      <xdr:rowOff>190500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1F4C5F6-D2F0-7545-950C-DBC7DC575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234950</xdr:colOff>
      <xdr:row>0</xdr:row>
      <xdr:rowOff>152400</xdr:rowOff>
    </xdr:from>
    <xdr:to>
      <xdr:col>22</xdr:col>
      <xdr:colOff>43384</xdr:colOff>
      <xdr:row>23</xdr:row>
      <xdr:rowOff>41881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9A2B35A-501E-0041-9E7C-AEB1B1D0B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184149</xdr:colOff>
      <xdr:row>26</xdr:row>
      <xdr:rowOff>63500</xdr:rowOff>
    </xdr:from>
    <xdr:to>
      <xdr:col>21</xdr:col>
      <xdr:colOff>816628</xdr:colOff>
      <xdr:row>48</xdr:row>
      <xdr:rowOff>156568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976067A-594A-E047-9573-A37AB6C23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234950</xdr:colOff>
      <xdr:row>0</xdr:row>
      <xdr:rowOff>152400</xdr:rowOff>
    </xdr:from>
    <xdr:to>
      <xdr:col>22</xdr:col>
      <xdr:colOff>31750</xdr:colOff>
      <xdr:row>23</xdr:row>
      <xdr:rowOff>50800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6AA5BDA-67FA-1548-8AF3-D2D862F9D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120650</xdr:colOff>
      <xdr:row>37</xdr:row>
      <xdr:rowOff>12700</xdr:rowOff>
    </xdr:from>
    <xdr:to>
      <xdr:col>21</xdr:col>
      <xdr:colOff>742950</xdr:colOff>
      <xdr:row>59</xdr:row>
      <xdr:rowOff>114300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8AE512F-3DC4-5D4D-94E6-7E645024F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2</xdr:row>
      <xdr:rowOff>0</xdr:rowOff>
    </xdr:from>
    <xdr:to>
      <xdr:col>21</xdr:col>
      <xdr:colOff>670983</xdr:colOff>
      <xdr:row>24</xdr:row>
      <xdr:rowOff>81643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A5E80D38-2E3A-FC4B-8235-4739A314F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103330</xdr:colOff>
      <xdr:row>30</xdr:row>
      <xdr:rowOff>43542</xdr:rowOff>
    </xdr:from>
    <xdr:to>
      <xdr:col>21</xdr:col>
      <xdr:colOff>736213</xdr:colOff>
      <xdr:row>52</xdr:row>
      <xdr:rowOff>125185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895AF50A-D7FF-9049-A13F-708C78F6A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9D62-4B1D-B548-916A-923FFB427522}">
  <dimension ref="A1:N71"/>
  <sheetViews>
    <sheetView topLeftCell="A45" workbookViewId="0">
      <selection activeCell="Q22" sqref="Q22"/>
    </sheetView>
  </sheetViews>
  <sheetFormatPr baseColWidth="10" defaultRowHeight="16" x14ac:dyDescent="0.2"/>
  <cols>
    <col min="1" max="1" width="21" style="15" customWidth="1"/>
    <col min="2" max="2" width="15.5" style="15" customWidth="1"/>
    <col min="3" max="3" width="11.83203125" style="15" customWidth="1"/>
    <col min="4" max="4" width="11.33203125" style="18" customWidth="1"/>
    <col min="5" max="10" width="12.33203125" style="15" bestFit="1" customWidth="1"/>
    <col min="11" max="11" width="10.83203125" style="15"/>
    <col min="12" max="12" width="17.33203125" style="15" bestFit="1" customWidth="1"/>
    <col min="13" max="16384" width="10.83203125" style="15"/>
  </cols>
  <sheetData>
    <row r="1" spans="1:13" s="17" customFormat="1" x14ac:dyDescent="0.2">
      <c r="B1" s="20"/>
      <c r="C1" s="20" t="s">
        <v>21</v>
      </c>
      <c r="D1" s="20" t="s">
        <v>13</v>
      </c>
      <c r="E1" s="20" t="s">
        <v>12</v>
      </c>
      <c r="F1" s="20" t="s">
        <v>11</v>
      </c>
      <c r="G1" s="20" t="s">
        <v>4</v>
      </c>
      <c r="H1" s="20" t="s">
        <v>3</v>
      </c>
      <c r="I1" s="20" t="s">
        <v>5</v>
      </c>
      <c r="J1" s="20" t="s">
        <v>6</v>
      </c>
      <c r="K1" s="20" t="s">
        <v>7</v>
      </c>
      <c r="L1" s="20" t="s">
        <v>8</v>
      </c>
      <c r="M1" s="20" t="s">
        <v>9</v>
      </c>
    </row>
    <row r="2" spans="1:13" x14ac:dyDescent="0.2">
      <c r="A2" s="42" t="s">
        <v>10</v>
      </c>
      <c r="B2" s="21" t="s">
        <v>0</v>
      </c>
      <c r="C2" s="16">
        <v>0.56000000000000005</v>
      </c>
      <c r="D2" s="31">
        <v>0.56000000000000005</v>
      </c>
      <c r="E2" s="31">
        <v>0.56756756756756754</v>
      </c>
      <c r="F2" s="31">
        <v>0.56944444444444442</v>
      </c>
      <c r="G2" s="31">
        <v>0.57971014492753625</v>
      </c>
      <c r="H2" s="31">
        <v>0.58208955223880599</v>
      </c>
      <c r="I2" s="31">
        <v>0.609375</v>
      </c>
      <c r="J2" s="31">
        <v>0.64814814814814814</v>
      </c>
      <c r="K2" s="31">
        <v>0.37037037037037035</v>
      </c>
      <c r="L2" s="31">
        <v>1</v>
      </c>
      <c r="M2" s="31">
        <v>1</v>
      </c>
    </row>
    <row r="3" spans="1:13" x14ac:dyDescent="0.2">
      <c r="A3" s="42"/>
      <c r="B3" s="21" t="s">
        <v>1</v>
      </c>
      <c r="C3" s="16">
        <v>0.36521739130434783</v>
      </c>
      <c r="D3" s="31">
        <v>0.36521739130434783</v>
      </c>
      <c r="E3" s="31">
        <v>0.36521739130434783</v>
      </c>
      <c r="F3" s="31">
        <v>0.35652173913043478</v>
      </c>
      <c r="G3" s="31">
        <v>0.34782608695652173</v>
      </c>
      <c r="H3" s="31">
        <v>0.33913043478260868</v>
      </c>
      <c r="I3" s="31">
        <v>0.33913043478260868</v>
      </c>
      <c r="J3" s="31">
        <v>0.30434782608695654</v>
      </c>
      <c r="K3" s="31">
        <v>8.6956521739130432E-2</v>
      </c>
      <c r="L3" s="31">
        <v>0</v>
      </c>
      <c r="M3" s="31">
        <v>0</v>
      </c>
    </row>
    <row r="4" spans="1:13" x14ac:dyDescent="0.2">
      <c r="A4" s="42"/>
      <c r="B4" s="21" t="s">
        <v>2</v>
      </c>
      <c r="C4" s="16">
        <v>0.44210526315789478</v>
      </c>
      <c r="D4" s="31">
        <v>0.44210526315789478</v>
      </c>
      <c r="E4" s="31">
        <v>0.44444444444444442</v>
      </c>
      <c r="F4" s="31">
        <v>0.43850267379679148</v>
      </c>
      <c r="G4" s="31">
        <v>0.43478260869565216</v>
      </c>
      <c r="H4" s="31">
        <v>0.4285714285714286</v>
      </c>
      <c r="I4" s="31">
        <v>0.43575418994413406</v>
      </c>
      <c r="J4" s="31">
        <v>0.41420118343195267</v>
      </c>
      <c r="K4" s="31">
        <v>0.14084507042253522</v>
      </c>
      <c r="L4" s="31">
        <v>0</v>
      </c>
      <c r="M4" s="31">
        <v>0</v>
      </c>
    </row>
    <row r="5" spans="1:13" x14ac:dyDescent="0.2">
      <c r="B5" s="21"/>
      <c r="C5" s="21"/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1:13" x14ac:dyDescent="0.2">
      <c r="A6" s="42" t="s">
        <v>40</v>
      </c>
      <c r="B6" s="21" t="s">
        <v>0</v>
      </c>
      <c r="C6" s="16">
        <v>0.5357142857142857</v>
      </c>
      <c r="D6" s="31">
        <v>0.5357142857142857</v>
      </c>
      <c r="E6" s="31">
        <v>0.55555555555555558</v>
      </c>
      <c r="F6" s="31">
        <v>0.56000000000000005</v>
      </c>
      <c r="G6" s="31">
        <v>0.59090909090909094</v>
      </c>
      <c r="H6" s="31">
        <v>0.6</v>
      </c>
      <c r="I6" s="31">
        <v>0.70588235294117652</v>
      </c>
      <c r="J6" s="31">
        <v>0.9</v>
      </c>
      <c r="K6" s="31">
        <v>1</v>
      </c>
      <c r="L6" s="31">
        <v>0</v>
      </c>
      <c r="M6" s="31">
        <v>0</v>
      </c>
    </row>
    <row r="7" spans="1:13" x14ac:dyDescent="0.2">
      <c r="A7" s="42"/>
      <c r="B7" s="21" t="s">
        <v>1</v>
      </c>
      <c r="C7" s="16">
        <v>0.46875</v>
      </c>
      <c r="D7" s="31">
        <v>0.46875</v>
      </c>
      <c r="E7" s="31">
        <v>0.46875</v>
      </c>
      <c r="F7" s="31">
        <v>0.4375</v>
      </c>
      <c r="G7" s="31">
        <v>0.40625</v>
      </c>
      <c r="H7" s="31">
        <v>0.375</v>
      </c>
      <c r="I7" s="31">
        <v>0.375</v>
      </c>
      <c r="J7" s="31">
        <v>0.28125</v>
      </c>
      <c r="K7" s="31">
        <v>0.15625</v>
      </c>
      <c r="L7" s="31">
        <v>0</v>
      </c>
      <c r="M7" s="31">
        <v>0</v>
      </c>
    </row>
    <row r="8" spans="1:13" x14ac:dyDescent="0.2">
      <c r="A8" s="42"/>
      <c r="B8" s="21" t="s">
        <v>2</v>
      </c>
      <c r="C8" s="16">
        <v>0.5</v>
      </c>
      <c r="D8" s="31">
        <v>0.5</v>
      </c>
      <c r="E8" s="31">
        <v>0.50847457627118642</v>
      </c>
      <c r="F8" s="31">
        <v>0.49122807017543862</v>
      </c>
      <c r="G8" s="31">
        <v>0.48148148148148151</v>
      </c>
      <c r="H8" s="31">
        <v>0.46153846153846151</v>
      </c>
      <c r="I8" s="31">
        <v>0.48979591836734687</v>
      </c>
      <c r="J8" s="31">
        <v>0.4285714285714286</v>
      </c>
      <c r="K8" s="31">
        <v>0.27027027027027029</v>
      </c>
      <c r="L8" s="31">
        <v>0</v>
      </c>
      <c r="M8" s="31">
        <v>0</v>
      </c>
    </row>
    <row r="9" spans="1:13" x14ac:dyDescent="0.2"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3" x14ac:dyDescent="0.2"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13" x14ac:dyDescent="0.2">
      <c r="A11" s="42" t="s">
        <v>41</v>
      </c>
      <c r="B11" s="21" t="s">
        <v>0</v>
      </c>
      <c r="C11" s="16">
        <v>0.51063829787234039</v>
      </c>
      <c r="D11" s="31">
        <v>0.51063829787234039</v>
      </c>
      <c r="E11" s="31">
        <v>0.51063829787234039</v>
      </c>
      <c r="F11" s="31">
        <v>0.51063829787234039</v>
      </c>
      <c r="G11" s="31">
        <v>0.51063829787234039</v>
      </c>
      <c r="H11" s="31">
        <v>0.51063829787234039</v>
      </c>
      <c r="I11" s="31">
        <v>0.51063829787234039</v>
      </c>
      <c r="J11" s="31">
        <v>0.52272727272727271</v>
      </c>
      <c r="K11" s="31">
        <v>9.0909090909090912E-2</v>
      </c>
      <c r="L11" s="31">
        <v>1</v>
      </c>
      <c r="M11" s="31">
        <v>1</v>
      </c>
    </row>
    <row r="12" spans="1:13" x14ac:dyDescent="0.2">
      <c r="A12" s="42"/>
      <c r="B12" s="21" t="s">
        <v>1</v>
      </c>
      <c r="C12" s="16">
        <v>0.28915662650602408</v>
      </c>
      <c r="D12" s="31">
        <v>0.28915662650602408</v>
      </c>
      <c r="E12" s="31">
        <v>0.28915662650602408</v>
      </c>
      <c r="F12" s="31">
        <v>0.28915662650602408</v>
      </c>
      <c r="G12" s="31">
        <v>0.28915662650602408</v>
      </c>
      <c r="H12" s="31">
        <v>0.28915662650602408</v>
      </c>
      <c r="I12" s="31">
        <v>0.28915662650602408</v>
      </c>
      <c r="J12" s="31">
        <v>0.27710843373493976</v>
      </c>
      <c r="K12" s="31">
        <v>2.4096385542168676E-2</v>
      </c>
      <c r="L12" s="31">
        <v>0</v>
      </c>
      <c r="M12" s="31">
        <v>0</v>
      </c>
    </row>
    <row r="13" spans="1:13" x14ac:dyDescent="0.2">
      <c r="A13" s="42"/>
      <c r="B13" s="21" t="s">
        <v>2</v>
      </c>
      <c r="C13" s="16">
        <v>0.36923076923076925</v>
      </c>
      <c r="D13" s="31">
        <v>0.36923076923076925</v>
      </c>
      <c r="E13" s="31">
        <v>0.36923076923076925</v>
      </c>
      <c r="F13" s="31">
        <v>0.36923076923076925</v>
      </c>
      <c r="G13" s="31">
        <v>0.36923076923076925</v>
      </c>
      <c r="H13" s="31">
        <v>0.36923076923076925</v>
      </c>
      <c r="I13" s="31">
        <v>0.36923076923076925</v>
      </c>
      <c r="J13" s="31">
        <v>0.36220472440944884</v>
      </c>
      <c r="K13" s="31">
        <v>3.8095238095238106E-2</v>
      </c>
      <c r="L13" s="31">
        <v>0</v>
      </c>
      <c r="M13" s="31">
        <v>0</v>
      </c>
    </row>
    <row r="14" spans="1:13" x14ac:dyDescent="0.2">
      <c r="A14" s="23"/>
      <c r="B14" s="21"/>
      <c r="C14" s="16"/>
      <c r="D14" s="16"/>
      <c r="E14" s="17"/>
      <c r="F14" s="17"/>
      <c r="G14" s="17"/>
      <c r="H14" s="17"/>
    </row>
    <row r="15" spans="1:13" s="17" customFormat="1" x14ac:dyDescent="0.2">
      <c r="B15" s="20"/>
      <c r="C15" s="24" t="s">
        <v>21</v>
      </c>
      <c r="D15" s="20" t="s">
        <v>13</v>
      </c>
      <c r="E15" s="20" t="s">
        <v>12</v>
      </c>
      <c r="F15" s="20" t="s">
        <v>11</v>
      </c>
      <c r="G15" s="20" t="s">
        <v>4</v>
      </c>
      <c r="H15" s="20" t="s">
        <v>3</v>
      </c>
      <c r="I15" s="20" t="s">
        <v>5</v>
      </c>
      <c r="J15" s="20" t="s">
        <v>6</v>
      </c>
      <c r="K15" s="20" t="s">
        <v>7</v>
      </c>
      <c r="L15" s="20" t="s">
        <v>8</v>
      </c>
      <c r="M15" s="20" t="s">
        <v>9</v>
      </c>
    </row>
    <row r="16" spans="1:13" x14ac:dyDescent="0.2">
      <c r="A16" s="42" t="s">
        <v>20</v>
      </c>
      <c r="B16" s="21" t="s">
        <v>0</v>
      </c>
      <c r="C16" s="16">
        <v>0.62318840579710144</v>
      </c>
      <c r="D16" s="31">
        <v>0.62318840579710144</v>
      </c>
      <c r="E16" s="31">
        <v>0.62318840579710144</v>
      </c>
      <c r="F16" s="31">
        <v>0.62773722627737227</v>
      </c>
      <c r="G16" s="31">
        <v>0.63703703703703707</v>
      </c>
      <c r="H16" s="31">
        <v>0.63703703703703707</v>
      </c>
      <c r="I16" s="31">
        <v>0.65151515151515149</v>
      </c>
      <c r="J16" s="31">
        <v>0.65648854961832059</v>
      </c>
      <c r="K16" s="31">
        <v>0.83333333333333337</v>
      </c>
      <c r="L16" s="31">
        <v>1</v>
      </c>
      <c r="M16" s="31">
        <v>1</v>
      </c>
    </row>
    <row r="17" spans="1:14" x14ac:dyDescent="0.2">
      <c r="A17" s="42"/>
      <c r="B17" s="21" t="s">
        <v>1</v>
      </c>
      <c r="C17" s="16">
        <v>0.78899082568807344</v>
      </c>
      <c r="D17" s="31">
        <v>0.78899082568807344</v>
      </c>
      <c r="E17" s="31">
        <v>0.78899082568807344</v>
      </c>
      <c r="F17" s="31">
        <v>0.78899082568807344</v>
      </c>
      <c r="G17" s="31">
        <v>0.78899082568807344</v>
      </c>
      <c r="H17" s="31">
        <v>0.78899082568807344</v>
      </c>
      <c r="I17" s="31">
        <v>0.78899082568807344</v>
      </c>
      <c r="J17" s="31">
        <v>0.78899082568807344</v>
      </c>
      <c r="K17" s="31">
        <v>0.77981651376146788</v>
      </c>
      <c r="L17" s="31">
        <v>0</v>
      </c>
      <c r="M17" s="31">
        <v>0</v>
      </c>
    </row>
    <row r="18" spans="1:14" x14ac:dyDescent="0.2">
      <c r="A18" s="42"/>
      <c r="B18" s="21" t="s">
        <v>2</v>
      </c>
      <c r="C18" s="16">
        <v>0.69635627530364375</v>
      </c>
      <c r="D18" s="31">
        <v>0.69635627530364375</v>
      </c>
      <c r="E18" s="31">
        <v>0.69635627530364375</v>
      </c>
      <c r="F18" s="31">
        <v>0.69918699186991873</v>
      </c>
      <c r="G18" s="31">
        <v>0.70491803278688525</v>
      </c>
      <c r="H18" s="31">
        <v>0.70491803278688525</v>
      </c>
      <c r="I18" s="31">
        <v>0.7136929460580913</v>
      </c>
      <c r="J18" s="31">
        <v>0.71666666666666667</v>
      </c>
      <c r="K18" s="31">
        <v>0.80568720379146919</v>
      </c>
      <c r="L18" s="31">
        <v>0</v>
      </c>
      <c r="M18" s="31">
        <v>0</v>
      </c>
    </row>
    <row r="19" spans="1:14" x14ac:dyDescent="0.2">
      <c r="A19" s="23"/>
      <c r="B19" s="21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</row>
    <row r="20" spans="1:14" x14ac:dyDescent="0.2">
      <c r="A20" s="42" t="s">
        <v>42</v>
      </c>
      <c r="B20" s="21" t="s">
        <v>0</v>
      </c>
      <c r="C20" s="1">
        <v>0.66666666666666663</v>
      </c>
      <c r="D20" s="31">
        <v>0.66666666666666663</v>
      </c>
      <c r="E20" s="31">
        <v>0.66666666666666663</v>
      </c>
      <c r="F20" s="31">
        <v>0.7142857142857143</v>
      </c>
      <c r="G20" s="31">
        <v>0.83333333333333337</v>
      </c>
      <c r="H20" s="31">
        <v>0.83333333333333337</v>
      </c>
      <c r="I20" s="31">
        <v>0.90909090909090906</v>
      </c>
      <c r="J20" s="31">
        <v>0.90909090909090906</v>
      </c>
      <c r="K20" s="31">
        <v>1</v>
      </c>
      <c r="L20" s="31">
        <v>0</v>
      </c>
      <c r="M20" s="31">
        <v>0</v>
      </c>
    </row>
    <row r="21" spans="1:14" x14ac:dyDescent="0.2">
      <c r="A21" s="42"/>
      <c r="B21" s="21" t="s">
        <v>1</v>
      </c>
      <c r="C21" s="1">
        <v>0.625</v>
      </c>
      <c r="D21" s="31">
        <v>0.625</v>
      </c>
      <c r="E21" s="31">
        <v>0.625</v>
      </c>
      <c r="F21" s="31">
        <v>0.625</v>
      </c>
      <c r="G21" s="31">
        <v>0.625</v>
      </c>
      <c r="H21" s="31">
        <v>0.625</v>
      </c>
      <c r="I21" s="31">
        <v>0.625</v>
      </c>
      <c r="J21" s="31">
        <v>0.625</v>
      </c>
      <c r="K21" s="31">
        <v>0.625</v>
      </c>
      <c r="L21" s="31">
        <v>0</v>
      </c>
      <c r="M21" s="31">
        <v>0</v>
      </c>
    </row>
    <row r="22" spans="1:14" x14ac:dyDescent="0.2">
      <c r="A22" s="42"/>
      <c r="B22" s="21" t="s">
        <v>2</v>
      </c>
      <c r="C22" s="1">
        <v>0.64516129032258063</v>
      </c>
      <c r="D22" s="31">
        <v>0.64516129032258063</v>
      </c>
      <c r="E22" s="31">
        <v>0.64516129032258063</v>
      </c>
      <c r="F22" s="31">
        <v>0.66666666666666663</v>
      </c>
      <c r="G22" s="31">
        <v>0.7142857142857143</v>
      </c>
      <c r="H22" s="31">
        <v>0.7142857142857143</v>
      </c>
      <c r="I22" s="31">
        <v>0.74074074074074059</v>
      </c>
      <c r="J22" s="31">
        <v>0.74074074074074059</v>
      </c>
      <c r="K22" s="31">
        <v>0.76923076923076927</v>
      </c>
      <c r="L22" s="31">
        <v>0</v>
      </c>
      <c r="M22" s="31">
        <v>0</v>
      </c>
    </row>
    <row r="23" spans="1:14" x14ac:dyDescent="0.2">
      <c r="C23" s="16"/>
    </row>
    <row r="24" spans="1:14" x14ac:dyDescent="0.2">
      <c r="C24" s="16"/>
      <c r="D24" s="16"/>
      <c r="E24" s="17"/>
      <c r="F24" s="17"/>
      <c r="G24" s="17"/>
      <c r="H24" s="17"/>
    </row>
    <row r="25" spans="1:14" x14ac:dyDescent="0.2">
      <c r="A25" s="42" t="s">
        <v>43</v>
      </c>
      <c r="B25" s="21" t="s">
        <v>0</v>
      </c>
      <c r="C25" s="1">
        <v>0.60162601626016265</v>
      </c>
      <c r="D25" s="31">
        <v>0.60162601626016265</v>
      </c>
      <c r="E25" s="31">
        <v>0.60162601626016265</v>
      </c>
      <c r="F25" s="31">
        <v>0.60162601626016265</v>
      </c>
      <c r="G25" s="31">
        <v>0.60162601626016265</v>
      </c>
      <c r="H25" s="31">
        <v>0.60162601626016265</v>
      </c>
      <c r="I25" s="31">
        <v>0.61157024793388426</v>
      </c>
      <c r="J25" s="31">
        <v>0.6166666666666667</v>
      </c>
      <c r="K25" s="31">
        <v>0.80434782608695654</v>
      </c>
      <c r="L25" s="31">
        <v>0</v>
      </c>
      <c r="M25" s="31">
        <v>0</v>
      </c>
    </row>
    <row r="26" spans="1:14" x14ac:dyDescent="0.2">
      <c r="A26" s="42"/>
      <c r="B26" s="21" t="s">
        <v>1</v>
      </c>
      <c r="C26" s="1">
        <v>0.79569892473118276</v>
      </c>
      <c r="D26" s="31">
        <v>0.79569892473118276</v>
      </c>
      <c r="E26" s="31">
        <v>0.79569892473118276</v>
      </c>
      <c r="F26" s="31">
        <v>0.79569892473118276</v>
      </c>
      <c r="G26" s="31">
        <v>0.79569892473118276</v>
      </c>
      <c r="H26" s="31">
        <v>0.79569892473118276</v>
      </c>
      <c r="I26" s="31">
        <v>0.79569892473118276</v>
      </c>
      <c r="J26" s="31">
        <v>0.79569892473118276</v>
      </c>
      <c r="K26" s="31">
        <v>0.79569892473118276</v>
      </c>
      <c r="L26" s="31">
        <v>0</v>
      </c>
      <c r="M26" s="31">
        <v>0</v>
      </c>
    </row>
    <row r="27" spans="1:14" x14ac:dyDescent="0.2">
      <c r="A27" s="42"/>
      <c r="B27" s="21" t="s">
        <v>2</v>
      </c>
      <c r="C27" s="1">
        <v>0.68518518518518512</v>
      </c>
      <c r="D27" s="31">
        <v>0.68518518518518512</v>
      </c>
      <c r="E27" s="31">
        <v>0.68518518518518512</v>
      </c>
      <c r="F27" s="31">
        <v>0.68518518518518512</v>
      </c>
      <c r="G27" s="31">
        <v>0.68518518518518512</v>
      </c>
      <c r="H27" s="31">
        <v>0.68518518518518512</v>
      </c>
      <c r="I27" s="31">
        <v>0.69158878504672894</v>
      </c>
      <c r="J27" s="31">
        <v>0.69483568075117375</v>
      </c>
      <c r="K27" s="31">
        <v>0.8</v>
      </c>
      <c r="L27" s="31">
        <v>0</v>
      </c>
      <c r="M27" s="31">
        <v>0</v>
      </c>
    </row>
    <row r="28" spans="1:14" x14ac:dyDescent="0.2">
      <c r="B28" s="21"/>
      <c r="C28" s="21"/>
      <c r="D28" s="22"/>
      <c r="E28" s="21"/>
      <c r="F28" s="21"/>
      <c r="G28" s="21"/>
      <c r="H28" s="21"/>
      <c r="I28" s="21"/>
      <c r="J28" s="21"/>
      <c r="K28" s="21"/>
      <c r="L28" s="21"/>
      <c r="M28" s="21"/>
    </row>
    <row r="29" spans="1:14" s="17" customFormat="1" x14ac:dyDescent="0.2">
      <c r="B29" s="20"/>
      <c r="C29" s="20" t="s">
        <v>21</v>
      </c>
      <c r="D29" s="20" t="s">
        <v>13</v>
      </c>
      <c r="E29" s="20" t="s">
        <v>12</v>
      </c>
      <c r="F29" s="20" t="s">
        <v>11</v>
      </c>
      <c r="G29" s="20" t="s">
        <v>4</v>
      </c>
      <c r="H29" s="20" t="s">
        <v>3</v>
      </c>
      <c r="I29" s="20" t="s">
        <v>5</v>
      </c>
      <c r="J29" s="20" t="s">
        <v>6</v>
      </c>
      <c r="K29" s="20" t="s">
        <v>7</v>
      </c>
      <c r="L29" s="20" t="s">
        <v>8</v>
      </c>
      <c r="M29" s="20" t="s">
        <v>9</v>
      </c>
    </row>
    <row r="30" spans="1:14" x14ac:dyDescent="0.2">
      <c r="A30" s="42" t="s">
        <v>14</v>
      </c>
      <c r="B30" s="21" t="s">
        <v>0</v>
      </c>
      <c r="C30" s="16">
        <v>0.77777777777777779</v>
      </c>
      <c r="D30" s="31">
        <v>0.77777777777777779</v>
      </c>
      <c r="E30" s="31">
        <v>0.77777777777777779</v>
      </c>
      <c r="F30" s="31">
        <v>0.77777777777777779</v>
      </c>
      <c r="G30" s="31">
        <v>0.77777777777777779</v>
      </c>
      <c r="H30" s="31">
        <v>0.77777777777777779</v>
      </c>
      <c r="I30" s="31">
        <v>0.77777777777777779</v>
      </c>
      <c r="J30" s="31">
        <v>0.77777777777777779</v>
      </c>
      <c r="K30" s="31">
        <v>1</v>
      </c>
      <c r="L30" s="31">
        <v>1</v>
      </c>
      <c r="M30" s="31">
        <v>1</v>
      </c>
      <c r="N30" s="16"/>
    </row>
    <row r="31" spans="1:14" x14ac:dyDescent="0.2">
      <c r="A31" s="42"/>
      <c r="B31" s="21" t="s">
        <v>1</v>
      </c>
      <c r="C31" s="16">
        <v>0.3888888888888889</v>
      </c>
      <c r="D31" s="31">
        <v>0.3888888888888889</v>
      </c>
      <c r="E31" s="31">
        <v>0.3888888888888889</v>
      </c>
      <c r="F31" s="31">
        <v>0.3888888888888889</v>
      </c>
      <c r="G31" s="31">
        <v>0.3888888888888889</v>
      </c>
      <c r="H31" s="31">
        <v>0.3888888888888889</v>
      </c>
      <c r="I31" s="31">
        <v>0.3888888888888889</v>
      </c>
      <c r="J31" s="31">
        <v>0.3888888888888889</v>
      </c>
      <c r="K31" s="31">
        <v>0</v>
      </c>
      <c r="L31" s="31">
        <v>0</v>
      </c>
      <c r="M31" s="31">
        <v>0</v>
      </c>
      <c r="N31" s="16"/>
    </row>
    <row r="32" spans="1:14" x14ac:dyDescent="0.2">
      <c r="A32" s="42"/>
      <c r="B32" s="21" t="s">
        <v>2</v>
      </c>
      <c r="C32" s="16">
        <v>0.51851851851851849</v>
      </c>
      <c r="D32" s="31">
        <v>0.51851851851851849</v>
      </c>
      <c r="E32" s="31">
        <v>0.51851851851851849</v>
      </c>
      <c r="F32" s="31">
        <v>0.51851851851851849</v>
      </c>
      <c r="G32" s="31">
        <v>0.51851851851851849</v>
      </c>
      <c r="H32" s="31">
        <v>0.51851851851851849</v>
      </c>
      <c r="I32" s="31">
        <v>0.51851851851851849</v>
      </c>
      <c r="J32" s="31">
        <v>0.51851851851851849</v>
      </c>
      <c r="K32" s="31">
        <v>0</v>
      </c>
      <c r="L32" s="31">
        <v>0</v>
      </c>
      <c r="M32" s="31">
        <v>0</v>
      </c>
      <c r="N32" s="16"/>
    </row>
    <row r="33" spans="1:14" x14ac:dyDescent="0.2">
      <c r="B33" s="21"/>
      <c r="C33" s="21"/>
      <c r="D33" s="27"/>
      <c r="E33" s="28"/>
      <c r="F33" s="28"/>
      <c r="G33" s="28"/>
      <c r="H33" s="28"/>
      <c r="I33" s="28"/>
      <c r="J33" s="28"/>
      <c r="K33" s="28"/>
      <c r="L33" s="28"/>
      <c r="M33" s="28"/>
      <c r="N33" s="16"/>
    </row>
    <row r="34" spans="1:14" s="17" customFormat="1" x14ac:dyDescent="0.2">
      <c r="B34" s="20"/>
      <c r="C34" s="20" t="s">
        <v>21</v>
      </c>
      <c r="D34" s="29" t="s">
        <v>13</v>
      </c>
      <c r="E34" s="29" t="s">
        <v>12</v>
      </c>
      <c r="F34" s="29" t="s">
        <v>11</v>
      </c>
      <c r="G34" s="29" t="s">
        <v>4</v>
      </c>
      <c r="H34" s="29" t="s">
        <v>3</v>
      </c>
      <c r="I34" s="29" t="s">
        <v>5</v>
      </c>
      <c r="J34" s="29" t="s">
        <v>6</v>
      </c>
      <c r="K34" s="29" t="s">
        <v>7</v>
      </c>
      <c r="L34" s="29" t="s">
        <v>8</v>
      </c>
      <c r="M34" s="29" t="s">
        <v>9</v>
      </c>
      <c r="N34" s="16"/>
    </row>
    <row r="35" spans="1:14" x14ac:dyDescent="0.2">
      <c r="A35" s="42" t="s">
        <v>15</v>
      </c>
      <c r="B35" s="21" t="s">
        <v>0</v>
      </c>
      <c r="C35" s="16">
        <v>0.5</v>
      </c>
      <c r="D35" s="31">
        <v>0.5</v>
      </c>
      <c r="E35" s="31">
        <v>0.5</v>
      </c>
      <c r="F35" s="31">
        <v>0.5</v>
      </c>
      <c r="G35" s="31">
        <v>0.5</v>
      </c>
      <c r="H35" s="31">
        <v>0.5</v>
      </c>
      <c r="I35" s="31">
        <v>0.5</v>
      </c>
      <c r="J35" s="31">
        <v>0.5</v>
      </c>
      <c r="K35" s="31">
        <v>0.875</v>
      </c>
      <c r="L35" s="31">
        <v>1</v>
      </c>
      <c r="M35" s="31">
        <v>1</v>
      </c>
      <c r="N35" s="16"/>
    </row>
    <row r="36" spans="1:14" x14ac:dyDescent="0.2">
      <c r="A36" s="42"/>
      <c r="B36" s="21" t="s">
        <v>1</v>
      </c>
      <c r="C36" s="16">
        <v>0.40909090909090912</v>
      </c>
      <c r="D36" s="31">
        <v>0.40909090909090912</v>
      </c>
      <c r="E36" s="31">
        <v>0.40909090909090912</v>
      </c>
      <c r="F36" s="31">
        <v>0.40909090909090912</v>
      </c>
      <c r="G36" s="31">
        <v>0.40909090909090912</v>
      </c>
      <c r="H36" s="31">
        <v>0.40909090909090912</v>
      </c>
      <c r="I36" s="31">
        <v>0.40909090909090912</v>
      </c>
      <c r="J36" s="31">
        <v>0.40909090909090912</v>
      </c>
      <c r="K36" s="31">
        <v>0.31818181818181818</v>
      </c>
      <c r="L36" s="31">
        <v>0</v>
      </c>
      <c r="M36" s="31">
        <v>0</v>
      </c>
      <c r="N36" s="16"/>
    </row>
    <row r="37" spans="1:14" x14ac:dyDescent="0.2">
      <c r="A37" s="42"/>
      <c r="B37" s="21" t="s">
        <v>2</v>
      </c>
      <c r="C37" s="16">
        <v>0.45</v>
      </c>
      <c r="D37" s="31">
        <v>0.45</v>
      </c>
      <c r="E37" s="31">
        <v>0.45</v>
      </c>
      <c r="F37" s="31">
        <v>0.45</v>
      </c>
      <c r="G37" s="31">
        <v>0.45</v>
      </c>
      <c r="H37" s="31">
        <v>0.45</v>
      </c>
      <c r="I37" s="31">
        <v>0.45</v>
      </c>
      <c r="J37" s="31">
        <v>0.45</v>
      </c>
      <c r="K37" s="31">
        <v>0.46666666666666667</v>
      </c>
      <c r="L37" s="31">
        <v>0</v>
      </c>
      <c r="M37" s="31">
        <v>0</v>
      </c>
      <c r="N37" s="16"/>
    </row>
    <row r="38" spans="1:14" x14ac:dyDescent="0.2">
      <c r="B38" s="21"/>
      <c r="C38" s="21"/>
      <c r="D38" s="27"/>
      <c r="E38" s="28"/>
      <c r="F38" s="28"/>
      <c r="G38" s="28"/>
      <c r="H38" s="28"/>
      <c r="I38" s="28"/>
      <c r="J38" s="28"/>
      <c r="K38" s="28"/>
      <c r="L38" s="28"/>
      <c r="M38" s="28"/>
      <c r="N38" s="16"/>
    </row>
    <row r="39" spans="1:14" s="17" customFormat="1" x14ac:dyDescent="0.2">
      <c r="B39" s="20"/>
      <c r="C39" s="20" t="s">
        <v>21</v>
      </c>
      <c r="D39" s="29" t="s">
        <v>13</v>
      </c>
      <c r="E39" s="29" t="s">
        <v>12</v>
      </c>
      <c r="F39" s="29" t="s">
        <v>11</v>
      </c>
      <c r="G39" s="29" t="s">
        <v>4</v>
      </c>
      <c r="H39" s="29" t="s">
        <v>3</v>
      </c>
      <c r="I39" s="29" t="s">
        <v>5</v>
      </c>
      <c r="J39" s="29" t="s">
        <v>6</v>
      </c>
      <c r="K39" s="29" t="s">
        <v>7</v>
      </c>
      <c r="L39" s="29" t="s">
        <v>8</v>
      </c>
      <c r="M39" s="29" t="s">
        <v>9</v>
      </c>
      <c r="N39" s="16"/>
    </row>
    <row r="40" spans="1:14" x14ac:dyDescent="0.2">
      <c r="A40" s="42" t="s">
        <v>16</v>
      </c>
      <c r="B40" s="21" t="s">
        <v>0</v>
      </c>
      <c r="C40" s="16">
        <v>0.88888888888888884</v>
      </c>
      <c r="D40" s="31">
        <v>0.88888888888888884</v>
      </c>
      <c r="E40" s="31">
        <v>0.88888888888888884</v>
      </c>
      <c r="F40" s="31">
        <v>0.88888888888888884</v>
      </c>
      <c r="G40" s="31">
        <v>0.88888888888888884</v>
      </c>
      <c r="H40" s="31">
        <v>0.88888888888888884</v>
      </c>
      <c r="I40" s="31">
        <v>0.88888888888888884</v>
      </c>
      <c r="J40" s="31">
        <v>0.88888888888888884</v>
      </c>
      <c r="K40" s="31">
        <v>1</v>
      </c>
      <c r="L40" s="31">
        <v>1</v>
      </c>
      <c r="M40" s="31">
        <v>1</v>
      </c>
      <c r="N40" s="16"/>
    </row>
    <row r="41" spans="1:14" x14ac:dyDescent="0.2">
      <c r="A41" s="42"/>
      <c r="B41" s="21" t="s">
        <v>1</v>
      </c>
      <c r="C41" s="16">
        <v>0.72727272727272729</v>
      </c>
      <c r="D41" s="31">
        <v>0.72727272727272729</v>
      </c>
      <c r="E41" s="31">
        <v>0.72727272727272729</v>
      </c>
      <c r="F41" s="31">
        <v>0.72727272727272729</v>
      </c>
      <c r="G41" s="31">
        <v>0.72727272727272729</v>
      </c>
      <c r="H41" s="31">
        <v>0.72727272727272729</v>
      </c>
      <c r="I41" s="31">
        <v>0.72727272727272729</v>
      </c>
      <c r="J41" s="31">
        <v>0.72727272727272729</v>
      </c>
      <c r="K41" s="31">
        <v>0</v>
      </c>
      <c r="L41" s="31">
        <v>0</v>
      </c>
      <c r="M41" s="31">
        <v>0</v>
      </c>
      <c r="N41" s="16"/>
    </row>
    <row r="42" spans="1:14" x14ac:dyDescent="0.2">
      <c r="A42" s="42"/>
      <c r="B42" s="21" t="s">
        <v>2</v>
      </c>
      <c r="C42" s="16">
        <v>0.79999999999999993</v>
      </c>
      <c r="D42" s="31">
        <v>0.79999999999999993</v>
      </c>
      <c r="E42" s="31">
        <v>0.79999999999999993</v>
      </c>
      <c r="F42" s="31">
        <v>0.79999999999999993</v>
      </c>
      <c r="G42" s="31">
        <v>0.79999999999999993</v>
      </c>
      <c r="H42" s="31">
        <v>0.79999999999999993</v>
      </c>
      <c r="I42" s="31">
        <v>0.79999999999999993</v>
      </c>
      <c r="J42" s="31">
        <v>0.79999999999999993</v>
      </c>
      <c r="K42" s="31">
        <v>0</v>
      </c>
      <c r="L42" s="31">
        <v>0</v>
      </c>
      <c r="M42" s="31">
        <v>0</v>
      </c>
      <c r="N42" s="16"/>
    </row>
    <row r="43" spans="1:14" x14ac:dyDescent="0.2">
      <c r="B43" s="21"/>
      <c r="C43" s="21"/>
      <c r="D43" s="27"/>
      <c r="E43" s="28"/>
      <c r="F43" s="28"/>
      <c r="G43" s="28"/>
      <c r="H43" s="28"/>
      <c r="I43" s="28"/>
      <c r="J43" s="28"/>
      <c r="K43" s="28"/>
      <c r="L43" s="28"/>
      <c r="M43" s="28"/>
      <c r="N43" s="16"/>
    </row>
    <row r="44" spans="1:14" s="17" customFormat="1" x14ac:dyDescent="0.2">
      <c r="B44" s="20"/>
      <c r="C44" s="20" t="s">
        <v>21</v>
      </c>
      <c r="D44" s="29" t="s">
        <v>13</v>
      </c>
      <c r="E44" s="29" t="s">
        <v>12</v>
      </c>
      <c r="F44" s="29" t="s">
        <v>11</v>
      </c>
      <c r="G44" s="29" t="s">
        <v>4</v>
      </c>
      <c r="H44" s="29" t="s">
        <v>3</v>
      </c>
      <c r="I44" s="29" t="s">
        <v>5</v>
      </c>
      <c r="J44" s="29" t="s">
        <v>6</v>
      </c>
      <c r="K44" s="29" t="s">
        <v>7</v>
      </c>
      <c r="L44" s="29" t="s">
        <v>8</v>
      </c>
      <c r="M44" s="29" t="s">
        <v>9</v>
      </c>
      <c r="N44" s="16"/>
    </row>
    <row r="45" spans="1:14" x14ac:dyDescent="0.2">
      <c r="A45" s="42" t="s">
        <v>17</v>
      </c>
      <c r="B45" s="21" t="s">
        <v>0</v>
      </c>
      <c r="C45" s="16">
        <v>0.45238095238095238</v>
      </c>
      <c r="D45" s="31">
        <v>0.45238095238095238</v>
      </c>
      <c r="E45" s="31">
        <v>0.45238095238095238</v>
      </c>
      <c r="F45" s="31">
        <v>0.45238095238095238</v>
      </c>
      <c r="G45" s="31">
        <v>0.45238095238095238</v>
      </c>
      <c r="H45" s="31">
        <v>0.45238095238095238</v>
      </c>
      <c r="I45" s="31">
        <v>0.45238095238095238</v>
      </c>
      <c r="J45" s="31">
        <v>0.45238095238095238</v>
      </c>
      <c r="K45" s="31">
        <v>0.5714285714285714</v>
      </c>
      <c r="L45" s="31">
        <v>1</v>
      </c>
      <c r="M45" s="31">
        <v>1</v>
      </c>
      <c r="N45" s="16"/>
    </row>
    <row r="46" spans="1:14" x14ac:dyDescent="0.2">
      <c r="A46" s="42"/>
      <c r="B46" s="21" t="s">
        <v>1</v>
      </c>
      <c r="C46" s="16">
        <v>0.86363636363636365</v>
      </c>
      <c r="D46" s="31">
        <v>0.86363636363636365</v>
      </c>
      <c r="E46" s="31">
        <v>0.86363636363636365</v>
      </c>
      <c r="F46" s="31">
        <v>0.86363636363636365</v>
      </c>
      <c r="G46" s="31">
        <v>0.86363636363636365</v>
      </c>
      <c r="H46" s="31">
        <v>0.86363636363636365</v>
      </c>
      <c r="I46" s="31">
        <v>0.86363636363636365</v>
      </c>
      <c r="J46" s="31">
        <v>0.86363636363636365</v>
      </c>
      <c r="K46" s="31">
        <v>0.18181818181818182</v>
      </c>
      <c r="L46" s="31">
        <v>0</v>
      </c>
      <c r="M46" s="31">
        <v>0</v>
      </c>
      <c r="N46" s="16"/>
    </row>
    <row r="47" spans="1:14" x14ac:dyDescent="0.2">
      <c r="A47" s="42"/>
      <c r="B47" s="21" t="s">
        <v>2</v>
      </c>
      <c r="C47" s="16">
        <v>0.59375</v>
      </c>
      <c r="D47" s="31">
        <v>0.59375</v>
      </c>
      <c r="E47" s="31">
        <v>0.59375</v>
      </c>
      <c r="F47" s="31">
        <v>0.59375</v>
      </c>
      <c r="G47" s="31">
        <v>0.59375</v>
      </c>
      <c r="H47" s="31">
        <v>0.59375</v>
      </c>
      <c r="I47" s="31">
        <v>0.59375</v>
      </c>
      <c r="J47" s="31">
        <v>0.59375</v>
      </c>
      <c r="K47" s="31">
        <v>0.27586206896551724</v>
      </c>
      <c r="L47" s="31">
        <v>0</v>
      </c>
      <c r="M47" s="31">
        <v>0</v>
      </c>
      <c r="N47" s="16"/>
    </row>
    <row r="48" spans="1:14" x14ac:dyDescent="0.2">
      <c r="B48" s="21"/>
      <c r="C48" s="21"/>
      <c r="D48" s="27"/>
      <c r="E48" s="28"/>
      <c r="F48" s="28"/>
      <c r="G48" s="28"/>
      <c r="H48" s="28"/>
      <c r="I48" s="28"/>
      <c r="J48" s="28"/>
      <c r="K48" s="28"/>
      <c r="L48" s="28"/>
      <c r="M48" s="28"/>
      <c r="N48" s="16"/>
    </row>
    <row r="49" spans="1:14" s="17" customFormat="1" x14ac:dyDescent="0.2">
      <c r="B49" s="20"/>
      <c r="C49" s="20" t="s">
        <v>21</v>
      </c>
      <c r="D49" s="29" t="s">
        <v>13</v>
      </c>
      <c r="E49" s="29" t="s">
        <v>12</v>
      </c>
      <c r="F49" s="29" t="s">
        <v>11</v>
      </c>
      <c r="G49" s="29" t="s">
        <v>4</v>
      </c>
      <c r="H49" s="29" t="s">
        <v>3</v>
      </c>
      <c r="I49" s="29" t="s">
        <v>5</v>
      </c>
      <c r="J49" s="29" t="s">
        <v>6</v>
      </c>
      <c r="K49" s="29" t="s">
        <v>7</v>
      </c>
      <c r="L49" s="29" t="s">
        <v>8</v>
      </c>
      <c r="M49" s="29" t="s">
        <v>9</v>
      </c>
      <c r="N49" s="16"/>
    </row>
    <row r="50" spans="1:14" x14ac:dyDescent="0.2">
      <c r="A50" s="42" t="s">
        <v>18</v>
      </c>
      <c r="B50" s="21" t="s">
        <v>0</v>
      </c>
      <c r="C50" s="16">
        <v>0.70588235294117652</v>
      </c>
      <c r="D50" s="31">
        <v>0.70588235294117652</v>
      </c>
      <c r="E50" s="31">
        <v>0.70588235294117652</v>
      </c>
      <c r="F50" s="31">
        <v>0.70588235294117652</v>
      </c>
      <c r="G50" s="31">
        <v>0.70588235294117652</v>
      </c>
      <c r="H50" s="31">
        <v>0.70588235294117652</v>
      </c>
      <c r="I50" s="31">
        <v>0.75</v>
      </c>
      <c r="J50" s="31">
        <v>0.75</v>
      </c>
      <c r="K50" s="31">
        <v>1</v>
      </c>
      <c r="L50" s="31">
        <v>1</v>
      </c>
      <c r="M50" s="31">
        <v>1</v>
      </c>
      <c r="N50" s="16"/>
    </row>
    <row r="51" spans="1:14" x14ac:dyDescent="0.2">
      <c r="A51" s="42"/>
      <c r="B51" s="21" t="s">
        <v>1</v>
      </c>
      <c r="C51" s="16">
        <v>0.4</v>
      </c>
      <c r="D51" s="31">
        <v>0.4</v>
      </c>
      <c r="E51" s="31">
        <v>0.4</v>
      </c>
      <c r="F51" s="31">
        <v>0.4</v>
      </c>
      <c r="G51" s="31">
        <v>0.4</v>
      </c>
      <c r="H51" s="31">
        <v>0.4</v>
      </c>
      <c r="I51" s="31">
        <v>0.4</v>
      </c>
      <c r="J51" s="31">
        <v>0.4</v>
      </c>
      <c r="K51" s="31">
        <v>0.13333333333333333</v>
      </c>
      <c r="L51" s="31">
        <v>0</v>
      </c>
      <c r="M51" s="31">
        <v>0</v>
      </c>
      <c r="N51" s="16"/>
    </row>
    <row r="52" spans="1:14" x14ac:dyDescent="0.2">
      <c r="A52" s="42"/>
      <c r="B52" s="21" t="s">
        <v>2</v>
      </c>
      <c r="C52" s="16">
        <v>0.5106382978723405</v>
      </c>
      <c r="D52" s="31">
        <v>0.5106382978723405</v>
      </c>
      <c r="E52" s="31">
        <v>0.5106382978723405</v>
      </c>
      <c r="F52" s="31">
        <v>0.5106382978723405</v>
      </c>
      <c r="G52" s="31">
        <v>0.5106382978723405</v>
      </c>
      <c r="H52" s="31">
        <v>0.5106382978723405</v>
      </c>
      <c r="I52" s="31">
        <v>0.52173913043478271</v>
      </c>
      <c r="J52" s="31">
        <v>0.52173913043478271</v>
      </c>
      <c r="K52" s="31">
        <v>0.23529411764705882</v>
      </c>
      <c r="L52" s="31">
        <v>0</v>
      </c>
      <c r="M52" s="31">
        <v>0</v>
      </c>
      <c r="N52" s="16"/>
    </row>
    <row r="53" spans="1:14" x14ac:dyDescent="0.2">
      <c r="B53" s="21"/>
      <c r="C53" s="21"/>
      <c r="D53" s="27"/>
      <c r="E53" s="28"/>
      <c r="F53" s="28"/>
      <c r="G53" s="28"/>
      <c r="H53" s="28"/>
      <c r="I53" s="28"/>
      <c r="J53" s="28"/>
      <c r="K53" s="28"/>
      <c r="L53" s="28"/>
      <c r="M53" s="28"/>
      <c r="N53" s="16"/>
    </row>
    <row r="54" spans="1:14" s="17" customFormat="1" x14ac:dyDescent="0.2">
      <c r="B54" s="20"/>
      <c r="C54" s="20" t="s">
        <v>21</v>
      </c>
      <c r="D54" s="29" t="s">
        <v>13</v>
      </c>
      <c r="E54" s="29" t="s">
        <v>12</v>
      </c>
      <c r="F54" s="29" t="s">
        <v>11</v>
      </c>
      <c r="G54" s="29" t="s">
        <v>4</v>
      </c>
      <c r="H54" s="29" t="s">
        <v>3</v>
      </c>
      <c r="I54" s="29" t="s">
        <v>5</v>
      </c>
      <c r="J54" s="29" t="s">
        <v>6</v>
      </c>
      <c r="K54" s="29" t="s">
        <v>7</v>
      </c>
      <c r="L54" s="29" t="s">
        <v>8</v>
      </c>
      <c r="M54" s="29" t="s">
        <v>9</v>
      </c>
      <c r="N54" s="16"/>
    </row>
    <row r="55" spans="1:14" x14ac:dyDescent="0.2">
      <c r="A55" s="42" t="s">
        <v>19</v>
      </c>
      <c r="B55" s="21" t="s">
        <v>0</v>
      </c>
      <c r="C55" s="16">
        <v>0.81132075471698117</v>
      </c>
      <c r="D55" s="31">
        <v>0.81132075471698117</v>
      </c>
      <c r="E55" s="31">
        <v>0.81132075471698117</v>
      </c>
      <c r="F55" s="31">
        <v>0.81132075471698117</v>
      </c>
      <c r="G55" s="31">
        <v>0.81132075471698117</v>
      </c>
      <c r="H55" s="31">
        <v>0.81132075471698117</v>
      </c>
      <c r="I55" s="31">
        <v>0.82692307692307687</v>
      </c>
      <c r="J55" s="31">
        <v>0.84</v>
      </c>
      <c r="K55" s="31">
        <v>1</v>
      </c>
      <c r="L55" s="31">
        <v>1</v>
      </c>
      <c r="M55" s="31">
        <v>1</v>
      </c>
      <c r="N55" s="16"/>
    </row>
    <row r="56" spans="1:14" x14ac:dyDescent="0.2">
      <c r="A56" s="42"/>
      <c r="B56" s="21" t="s">
        <v>1</v>
      </c>
      <c r="C56" s="16">
        <v>0.71666666666666667</v>
      </c>
      <c r="D56" s="31">
        <v>0.71666666666666667</v>
      </c>
      <c r="E56" s="31">
        <v>0.71666666666666667</v>
      </c>
      <c r="F56" s="31">
        <v>0.71666666666666667</v>
      </c>
      <c r="G56" s="31">
        <v>0.71666666666666667</v>
      </c>
      <c r="H56" s="31">
        <v>0.71666666666666667</v>
      </c>
      <c r="I56" s="31">
        <v>0.71666666666666667</v>
      </c>
      <c r="J56" s="31">
        <v>0.7</v>
      </c>
      <c r="K56" s="31">
        <v>0.16666666666666666</v>
      </c>
      <c r="L56" s="31">
        <v>0</v>
      </c>
      <c r="M56" s="31">
        <v>0</v>
      </c>
      <c r="N56" s="16"/>
    </row>
    <row r="57" spans="1:14" x14ac:dyDescent="0.2">
      <c r="A57" s="42"/>
      <c r="B57" s="21" t="s">
        <v>2</v>
      </c>
      <c r="C57" s="16">
        <v>0.76106194690265483</v>
      </c>
      <c r="D57" s="31">
        <v>0.76106194690265483</v>
      </c>
      <c r="E57" s="31">
        <v>0.76106194690265483</v>
      </c>
      <c r="F57" s="31">
        <v>0.76106194690265483</v>
      </c>
      <c r="G57" s="31">
        <v>0.76106194690265483</v>
      </c>
      <c r="H57" s="31">
        <v>0.76106194690265483</v>
      </c>
      <c r="I57" s="31">
        <v>0.7678571428571429</v>
      </c>
      <c r="J57" s="31">
        <v>0.76363636363636356</v>
      </c>
      <c r="K57" s="31">
        <v>0.2857142857142857</v>
      </c>
      <c r="L57" s="31">
        <v>0</v>
      </c>
      <c r="M57" s="31">
        <v>0</v>
      </c>
      <c r="N57" s="16"/>
    </row>
    <row r="58" spans="1:14" x14ac:dyDescent="0.2">
      <c r="D58" s="30"/>
      <c r="E58" s="26"/>
      <c r="F58" s="26"/>
      <c r="G58" s="26"/>
      <c r="H58" s="26"/>
      <c r="I58" s="26"/>
      <c r="J58" s="26"/>
      <c r="K58" s="26"/>
      <c r="L58" s="26"/>
      <c r="M58" s="26"/>
    </row>
    <row r="59" spans="1:14" x14ac:dyDescent="0.2">
      <c r="A59" s="42" t="s">
        <v>29</v>
      </c>
      <c r="B59" s="25" t="s">
        <v>27</v>
      </c>
      <c r="C59" s="16">
        <f>AVERAGE(C30,C35,C40,C45,C50,C55)</f>
        <v>0.68937512111762944</v>
      </c>
      <c r="D59" s="31">
        <f>AVERAGE(D30,D35,D40,D45,D50,D55)</f>
        <v>0.68937512111762944</v>
      </c>
      <c r="E59" s="31">
        <f t="shared" ref="E59:M59" si="0">AVERAGE(E30,E35,E40,E45,E50,E55)</f>
        <v>0.68937512111762944</v>
      </c>
      <c r="F59" s="31">
        <f t="shared" si="0"/>
        <v>0.68937512111762944</v>
      </c>
      <c r="G59" s="31">
        <f t="shared" si="0"/>
        <v>0.68937512111762944</v>
      </c>
      <c r="H59" s="31">
        <f t="shared" si="0"/>
        <v>0.68937512111762944</v>
      </c>
      <c r="I59" s="31">
        <f t="shared" si="0"/>
        <v>0.6993284493284494</v>
      </c>
      <c r="J59" s="31">
        <f t="shared" si="0"/>
        <v>0.70150793650793652</v>
      </c>
      <c r="K59" s="31">
        <f t="shared" si="0"/>
        <v>0.90773809523809523</v>
      </c>
      <c r="L59" s="31">
        <f t="shared" si="0"/>
        <v>1</v>
      </c>
      <c r="M59" s="31">
        <f t="shared" si="0"/>
        <v>1</v>
      </c>
    </row>
    <row r="60" spans="1:14" x14ac:dyDescent="0.2">
      <c r="A60" s="42"/>
      <c r="B60" s="25" t="s">
        <v>28</v>
      </c>
      <c r="C60" s="16">
        <f t="shared" ref="C60:M60" si="1">AVERAGE(C31,C36,C41,C46,C51,C56)</f>
        <v>0.58425925925925926</v>
      </c>
      <c r="D60" s="31">
        <f t="shared" si="1"/>
        <v>0.58425925925925926</v>
      </c>
      <c r="E60" s="31">
        <f t="shared" si="1"/>
        <v>0.58425925925925926</v>
      </c>
      <c r="F60" s="31">
        <f t="shared" si="1"/>
        <v>0.58425925925925926</v>
      </c>
      <c r="G60" s="31">
        <f t="shared" si="1"/>
        <v>0.58425925925925926</v>
      </c>
      <c r="H60" s="31">
        <f t="shared" si="1"/>
        <v>0.58425925925925926</v>
      </c>
      <c r="I60" s="31">
        <f t="shared" si="1"/>
        <v>0.58425925925925926</v>
      </c>
      <c r="J60" s="31">
        <f t="shared" si="1"/>
        <v>0.58148148148148149</v>
      </c>
      <c r="K60" s="31">
        <f t="shared" si="1"/>
        <v>0.13333333333333333</v>
      </c>
      <c r="L60" s="31">
        <f t="shared" si="1"/>
        <v>0</v>
      </c>
      <c r="M60" s="31">
        <f t="shared" si="1"/>
        <v>0</v>
      </c>
    </row>
    <row r="61" spans="1:14" x14ac:dyDescent="0.2">
      <c r="A61" s="42"/>
      <c r="B61" s="25" t="s">
        <v>26</v>
      </c>
      <c r="C61" s="16">
        <f t="shared" ref="C61:M61" si="2">AVERAGE(C32,C37,C42,C47,C52,C57)</f>
        <v>0.60566146054891901</v>
      </c>
      <c r="D61" s="31">
        <f t="shared" si="2"/>
        <v>0.60566146054891901</v>
      </c>
      <c r="E61" s="31">
        <f t="shared" si="2"/>
        <v>0.60566146054891901</v>
      </c>
      <c r="F61" s="31">
        <f t="shared" si="2"/>
        <v>0.60566146054891901</v>
      </c>
      <c r="G61" s="31">
        <f t="shared" si="2"/>
        <v>0.60566146054891901</v>
      </c>
      <c r="H61" s="31">
        <f t="shared" si="2"/>
        <v>0.60566146054891901</v>
      </c>
      <c r="I61" s="31">
        <f t="shared" si="2"/>
        <v>0.60864413196840739</v>
      </c>
      <c r="J61" s="31">
        <f t="shared" si="2"/>
        <v>0.60794066876494413</v>
      </c>
      <c r="K61" s="31">
        <f t="shared" si="2"/>
        <v>0.2105895231655881</v>
      </c>
      <c r="L61" s="31">
        <f t="shared" si="2"/>
        <v>0</v>
      </c>
      <c r="M61" s="31">
        <f t="shared" si="2"/>
        <v>0</v>
      </c>
    </row>
    <row r="62" spans="1:14" x14ac:dyDescent="0.2">
      <c r="A62" s="23"/>
      <c r="B62" s="17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4" x14ac:dyDescent="0.2">
      <c r="C63" s="17" t="s">
        <v>14</v>
      </c>
      <c r="D63" s="16" t="s">
        <v>15</v>
      </c>
      <c r="E63" s="17" t="s">
        <v>16</v>
      </c>
      <c r="F63" s="17" t="s">
        <v>17</v>
      </c>
      <c r="G63" s="17" t="s">
        <v>18</v>
      </c>
      <c r="H63" s="17" t="s">
        <v>19</v>
      </c>
      <c r="I63" s="17" t="s">
        <v>37</v>
      </c>
    </row>
    <row r="64" spans="1:14" x14ac:dyDescent="0.2">
      <c r="A64" s="42" t="s">
        <v>38</v>
      </c>
      <c r="B64" s="21" t="s">
        <v>0</v>
      </c>
      <c r="C64" s="16">
        <v>1</v>
      </c>
      <c r="D64" s="16">
        <v>0.88</v>
      </c>
      <c r="E64" s="16">
        <v>1</v>
      </c>
      <c r="F64" s="16">
        <v>0.7</v>
      </c>
      <c r="G64" s="16">
        <v>0.83</v>
      </c>
      <c r="H64" s="16">
        <v>0.93</v>
      </c>
      <c r="I64" s="16">
        <f>AVERAGE(C64:H64)</f>
        <v>0.89</v>
      </c>
    </row>
    <row r="65" spans="1:9" x14ac:dyDescent="0.2">
      <c r="A65" s="42"/>
      <c r="B65" s="21" t="s">
        <v>1</v>
      </c>
      <c r="C65" s="16">
        <v>0.5</v>
      </c>
      <c r="D65" s="16">
        <v>0.7</v>
      </c>
      <c r="E65" s="16">
        <v>1</v>
      </c>
      <c r="F65" s="16">
        <v>1</v>
      </c>
      <c r="G65" s="16">
        <v>0.83</v>
      </c>
      <c r="H65" s="16">
        <v>0.82</v>
      </c>
      <c r="I65" s="16">
        <f t="shared" ref="I65:I71" si="3">AVERAGE(C65:H65)</f>
        <v>0.80833333333333346</v>
      </c>
    </row>
    <row r="66" spans="1:9" x14ac:dyDescent="0.2">
      <c r="A66" s="42"/>
      <c r="B66" s="21" t="s">
        <v>2</v>
      </c>
      <c r="C66" s="16">
        <v>0.67</v>
      </c>
      <c r="D66" s="16">
        <v>0.78</v>
      </c>
      <c r="E66" s="16">
        <v>1</v>
      </c>
      <c r="F66" s="16">
        <v>0.82</v>
      </c>
      <c r="G66" s="16">
        <v>0.83</v>
      </c>
      <c r="H66" s="16">
        <v>0.87</v>
      </c>
      <c r="I66" s="16">
        <f t="shared" si="3"/>
        <v>0.82833333333333325</v>
      </c>
    </row>
    <row r="68" spans="1:9" x14ac:dyDescent="0.2">
      <c r="C68" s="17" t="s">
        <v>14</v>
      </c>
      <c r="D68" s="16" t="s">
        <v>15</v>
      </c>
      <c r="E68" s="17" t="s">
        <v>16</v>
      </c>
      <c r="F68" s="17" t="s">
        <v>17</v>
      </c>
      <c r="G68" s="17" t="s">
        <v>18</v>
      </c>
      <c r="H68" s="17" t="s">
        <v>19</v>
      </c>
    </row>
    <row r="69" spans="1:9" x14ac:dyDescent="0.2">
      <c r="A69" s="42" t="s">
        <v>39</v>
      </c>
      <c r="B69" s="21" t="s">
        <v>0</v>
      </c>
      <c r="C69" s="16">
        <v>0.69</v>
      </c>
      <c r="D69" s="16">
        <v>0.2</v>
      </c>
      <c r="E69" s="16">
        <v>0.8</v>
      </c>
      <c r="F69" s="16">
        <v>0.38</v>
      </c>
      <c r="G69" s="16">
        <v>0.64</v>
      </c>
      <c r="H69" s="16">
        <v>0.76</v>
      </c>
      <c r="I69" s="16">
        <f t="shared" si="3"/>
        <v>0.57833333333333325</v>
      </c>
    </row>
    <row r="70" spans="1:9" x14ac:dyDescent="0.2">
      <c r="A70" s="42"/>
      <c r="B70" s="21" t="s">
        <v>1</v>
      </c>
      <c r="C70" s="16">
        <v>0.35</v>
      </c>
      <c r="D70" s="16">
        <v>0.17</v>
      </c>
      <c r="E70" s="16">
        <v>0.56999999999999995</v>
      </c>
      <c r="F70" s="16">
        <v>0.8</v>
      </c>
      <c r="G70" s="16">
        <v>0.28999999999999998</v>
      </c>
      <c r="H70" s="16">
        <v>0.67</v>
      </c>
      <c r="I70" s="16">
        <f t="shared" si="3"/>
        <v>0.47499999999999992</v>
      </c>
    </row>
    <row r="71" spans="1:9" x14ac:dyDescent="0.2">
      <c r="A71" s="42"/>
      <c r="B71" s="21" t="s">
        <v>2</v>
      </c>
      <c r="C71" s="16">
        <v>0.46</v>
      </c>
      <c r="D71" s="16">
        <v>0.18</v>
      </c>
      <c r="E71" s="16">
        <v>0.67</v>
      </c>
      <c r="F71" s="16">
        <v>0.51</v>
      </c>
      <c r="G71" s="16">
        <v>0.4</v>
      </c>
      <c r="H71" s="16">
        <v>0.72</v>
      </c>
      <c r="I71" s="16">
        <f t="shared" si="3"/>
        <v>0.49000000000000005</v>
      </c>
    </row>
  </sheetData>
  <mergeCells count="15">
    <mergeCell ref="A2:A4"/>
    <mergeCell ref="A16:A18"/>
    <mergeCell ref="A55:A57"/>
    <mergeCell ref="A59:A61"/>
    <mergeCell ref="A30:A32"/>
    <mergeCell ref="A35:A37"/>
    <mergeCell ref="A40:A42"/>
    <mergeCell ref="A45:A47"/>
    <mergeCell ref="A50:A52"/>
    <mergeCell ref="A64:A66"/>
    <mergeCell ref="A69:A71"/>
    <mergeCell ref="A6:A8"/>
    <mergeCell ref="A11:A13"/>
    <mergeCell ref="A20:A22"/>
    <mergeCell ref="A25:A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088A-A9A2-EF4D-9587-35AABD32AFF5}">
  <dimension ref="A1:M55"/>
  <sheetViews>
    <sheetView tabSelected="1" topLeftCell="E1" zoomScale="124" zoomScaleNormal="124" workbookViewId="0">
      <selection activeCell="D14" sqref="D14"/>
    </sheetView>
  </sheetViews>
  <sheetFormatPr baseColWidth="10" defaultRowHeight="16" x14ac:dyDescent="0.2"/>
  <cols>
    <col min="1" max="1" width="12.33203125" bestFit="1" customWidth="1"/>
    <col min="2" max="2" width="33" bestFit="1" customWidth="1"/>
    <col min="3" max="3" width="37.1640625" customWidth="1"/>
  </cols>
  <sheetData>
    <row r="1" spans="1:13" ht="19" customHeight="1" x14ac:dyDescent="0.2">
      <c r="D1" s="13" t="s">
        <v>13</v>
      </c>
      <c r="E1" s="13" t="s">
        <v>12</v>
      </c>
      <c r="F1" s="13" t="s">
        <v>11</v>
      </c>
      <c r="G1" s="13" t="s">
        <v>4</v>
      </c>
      <c r="H1" s="13" t="s">
        <v>3</v>
      </c>
      <c r="I1" s="13" t="s">
        <v>5</v>
      </c>
      <c r="J1" s="13" t="s">
        <v>6</v>
      </c>
      <c r="K1" s="13" t="s">
        <v>7</v>
      </c>
      <c r="L1" s="13" t="s">
        <v>8</v>
      </c>
      <c r="M1" s="13" t="s">
        <v>9</v>
      </c>
    </row>
    <row r="2" spans="1:13" x14ac:dyDescent="0.2">
      <c r="A2" s="44" t="s">
        <v>63</v>
      </c>
      <c r="B2" s="44" t="s">
        <v>61</v>
      </c>
      <c r="C2" s="11" t="s">
        <v>27</v>
      </c>
      <c r="D2" s="1">
        <v>0.74436327561327553</v>
      </c>
      <c r="E2" s="1">
        <v>0.85694444444444462</v>
      </c>
      <c r="F2" s="1">
        <v>0.8672619047619049</v>
      </c>
      <c r="G2" s="1">
        <v>0.8672619047619049</v>
      </c>
      <c r="H2" s="1">
        <v>0.8672619047619049</v>
      </c>
      <c r="I2" s="1">
        <v>0.86111111111111116</v>
      </c>
      <c r="J2" s="1">
        <v>0.86111111111111116</v>
      </c>
      <c r="K2" s="1">
        <v>0.86111111111111116</v>
      </c>
      <c r="L2" s="1">
        <v>0.86111111111111116</v>
      </c>
      <c r="M2" s="1">
        <v>0.86111111111111116</v>
      </c>
    </row>
    <row r="3" spans="1:13" x14ac:dyDescent="0.2">
      <c r="A3" s="44"/>
      <c r="B3" s="44"/>
      <c r="C3" s="11" t="s">
        <v>28</v>
      </c>
      <c r="D3" s="1">
        <v>0.82745098039215692</v>
      </c>
      <c r="E3" s="1">
        <v>0.82745098039215692</v>
      </c>
      <c r="F3" s="1">
        <v>0.82745098039215692</v>
      </c>
      <c r="G3" s="1">
        <v>0.82745098039215692</v>
      </c>
      <c r="H3" s="1">
        <v>0.82745098039215692</v>
      </c>
      <c r="I3" s="1">
        <v>0.66855742296918763</v>
      </c>
      <c r="J3" s="1">
        <v>0.66855742296918763</v>
      </c>
      <c r="K3" s="1">
        <v>0.66855742296918763</v>
      </c>
      <c r="L3" s="1">
        <v>0.66855742296918763</v>
      </c>
      <c r="M3" s="1">
        <v>0.66855742296918763</v>
      </c>
    </row>
    <row r="4" spans="1:13" x14ac:dyDescent="0.2">
      <c r="A4" s="44"/>
      <c r="B4" s="44"/>
      <c r="C4" s="11" t="s">
        <v>62</v>
      </c>
      <c r="D4" s="1">
        <v>0.76828136890056387</v>
      </c>
      <c r="E4" s="1">
        <v>0.81733387799564261</v>
      </c>
      <c r="F4" s="1">
        <v>0.82170215756553511</v>
      </c>
      <c r="G4" s="1">
        <v>0.82170215756553511</v>
      </c>
      <c r="H4" s="1">
        <v>0.82170215756553511</v>
      </c>
      <c r="I4" s="1">
        <v>0.7232142857142857</v>
      </c>
      <c r="J4" s="1">
        <v>0.7232142857142857</v>
      </c>
      <c r="K4" s="1">
        <v>0.7232142857142857</v>
      </c>
      <c r="L4" s="1">
        <v>0.7232142857142857</v>
      </c>
      <c r="M4" s="1">
        <v>0.7232142857142857</v>
      </c>
    </row>
    <row r="5" spans="1:13" x14ac:dyDescent="0.2">
      <c r="A5" s="12"/>
      <c r="B5" s="12"/>
      <c r="C5" s="1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">
      <c r="D6" s="13" t="s">
        <v>13</v>
      </c>
      <c r="E6" s="13" t="s">
        <v>12</v>
      </c>
      <c r="F6" s="13" t="s">
        <v>11</v>
      </c>
      <c r="G6" s="13" t="s">
        <v>4</v>
      </c>
      <c r="H6" s="13" t="s">
        <v>3</v>
      </c>
      <c r="I6" s="13" t="s">
        <v>5</v>
      </c>
      <c r="J6" s="13" t="s">
        <v>6</v>
      </c>
      <c r="K6" s="13" t="s">
        <v>7</v>
      </c>
      <c r="L6" s="13" t="s">
        <v>8</v>
      </c>
      <c r="M6" s="13" t="s">
        <v>9</v>
      </c>
    </row>
    <row r="7" spans="1:13" x14ac:dyDescent="0.2">
      <c r="A7" s="44" t="s">
        <v>66</v>
      </c>
      <c r="B7" s="44" t="s">
        <v>65</v>
      </c>
      <c r="C7" s="11" t="s">
        <v>27</v>
      </c>
      <c r="D7" s="1">
        <v>0.72807017543859642</v>
      </c>
      <c r="E7" s="1">
        <v>0.72807017543859642</v>
      </c>
      <c r="F7" s="1">
        <v>0.72807017543859642</v>
      </c>
      <c r="G7" s="1">
        <v>0.72807017543859642</v>
      </c>
      <c r="H7" s="1">
        <v>0.72807017543859642</v>
      </c>
      <c r="I7" s="1">
        <v>0.72807017543859642</v>
      </c>
      <c r="J7" s="1">
        <v>0.72807017543859642</v>
      </c>
      <c r="K7" s="1">
        <v>0.72807017543859642</v>
      </c>
      <c r="L7" s="1">
        <v>0.72807017543859642</v>
      </c>
      <c r="M7" s="1">
        <v>0.72807017543859642</v>
      </c>
    </row>
    <row r="8" spans="1:13" x14ac:dyDescent="0.2">
      <c r="A8" s="44"/>
      <c r="B8" s="44"/>
      <c r="C8" s="11" t="s">
        <v>28</v>
      </c>
      <c r="D8" s="1">
        <v>0.37008156572110057</v>
      </c>
      <c r="E8" s="1">
        <v>0.37008156572110057</v>
      </c>
      <c r="F8" s="1">
        <v>0.37008156572110057</v>
      </c>
      <c r="G8" s="1">
        <v>0.37008156572110057</v>
      </c>
      <c r="H8" s="1">
        <v>0.37008156572110057</v>
      </c>
      <c r="I8" s="1">
        <v>0.37008156572110057</v>
      </c>
      <c r="J8" s="1">
        <v>0.37008156572110057</v>
      </c>
      <c r="K8" s="1">
        <v>0.37008156572110057</v>
      </c>
      <c r="L8" s="1">
        <v>0.37008156572110057</v>
      </c>
      <c r="M8" s="1">
        <v>0.37008156572110057</v>
      </c>
    </row>
    <row r="9" spans="1:13" x14ac:dyDescent="0.2">
      <c r="A9" s="44"/>
      <c r="B9" s="44"/>
      <c r="C9" s="11" t="s">
        <v>64</v>
      </c>
      <c r="D9" s="1">
        <v>0.46159655084604378</v>
      </c>
      <c r="E9" s="1">
        <v>0.46159655084604378</v>
      </c>
      <c r="F9" s="1">
        <v>0.46159655084604378</v>
      </c>
      <c r="G9" s="1">
        <v>0.46159655084604378</v>
      </c>
      <c r="H9" s="1">
        <v>0.46159655084604378</v>
      </c>
      <c r="I9" s="1">
        <v>0.46159655084604378</v>
      </c>
      <c r="J9" s="1">
        <v>0.46159655084604378</v>
      </c>
      <c r="K9" s="1">
        <v>0.46159655084604378</v>
      </c>
      <c r="L9" s="1">
        <v>0.46159655084604378</v>
      </c>
      <c r="M9" s="1">
        <v>0.46159655084604378</v>
      </c>
    </row>
    <row r="10" spans="1:13" x14ac:dyDescent="0.2">
      <c r="A10" s="12"/>
      <c r="B10" s="12"/>
      <c r="C10" s="11"/>
    </row>
    <row r="11" spans="1:13" s="13" customFormat="1" x14ac:dyDescent="0.2">
      <c r="D11" s="13" t="s">
        <v>13</v>
      </c>
      <c r="E11" s="13" t="s">
        <v>12</v>
      </c>
      <c r="F11" s="13" t="s">
        <v>11</v>
      </c>
      <c r="G11" s="13" t="s">
        <v>4</v>
      </c>
      <c r="H11" s="13" t="s">
        <v>3</v>
      </c>
      <c r="I11" s="13" t="s">
        <v>5</v>
      </c>
      <c r="J11" s="13" t="s">
        <v>6</v>
      </c>
      <c r="K11" s="13" t="s">
        <v>7</v>
      </c>
      <c r="L11" s="13" t="s">
        <v>8</v>
      </c>
      <c r="M11" s="13" t="s">
        <v>9</v>
      </c>
    </row>
    <row r="12" spans="1:13" x14ac:dyDescent="0.2">
      <c r="A12" s="46" t="s">
        <v>23</v>
      </c>
      <c r="B12" s="44" t="s">
        <v>48</v>
      </c>
      <c r="C12" s="11" t="s">
        <v>27</v>
      </c>
      <c r="D12" s="1">
        <f>'Cut Threshold'!C109</f>
        <v>0.89027766666666663</v>
      </c>
      <c r="E12" s="1">
        <f>'Cut Threshold'!D109</f>
        <v>0.89027766666666663</v>
      </c>
      <c r="F12" s="1">
        <f>'Cut Threshold'!E109</f>
        <v>0.89027766666666663</v>
      </c>
      <c r="G12" s="1">
        <f>'Cut Threshold'!F109</f>
        <v>0.89027766666666663</v>
      </c>
      <c r="H12" s="1">
        <f>'Cut Threshold'!G109</f>
        <v>0.89027766666666663</v>
      </c>
      <c r="I12" s="1">
        <f>'Cut Threshold'!H109</f>
        <v>0.89027766666666663</v>
      </c>
      <c r="J12" s="1">
        <f>'Cut Threshold'!I109</f>
        <v>0.9291666666666667</v>
      </c>
      <c r="K12" s="1">
        <f>'Cut Threshold'!J109</f>
        <v>0.9291666666666667</v>
      </c>
      <c r="L12" s="1">
        <f>'Cut Threshold'!K109</f>
        <v>0.9291666666666667</v>
      </c>
      <c r="M12" s="1">
        <f>'Cut Threshold'!L109</f>
        <v>0.92063499999999987</v>
      </c>
    </row>
    <row r="13" spans="1:13" x14ac:dyDescent="0.2">
      <c r="A13" s="46"/>
      <c r="B13" s="44"/>
      <c r="C13" s="11" t="s">
        <v>28</v>
      </c>
      <c r="D13" s="1">
        <f>'Cut Threshold'!C110</f>
        <v>0.80947699999999989</v>
      </c>
      <c r="E13" s="1">
        <f>'Cut Threshold'!D110</f>
        <v>0.80947699999999989</v>
      </c>
      <c r="F13" s="1">
        <f>'Cut Threshold'!E110</f>
        <v>0.80947699999999989</v>
      </c>
      <c r="G13" s="1">
        <f>'Cut Threshold'!F110</f>
        <v>0.80947699999999989</v>
      </c>
      <c r="H13" s="1">
        <f>'Cut Threshold'!G110</f>
        <v>0.80947699999999989</v>
      </c>
      <c r="I13" s="1">
        <f>'Cut Threshold'!H110</f>
        <v>0.80947699999999989</v>
      </c>
      <c r="J13" s="1">
        <f>'Cut Threshold'!I110</f>
        <v>0.80947699999999989</v>
      </c>
      <c r="K13" s="1">
        <f>'Cut Threshold'!J110</f>
        <v>0.79967316666666666</v>
      </c>
      <c r="L13" s="1">
        <f>'Cut Threshold'!K110</f>
        <v>0.79967316666666666</v>
      </c>
      <c r="M13" s="1">
        <f>'Cut Threshold'!L110</f>
        <v>0.70494866666666667</v>
      </c>
    </row>
    <row r="14" spans="1:13" x14ac:dyDescent="0.2">
      <c r="A14" s="46"/>
      <c r="B14" s="44"/>
      <c r="C14" s="11" t="s">
        <v>54</v>
      </c>
      <c r="D14" s="1">
        <f>'Cut Threshold'!C111</f>
        <v>0.82938449999999986</v>
      </c>
      <c r="E14" s="1">
        <f>'Cut Threshold'!D111</f>
        <v>0.82938449999999986</v>
      </c>
      <c r="F14" s="1">
        <f>'Cut Threshold'!E111</f>
        <v>0.82938449999999986</v>
      </c>
      <c r="G14" s="1">
        <f>'Cut Threshold'!F111</f>
        <v>0.82938449999999986</v>
      </c>
      <c r="H14" s="1">
        <f>'Cut Threshold'!G111</f>
        <v>0.82938449999999986</v>
      </c>
      <c r="I14" s="1">
        <f>'Cut Threshold'!H111</f>
        <v>0.82938449999999986</v>
      </c>
      <c r="J14" s="1">
        <f>'Cut Threshold'!I111</f>
        <v>0.84671516666666669</v>
      </c>
      <c r="K14" s="1">
        <f>'Cut Threshold'!J111</f>
        <v>0.84062199999999987</v>
      </c>
      <c r="L14" s="1">
        <f>'Cut Threshold'!K111</f>
        <v>0.84062199999999987</v>
      </c>
      <c r="M14" s="1">
        <f>'Cut Threshold'!L111</f>
        <v>0.77581616666666664</v>
      </c>
    </row>
    <row r="15" spans="1:13" x14ac:dyDescent="0.2">
      <c r="A15" s="46"/>
      <c r="C15" s="1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">
      <c r="A16" s="46"/>
      <c r="B16" s="44" t="s">
        <v>49</v>
      </c>
      <c r="C16" s="11" t="s">
        <v>27</v>
      </c>
      <c r="D16" s="1">
        <f>'Cut Threshold'!C113</f>
        <v>0.57780500000000001</v>
      </c>
      <c r="E16" s="1">
        <f>'Cut Threshold'!D113</f>
        <v>0.57780500000000001</v>
      </c>
      <c r="F16" s="1">
        <f>'Cut Threshold'!E113</f>
        <v>0.57780500000000001</v>
      </c>
      <c r="G16" s="1">
        <f>'Cut Threshold'!F113</f>
        <v>0.57780500000000001</v>
      </c>
      <c r="H16" s="1">
        <f>'Cut Threshold'!G113</f>
        <v>0.57780500000000001</v>
      </c>
      <c r="I16" s="1">
        <f>'Cut Threshold'!H113</f>
        <v>0.57780500000000001</v>
      </c>
      <c r="J16" s="1">
        <f>'Cut Threshold'!I113</f>
        <v>0.57780500000000001</v>
      </c>
      <c r="K16" s="1">
        <f>'Cut Threshold'!J113</f>
        <v>0.58124266666666669</v>
      </c>
      <c r="L16" s="1">
        <f>'Cut Threshold'!K113</f>
        <v>0.58124266666666669</v>
      </c>
      <c r="M16" s="1">
        <f>'Cut Threshold'!L113</f>
        <v>0.58124266666666669</v>
      </c>
    </row>
    <row r="17" spans="1:13" x14ac:dyDescent="0.2">
      <c r="A17" s="46"/>
      <c r="B17" s="44"/>
      <c r="C17" s="11" t="s">
        <v>28</v>
      </c>
      <c r="D17" s="1">
        <f>'Cut Threshold'!C114</f>
        <v>0.47505599999999998</v>
      </c>
      <c r="E17" s="1">
        <f>'Cut Threshold'!D114</f>
        <v>0.47505599999999998</v>
      </c>
      <c r="F17" s="1">
        <f>'Cut Threshold'!E114</f>
        <v>0.47505599999999998</v>
      </c>
      <c r="G17" s="1">
        <f>'Cut Threshold'!F114</f>
        <v>0.47505599999999998</v>
      </c>
      <c r="H17" s="1">
        <f>'Cut Threshold'!G114</f>
        <v>0.47505599999999998</v>
      </c>
      <c r="I17" s="1">
        <f>'Cut Threshold'!H114</f>
        <v>0.47505599999999998</v>
      </c>
      <c r="J17" s="1">
        <f>'Cut Threshold'!I114</f>
        <v>0.47505599999999998</v>
      </c>
      <c r="K17" s="1">
        <f>'Cut Threshold'!J114</f>
        <v>0.47505599999999998</v>
      </c>
      <c r="L17" s="1">
        <f>'Cut Threshold'!K114</f>
        <v>0.47505599999999998</v>
      </c>
      <c r="M17" s="1">
        <f>'Cut Threshold'!L114</f>
        <v>0.47505599999999998</v>
      </c>
    </row>
    <row r="18" spans="1:13" x14ac:dyDescent="0.2">
      <c r="A18" s="46"/>
      <c r="B18" s="44"/>
      <c r="C18" s="11" t="s">
        <v>26</v>
      </c>
      <c r="D18" s="1">
        <f>'Cut Threshold'!C115</f>
        <v>0.48945166666666667</v>
      </c>
      <c r="E18" s="1">
        <f>'Cut Threshold'!D115</f>
        <v>0.48945166666666667</v>
      </c>
      <c r="F18" s="1">
        <f>'Cut Threshold'!E115</f>
        <v>0.48945166666666667</v>
      </c>
      <c r="G18" s="1">
        <f>'Cut Threshold'!F115</f>
        <v>0.48945166666666667</v>
      </c>
      <c r="H18" s="1">
        <f>'Cut Threshold'!G115</f>
        <v>0.48945166666666667</v>
      </c>
      <c r="I18" s="1">
        <f>'Cut Threshold'!H115</f>
        <v>0.48945166666666667</v>
      </c>
      <c r="J18" s="1">
        <f>'Cut Threshold'!I115</f>
        <v>0.48945166666666667</v>
      </c>
      <c r="K18" s="1">
        <f>'Cut Threshold'!J115</f>
        <v>0.49094350000000003</v>
      </c>
      <c r="L18" s="1">
        <f>'Cut Threshold'!K115</f>
        <v>0.49094350000000003</v>
      </c>
      <c r="M18" s="1">
        <f>'Cut Threshold'!L115</f>
        <v>0.49094350000000003</v>
      </c>
    </row>
    <row r="20" spans="1:13" x14ac:dyDescent="0.2">
      <c r="A20" s="47" t="s">
        <v>24</v>
      </c>
      <c r="B20" s="44" t="s">
        <v>50</v>
      </c>
      <c r="C20" s="11" t="s">
        <v>27</v>
      </c>
      <c r="D20" s="1">
        <f>'Average Aggregation'!C108</f>
        <v>0.89027766666666663</v>
      </c>
      <c r="E20" s="1">
        <f>'Average Aggregation'!D108</f>
        <v>0.89027766666666663</v>
      </c>
      <c r="F20" s="1">
        <f>'Average Aggregation'!E108</f>
        <v>0.89027766666666663</v>
      </c>
      <c r="G20" s="1">
        <f>'Average Aggregation'!F108</f>
        <v>0.89027766666666663</v>
      </c>
      <c r="H20" s="1">
        <f>'Average Aggregation'!G108</f>
        <v>0.89027766666666663</v>
      </c>
      <c r="I20" s="1">
        <f>'Average Aggregation'!H108</f>
        <v>0.89027766666666663</v>
      </c>
      <c r="J20" s="1">
        <f>'Average Aggregation'!I108</f>
        <v>0.9291666666666667</v>
      </c>
      <c r="K20" s="1">
        <f>'Average Aggregation'!J108</f>
        <v>0.92619050000000003</v>
      </c>
      <c r="L20" s="1">
        <f>'Average Aggregation'!K108</f>
        <v>0.91666666666666663</v>
      </c>
      <c r="M20" s="1">
        <f>'Average Aggregation'!L108</f>
        <v>0.77777783333333339</v>
      </c>
    </row>
    <row r="21" spans="1:13" x14ac:dyDescent="0.2">
      <c r="A21" s="47"/>
      <c r="B21" s="44"/>
      <c r="C21" s="11" t="s">
        <v>28</v>
      </c>
      <c r="D21" s="1">
        <f>'Average Aggregation'!C109</f>
        <v>0.80947699999999989</v>
      </c>
      <c r="E21" s="1">
        <f>'Average Aggregation'!D109</f>
        <v>0.80947699999999989</v>
      </c>
      <c r="F21" s="1">
        <f>'Average Aggregation'!E109</f>
        <v>0.80947699999999989</v>
      </c>
      <c r="G21" s="1">
        <f>'Average Aggregation'!F109</f>
        <v>0.80947699999999989</v>
      </c>
      <c r="H21" s="1">
        <f>'Average Aggregation'!G109</f>
        <v>0.80947699999999989</v>
      </c>
      <c r="I21" s="1">
        <f>'Average Aggregation'!H109</f>
        <v>0.80947699999999989</v>
      </c>
      <c r="J21" s="1">
        <f>'Average Aggregation'!I109</f>
        <v>0.80947699999999989</v>
      </c>
      <c r="K21" s="1">
        <f>'Average Aggregation'!J109</f>
        <v>0.72875816666666671</v>
      </c>
      <c r="L21" s="1">
        <f>'Average Aggregation'!K109</f>
        <v>0.63681149999999997</v>
      </c>
      <c r="M21" s="1">
        <f>'Average Aggregation'!L109</f>
        <v>0.34743233333333334</v>
      </c>
    </row>
    <row r="22" spans="1:13" x14ac:dyDescent="0.2">
      <c r="A22" s="47"/>
      <c r="B22" s="44"/>
      <c r="C22" s="11" t="s">
        <v>55</v>
      </c>
      <c r="D22" s="1">
        <f>'Average Aggregation'!C110</f>
        <v>0.82938449999999986</v>
      </c>
      <c r="E22" s="1">
        <f>'Average Aggregation'!D110</f>
        <v>0.82938449999999986</v>
      </c>
      <c r="F22" s="1">
        <f>'Average Aggregation'!E110</f>
        <v>0.82938449999999986</v>
      </c>
      <c r="G22" s="1">
        <f>'Average Aggregation'!F110</f>
        <v>0.82938449999999986</v>
      </c>
      <c r="H22" s="1">
        <f>'Average Aggregation'!G110</f>
        <v>0.82938449999999986</v>
      </c>
      <c r="I22" s="1">
        <f>'Average Aggregation'!H110</f>
        <v>0.82938449999999986</v>
      </c>
      <c r="J22" s="1">
        <f>'Average Aggregation'!I110</f>
        <v>0.84671516666666669</v>
      </c>
      <c r="K22" s="1">
        <f>'Average Aggregation'!J110</f>
        <v>0.78807099999999997</v>
      </c>
      <c r="L22" s="1">
        <f>'Average Aggregation'!K110</f>
        <v>0.73154766666666671</v>
      </c>
      <c r="M22" s="1">
        <f>'Average Aggregation'!L110</f>
        <v>0.42550500000000002</v>
      </c>
    </row>
    <row r="23" spans="1:13" x14ac:dyDescent="0.2">
      <c r="A23" s="47"/>
      <c r="C23" s="11"/>
    </row>
    <row r="24" spans="1:13" x14ac:dyDescent="0.2">
      <c r="A24" s="47"/>
      <c r="B24" s="44" t="s">
        <v>51</v>
      </c>
      <c r="C24" s="11" t="s">
        <v>27</v>
      </c>
      <c r="D24" s="1">
        <f>'Average Aggregation'!C112</f>
        <v>0.57780500000000001</v>
      </c>
      <c r="E24" s="1">
        <f>'Average Aggregation'!D112</f>
        <v>0.57780500000000001</v>
      </c>
      <c r="F24" s="1">
        <f>'Average Aggregation'!E112</f>
        <v>0.57780500000000001</v>
      </c>
      <c r="G24" s="1">
        <f>'Average Aggregation'!F112</f>
        <v>0.57780500000000001</v>
      </c>
      <c r="H24" s="1">
        <f>'Average Aggregation'!G112</f>
        <v>0.57780500000000001</v>
      </c>
      <c r="I24" s="1">
        <f>'Average Aggregation'!H112</f>
        <v>0.57780500000000001</v>
      </c>
      <c r="J24" s="1">
        <f>'Average Aggregation'!I112</f>
        <v>0.57780500000000001</v>
      </c>
      <c r="K24" s="1">
        <f>'Average Aggregation'!J112</f>
        <v>0.58124266666666669</v>
      </c>
      <c r="L24" s="1">
        <f>'Average Aggregation'!K112</f>
        <v>0.57918349999999996</v>
      </c>
      <c r="M24" s="1">
        <f>'Average Aggregation'!L112</f>
        <v>0.57918349999999996</v>
      </c>
    </row>
    <row r="25" spans="1:13" x14ac:dyDescent="0.2">
      <c r="A25" s="47"/>
      <c r="B25" s="44"/>
      <c r="C25" s="11" t="s">
        <v>28</v>
      </c>
      <c r="D25" s="1">
        <f>'Average Aggregation'!C113</f>
        <v>0.47505599999999998</v>
      </c>
      <c r="E25" s="1">
        <f>'Average Aggregation'!D113</f>
        <v>0.47505599999999998</v>
      </c>
      <c r="F25" s="1">
        <f>'Average Aggregation'!E113</f>
        <v>0.47505599999999998</v>
      </c>
      <c r="G25" s="1">
        <f>'Average Aggregation'!F113</f>
        <v>0.47505599999999998</v>
      </c>
      <c r="H25" s="1">
        <f>'Average Aggregation'!G113</f>
        <v>0.47505599999999998</v>
      </c>
      <c r="I25" s="1">
        <f>'Average Aggregation'!H113</f>
        <v>0.47505599999999998</v>
      </c>
      <c r="J25" s="1">
        <f>'Average Aggregation'!I113</f>
        <v>0.47505599999999998</v>
      </c>
      <c r="K25" s="1">
        <f>'Average Aggregation'!J113</f>
        <v>0.47505599999999998</v>
      </c>
      <c r="L25" s="1">
        <f>'Average Aggregation'!K113</f>
        <v>0.467304</v>
      </c>
      <c r="M25" s="1">
        <f>'Average Aggregation'!L113</f>
        <v>0.467304</v>
      </c>
    </row>
    <row r="26" spans="1:13" x14ac:dyDescent="0.2">
      <c r="A26" s="47"/>
      <c r="B26" s="44"/>
      <c r="C26" s="11" t="s">
        <v>26</v>
      </c>
      <c r="D26" s="1">
        <f>'Average Aggregation'!C114</f>
        <v>0.48945166666666667</v>
      </c>
      <c r="E26" s="1">
        <f>'Average Aggregation'!D114</f>
        <v>0.48945166666666667</v>
      </c>
      <c r="F26" s="1">
        <f>'Average Aggregation'!E114</f>
        <v>0.48945166666666667</v>
      </c>
      <c r="G26" s="1">
        <f>'Average Aggregation'!F114</f>
        <v>0.48945166666666667</v>
      </c>
      <c r="H26" s="1">
        <f>'Average Aggregation'!G114</f>
        <v>0.48945166666666667</v>
      </c>
      <c r="I26" s="1">
        <f>'Average Aggregation'!H114</f>
        <v>0.48945166666666667</v>
      </c>
      <c r="J26" s="1">
        <f>'Average Aggregation'!I114</f>
        <v>0.48945166666666667</v>
      </c>
      <c r="K26" s="1">
        <f>'Average Aggregation'!J114</f>
        <v>0.49094350000000003</v>
      </c>
      <c r="L26" s="1">
        <f>'Average Aggregation'!K114</f>
        <v>0.48549483333333338</v>
      </c>
      <c r="M26" s="1">
        <f>'Average Aggregation'!L114</f>
        <v>0.48549483333333338</v>
      </c>
    </row>
    <row r="28" spans="1:13" x14ac:dyDescent="0.2">
      <c r="A28" s="46" t="s">
        <v>25</v>
      </c>
      <c r="B28" s="44" t="s">
        <v>52</v>
      </c>
      <c r="C28" s="11" t="s">
        <v>27</v>
      </c>
      <c r="D28" s="6">
        <f>'Majority Vote'!C111</f>
        <v>0.90773816666666673</v>
      </c>
      <c r="E28" s="6">
        <f>'Majority Vote'!D111</f>
        <v>0.90773816666666673</v>
      </c>
      <c r="F28" s="6">
        <f>'Majority Vote'!E111</f>
        <v>0.90773816666666673</v>
      </c>
      <c r="G28" s="6">
        <f>'Majority Vote'!F111</f>
        <v>0.90773816666666673</v>
      </c>
      <c r="H28" s="6">
        <f>'Majority Vote'!G111</f>
        <v>0.90773816666666673</v>
      </c>
      <c r="I28" s="6">
        <f>'Majority Vote'!H111</f>
        <v>0.90773816666666673</v>
      </c>
      <c r="J28" s="6">
        <f>'Majority Vote'!I111</f>
        <v>0.90773816666666673</v>
      </c>
      <c r="K28" s="6">
        <f>'Majority Vote'!J111</f>
        <v>0.90476199999999996</v>
      </c>
      <c r="L28" s="6">
        <f>'Majority Vote'!K111</f>
        <v>0.9007936666666666</v>
      </c>
      <c r="M28" s="6">
        <f>'Majority Vote'!L111</f>
        <v>0.75</v>
      </c>
    </row>
    <row r="29" spans="1:13" x14ac:dyDescent="0.2">
      <c r="A29" s="46"/>
      <c r="B29" s="44"/>
      <c r="C29" s="11" t="s">
        <v>28</v>
      </c>
      <c r="D29" s="6">
        <f>'Majority Vote'!C112</f>
        <v>0.63355516666666667</v>
      </c>
      <c r="E29" s="6">
        <f>'Majority Vote'!D112</f>
        <v>0.63355516666666667</v>
      </c>
      <c r="F29" s="6">
        <f>'Majority Vote'!E112</f>
        <v>0.63355516666666667</v>
      </c>
      <c r="G29" s="6">
        <f>'Majority Vote'!F112</f>
        <v>0.63355516666666667</v>
      </c>
      <c r="H29" s="6">
        <f>'Majority Vote'!G112</f>
        <v>0.63355516666666667</v>
      </c>
      <c r="I29" s="6">
        <f>'Majority Vote'!H112</f>
        <v>0.63355516666666667</v>
      </c>
      <c r="J29" s="6">
        <f>'Majority Vote'!I112</f>
        <v>0.63355516666666667</v>
      </c>
      <c r="K29" s="6">
        <f>'Majority Vote'!J112</f>
        <v>0.61688850000000006</v>
      </c>
      <c r="L29" s="6">
        <f>'Majority Vote'!K112</f>
        <v>0.60022183333333323</v>
      </c>
      <c r="M29" s="6">
        <f>'Majority Vote'!L112</f>
        <v>0.43883050000000007</v>
      </c>
    </row>
    <row r="30" spans="1:13" x14ac:dyDescent="0.2">
      <c r="A30" s="46"/>
      <c r="B30" s="44"/>
      <c r="C30" s="11" t="s">
        <v>56</v>
      </c>
      <c r="D30" s="6">
        <f>'Majority Vote'!C113</f>
        <v>0.73245166666666661</v>
      </c>
      <c r="E30" s="6">
        <f>'Majority Vote'!D113</f>
        <v>0.73245166666666661</v>
      </c>
      <c r="F30" s="6">
        <f>'Majority Vote'!E113</f>
        <v>0.73245166666666661</v>
      </c>
      <c r="G30" s="6">
        <f>'Majority Vote'!F113</f>
        <v>0.73245166666666661</v>
      </c>
      <c r="H30" s="6">
        <f>'Majority Vote'!G113</f>
        <v>0.73245166666666661</v>
      </c>
      <c r="I30" s="6">
        <f>'Majority Vote'!H113</f>
        <v>0.73245166666666661</v>
      </c>
      <c r="J30" s="6">
        <f>'Majority Vote'!I113</f>
        <v>0.73245166666666661</v>
      </c>
      <c r="K30" s="6">
        <f>'Majority Vote'!J113</f>
        <v>0.72046900000000003</v>
      </c>
      <c r="L30" s="6">
        <f>'Majority Vote'!K113</f>
        <v>0.7069886666666666</v>
      </c>
      <c r="M30" s="6">
        <f>'Majority Vote'!L113</f>
        <v>0.53589733333333334</v>
      </c>
    </row>
    <row r="31" spans="1:13" x14ac:dyDescent="0.2">
      <c r="A31" s="46"/>
      <c r="C31" s="11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x14ac:dyDescent="0.2">
      <c r="A32" s="46"/>
      <c r="B32" s="44" t="s">
        <v>53</v>
      </c>
      <c r="C32" s="11" t="s">
        <v>27</v>
      </c>
      <c r="D32" s="6">
        <f>'Majority Vote'!C115</f>
        <v>0.45</v>
      </c>
      <c r="E32" s="6">
        <f>'Majority Vote'!D115</f>
        <v>0.45</v>
      </c>
      <c r="F32" s="6">
        <f>'Majority Vote'!E115</f>
        <v>0.45</v>
      </c>
      <c r="G32" s="6">
        <f>'Majority Vote'!F115</f>
        <v>0.45</v>
      </c>
      <c r="H32" s="6">
        <f>'Majority Vote'!G115</f>
        <v>0.45</v>
      </c>
      <c r="I32" s="6">
        <f>'Majority Vote'!H115</f>
        <v>0.45</v>
      </c>
      <c r="J32" s="6">
        <f>'Majority Vote'!I115</f>
        <v>0.45</v>
      </c>
      <c r="K32" s="6">
        <f>'Majority Vote'!J115</f>
        <v>0.45</v>
      </c>
      <c r="L32" s="6">
        <f>'Majority Vote'!K115</f>
        <v>0.45</v>
      </c>
      <c r="M32" s="6">
        <f>'Majority Vote'!L115</f>
        <v>0.45</v>
      </c>
    </row>
    <row r="33" spans="1:13" x14ac:dyDescent="0.2">
      <c r="A33" s="46"/>
      <c r="B33" s="44"/>
      <c r="C33" s="11" t="s">
        <v>28</v>
      </c>
      <c r="D33" s="6">
        <f>'Majority Vote'!C116</f>
        <v>6.8555166666666667E-2</v>
      </c>
      <c r="E33" s="6">
        <f>'Majority Vote'!D116</f>
        <v>6.8555166666666667E-2</v>
      </c>
      <c r="F33" s="6">
        <f>'Majority Vote'!E116</f>
        <v>6.8555166666666667E-2</v>
      </c>
      <c r="G33" s="6">
        <f>'Majority Vote'!F116</f>
        <v>6.8555166666666667E-2</v>
      </c>
      <c r="H33" s="6">
        <f>'Majority Vote'!G116</f>
        <v>6.8555166666666667E-2</v>
      </c>
      <c r="I33" s="6">
        <f>'Majority Vote'!H116</f>
        <v>6.8555166666666667E-2</v>
      </c>
      <c r="J33" s="6">
        <f>'Majority Vote'!I116</f>
        <v>6.8555166666666667E-2</v>
      </c>
      <c r="K33" s="6">
        <f>'Majority Vote'!J116</f>
        <v>6.8555166666666667E-2</v>
      </c>
      <c r="L33" s="6">
        <f>'Majority Vote'!K116</f>
        <v>6.8555166666666667E-2</v>
      </c>
      <c r="M33" s="6">
        <f>'Majority Vote'!L116</f>
        <v>6.8555166666666667E-2</v>
      </c>
    </row>
    <row r="34" spans="1:13" x14ac:dyDescent="0.2">
      <c r="A34" s="46"/>
      <c r="B34" s="44"/>
      <c r="C34" s="11" t="s">
        <v>26</v>
      </c>
      <c r="D34" s="6">
        <f>'Majority Vote'!C117</f>
        <v>0.10307283333333334</v>
      </c>
      <c r="E34" s="6">
        <f>'Majority Vote'!D117</f>
        <v>0.10307283333333334</v>
      </c>
      <c r="F34" s="6">
        <f>'Majority Vote'!E117</f>
        <v>0.10307283333333334</v>
      </c>
      <c r="G34" s="6">
        <f>'Majority Vote'!F117</f>
        <v>0.10307283333333334</v>
      </c>
      <c r="H34" s="6">
        <f>'Majority Vote'!G117</f>
        <v>0.10307283333333334</v>
      </c>
      <c r="I34" s="6">
        <f>'Majority Vote'!H117</f>
        <v>0.10307283333333334</v>
      </c>
      <c r="J34" s="6">
        <f>'Majority Vote'!I117</f>
        <v>0.10307283333333334</v>
      </c>
      <c r="K34" s="6">
        <f>'Majority Vote'!J117</f>
        <v>0.10307283333333334</v>
      </c>
      <c r="L34" s="6">
        <f>'Majority Vote'!K117</f>
        <v>0.10307283333333334</v>
      </c>
      <c r="M34" s="6">
        <f>'Majority Vote'!L117</f>
        <v>0.10307283333333334</v>
      </c>
    </row>
    <row r="35" spans="1:13" x14ac:dyDescent="0.2">
      <c r="A35" s="14"/>
      <c r="B35" s="12"/>
      <c r="C35" s="11"/>
      <c r="D35" s="6"/>
      <c r="E35" s="6"/>
      <c r="F35" s="6"/>
      <c r="G35" s="6"/>
      <c r="H35" s="6"/>
      <c r="I35" s="6"/>
      <c r="J35" s="6"/>
      <c r="K35" s="6"/>
      <c r="L35" s="6"/>
      <c r="M35" s="6"/>
    </row>
    <row r="36" spans="1:13" x14ac:dyDescent="0.2">
      <c r="A36" s="46" t="s">
        <v>22</v>
      </c>
      <c r="B36" s="44" t="s">
        <v>57</v>
      </c>
      <c r="C36" s="11" t="s">
        <v>27</v>
      </c>
      <c r="D36" s="6">
        <v>0.89</v>
      </c>
      <c r="E36" s="6">
        <v>0.89</v>
      </c>
      <c r="F36" s="6">
        <v>0.89</v>
      </c>
      <c r="G36" s="6">
        <v>0.89</v>
      </c>
      <c r="H36" s="6">
        <v>0.89</v>
      </c>
      <c r="I36" s="6">
        <v>0.89</v>
      </c>
      <c r="J36" s="6">
        <v>0.89</v>
      </c>
      <c r="K36" s="6">
        <v>0.89</v>
      </c>
      <c r="L36" s="6">
        <v>0.89</v>
      </c>
      <c r="M36" s="6">
        <v>0.89</v>
      </c>
    </row>
    <row r="37" spans="1:13" x14ac:dyDescent="0.2">
      <c r="A37" s="46"/>
      <c r="B37" s="44"/>
      <c r="C37" s="11" t="s">
        <v>28</v>
      </c>
      <c r="D37" s="6">
        <v>0.80833333333333346</v>
      </c>
      <c r="E37" s="6">
        <v>0.80833333333333346</v>
      </c>
      <c r="F37" s="6">
        <v>0.80833333333333346</v>
      </c>
      <c r="G37" s="6">
        <v>0.80833333333333346</v>
      </c>
      <c r="H37" s="6">
        <v>0.80833333333333346</v>
      </c>
      <c r="I37" s="6">
        <v>0.80833333333333346</v>
      </c>
      <c r="J37" s="6">
        <v>0.80833333333333346</v>
      </c>
      <c r="K37" s="6">
        <v>0.80833333333333346</v>
      </c>
      <c r="L37" s="6">
        <v>0.80833333333333346</v>
      </c>
      <c r="M37" s="6">
        <v>0.80833333333333346</v>
      </c>
    </row>
    <row r="38" spans="1:13" x14ac:dyDescent="0.2">
      <c r="A38" s="46"/>
      <c r="B38" s="44"/>
      <c r="C38" s="11" t="s">
        <v>59</v>
      </c>
      <c r="D38" s="6">
        <v>0.82833333333333325</v>
      </c>
      <c r="E38" s="6">
        <v>0.82833333333333325</v>
      </c>
      <c r="F38" s="6">
        <v>0.82833333333333325</v>
      </c>
      <c r="G38" s="6">
        <v>0.82833333333333325</v>
      </c>
      <c r="H38" s="6">
        <v>0.82833333333333325</v>
      </c>
      <c r="I38" s="6">
        <v>0.82833333333333325</v>
      </c>
      <c r="J38" s="6">
        <v>0.82833333333333325</v>
      </c>
      <c r="K38" s="6">
        <v>0.82833333333333325</v>
      </c>
      <c r="L38" s="6">
        <v>0.82833333333333325</v>
      </c>
      <c r="M38" s="6">
        <v>0.82833333333333325</v>
      </c>
    </row>
    <row r="39" spans="1:13" x14ac:dyDescent="0.2">
      <c r="A39" s="46"/>
      <c r="C39" s="11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x14ac:dyDescent="0.2">
      <c r="A40" s="46"/>
      <c r="B40" s="44" t="s">
        <v>58</v>
      </c>
      <c r="C40" s="11" t="s">
        <v>27</v>
      </c>
      <c r="D40" s="6">
        <v>0.57833333333333325</v>
      </c>
      <c r="E40" s="6">
        <v>0.57833333333333325</v>
      </c>
      <c r="F40" s="6">
        <v>0.57833333333333325</v>
      </c>
      <c r="G40" s="6">
        <v>0.57833333333333325</v>
      </c>
      <c r="H40" s="6">
        <v>0.57833333333333325</v>
      </c>
      <c r="I40" s="6">
        <v>0.57833333333333325</v>
      </c>
      <c r="J40" s="6">
        <v>0.57833333333333325</v>
      </c>
      <c r="K40" s="6">
        <v>0.57833333333333325</v>
      </c>
      <c r="L40" s="6">
        <v>0.57833333333333325</v>
      </c>
      <c r="M40" s="6">
        <v>0.57833333333333325</v>
      </c>
    </row>
    <row r="41" spans="1:13" x14ac:dyDescent="0.2">
      <c r="A41" s="46"/>
      <c r="B41" s="44"/>
      <c r="C41" s="11" t="s">
        <v>28</v>
      </c>
      <c r="D41" s="6">
        <v>0.47499999999999992</v>
      </c>
      <c r="E41" s="6">
        <v>0.47499999999999992</v>
      </c>
      <c r="F41" s="6">
        <v>0.47499999999999992</v>
      </c>
      <c r="G41" s="6">
        <v>0.47499999999999992</v>
      </c>
      <c r="H41" s="6">
        <v>0.47499999999999992</v>
      </c>
      <c r="I41" s="6">
        <v>0.47499999999999992</v>
      </c>
      <c r="J41" s="6">
        <v>0.47499999999999992</v>
      </c>
      <c r="K41" s="6">
        <v>0.47499999999999992</v>
      </c>
      <c r="L41" s="6">
        <v>0.47499999999999992</v>
      </c>
      <c r="M41" s="6">
        <v>0.47499999999999992</v>
      </c>
    </row>
    <row r="42" spans="1:13" x14ac:dyDescent="0.2">
      <c r="A42" s="46"/>
      <c r="B42" s="44"/>
      <c r="C42" s="11" t="s">
        <v>26</v>
      </c>
      <c r="D42" s="6">
        <v>0.49000000000000005</v>
      </c>
      <c r="E42" s="6">
        <v>0.49000000000000005</v>
      </c>
      <c r="F42" s="6">
        <v>0.49000000000000005</v>
      </c>
      <c r="G42" s="6">
        <v>0.49000000000000005</v>
      </c>
      <c r="H42" s="6">
        <v>0.49000000000000005</v>
      </c>
      <c r="I42" s="6">
        <v>0.49000000000000005</v>
      </c>
      <c r="J42" s="6">
        <v>0.49000000000000005</v>
      </c>
      <c r="K42" s="6">
        <v>0.49000000000000005</v>
      </c>
      <c r="L42" s="6">
        <v>0.49000000000000005</v>
      </c>
      <c r="M42" s="6">
        <v>0.49000000000000005</v>
      </c>
    </row>
    <row r="43" spans="1:13" x14ac:dyDescent="0.2">
      <c r="A43" s="14"/>
      <c r="B43" s="12"/>
      <c r="C43" s="11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x14ac:dyDescent="0.2">
      <c r="A44" s="14"/>
      <c r="B44" s="12"/>
      <c r="C44" s="11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x14ac:dyDescent="0.2">
      <c r="A45" s="14"/>
      <c r="B45" s="12"/>
      <c r="C45" s="11"/>
      <c r="D45" s="6"/>
      <c r="E45" s="6"/>
      <c r="F45" s="6"/>
      <c r="G45" s="6"/>
      <c r="H45" s="6"/>
      <c r="I45" s="6"/>
      <c r="J45" s="6"/>
      <c r="K45" s="6"/>
      <c r="L45" s="6"/>
      <c r="M45" s="6"/>
    </row>
    <row r="47" spans="1:13" x14ac:dyDescent="0.2">
      <c r="A47" s="46" t="s">
        <v>22</v>
      </c>
      <c r="D47" s="13" t="s">
        <v>14</v>
      </c>
      <c r="E47" s="1" t="s">
        <v>15</v>
      </c>
      <c r="F47" s="13" t="s">
        <v>16</v>
      </c>
      <c r="G47" s="13" t="s">
        <v>17</v>
      </c>
      <c r="H47" s="13" t="s">
        <v>18</v>
      </c>
      <c r="I47" s="13" t="s">
        <v>19</v>
      </c>
      <c r="J47" s="13" t="s">
        <v>37</v>
      </c>
    </row>
    <row r="48" spans="1:13" x14ac:dyDescent="0.2">
      <c r="A48" s="46"/>
      <c r="B48" s="44" t="s">
        <v>38</v>
      </c>
      <c r="C48" s="7" t="s">
        <v>0</v>
      </c>
      <c r="D48" s="1">
        <v>1</v>
      </c>
      <c r="E48" s="1">
        <v>0.88</v>
      </c>
      <c r="F48" s="1">
        <v>1</v>
      </c>
      <c r="G48" s="1">
        <v>0.7</v>
      </c>
      <c r="H48" s="1">
        <v>0.83</v>
      </c>
      <c r="I48" s="1">
        <v>0.93</v>
      </c>
      <c r="J48" s="1">
        <f>AVERAGE(D48:I48)</f>
        <v>0.89</v>
      </c>
    </row>
    <row r="49" spans="1:10" x14ac:dyDescent="0.2">
      <c r="A49" s="46"/>
      <c r="B49" s="44"/>
      <c r="C49" s="7" t="s">
        <v>1</v>
      </c>
      <c r="D49" s="1">
        <v>0.5</v>
      </c>
      <c r="E49" s="1">
        <v>0.7</v>
      </c>
      <c r="F49" s="1">
        <v>1</v>
      </c>
      <c r="G49" s="1">
        <v>1</v>
      </c>
      <c r="H49" s="1">
        <v>0.83</v>
      </c>
      <c r="I49" s="1">
        <v>0.82</v>
      </c>
      <c r="J49" s="1">
        <f t="shared" ref="J49:J55" si="0">AVERAGE(D49:I49)</f>
        <v>0.80833333333333346</v>
      </c>
    </row>
    <row r="50" spans="1:10" x14ac:dyDescent="0.2">
      <c r="A50" s="46"/>
      <c r="B50" s="44"/>
      <c r="C50" s="7" t="s">
        <v>2</v>
      </c>
      <c r="D50" s="1">
        <v>0.67</v>
      </c>
      <c r="E50" s="1">
        <v>0.78</v>
      </c>
      <c r="F50" s="1">
        <v>1</v>
      </c>
      <c r="G50" s="1">
        <v>0.82</v>
      </c>
      <c r="H50" s="1">
        <v>0.83</v>
      </c>
      <c r="I50" s="1">
        <v>0.87</v>
      </c>
      <c r="J50" s="1">
        <f t="shared" si="0"/>
        <v>0.82833333333333325</v>
      </c>
    </row>
    <row r="51" spans="1:10" x14ac:dyDescent="0.2">
      <c r="A51" s="46"/>
      <c r="E51" s="3"/>
    </row>
    <row r="52" spans="1:10" x14ac:dyDescent="0.2">
      <c r="A52" s="46"/>
      <c r="D52" s="13" t="s">
        <v>14</v>
      </c>
      <c r="E52" s="1" t="s">
        <v>15</v>
      </c>
      <c r="F52" s="13" t="s">
        <v>16</v>
      </c>
      <c r="G52" s="13" t="s">
        <v>17</v>
      </c>
      <c r="H52" s="13" t="s">
        <v>18</v>
      </c>
      <c r="I52" s="13" t="s">
        <v>19</v>
      </c>
      <c r="J52" s="13" t="s">
        <v>37</v>
      </c>
    </row>
    <row r="53" spans="1:10" x14ac:dyDescent="0.2">
      <c r="A53" s="46"/>
      <c r="B53" s="44" t="s">
        <v>39</v>
      </c>
      <c r="C53" s="7" t="s">
        <v>0</v>
      </c>
      <c r="D53" s="1">
        <v>0.69</v>
      </c>
      <c r="E53" s="1">
        <v>0.2</v>
      </c>
      <c r="F53" s="1">
        <v>0.8</v>
      </c>
      <c r="G53" s="1">
        <v>0.38</v>
      </c>
      <c r="H53" s="1">
        <v>0.64</v>
      </c>
      <c r="I53" s="1">
        <v>0.76</v>
      </c>
      <c r="J53" s="1">
        <f t="shared" si="0"/>
        <v>0.57833333333333325</v>
      </c>
    </row>
    <row r="54" spans="1:10" x14ac:dyDescent="0.2">
      <c r="A54" s="46"/>
      <c r="B54" s="44"/>
      <c r="C54" s="7" t="s">
        <v>1</v>
      </c>
      <c r="D54" s="1">
        <v>0.35</v>
      </c>
      <c r="E54" s="1">
        <v>0.17</v>
      </c>
      <c r="F54" s="1">
        <v>0.56999999999999995</v>
      </c>
      <c r="G54" s="1">
        <v>0.8</v>
      </c>
      <c r="H54" s="1">
        <v>0.28999999999999998</v>
      </c>
      <c r="I54" s="1">
        <v>0.67</v>
      </c>
      <c r="J54" s="1">
        <f t="shared" si="0"/>
        <v>0.47499999999999992</v>
      </c>
    </row>
    <row r="55" spans="1:10" x14ac:dyDescent="0.2">
      <c r="A55" s="46"/>
      <c r="B55" s="44"/>
      <c r="C55" s="7" t="s">
        <v>2</v>
      </c>
      <c r="D55" s="1">
        <v>0.46</v>
      </c>
      <c r="E55" s="1">
        <v>0.18</v>
      </c>
      <c r="F55" s="1">
        <v>0.67</v>
      </c>
      <c r="G55" s="1">
        <v>0.51</v>
      </c>
      <c r="H55" s="1">
        <v>0.4</v>
      </c>
      <c r="I55" s="1">
        <v>0.72</v>
      </c>
      <c r="J55" s="1">
        <f t="shared" si="0"/>
        <v>0.49000000000000005</v>
      </c>
    </row>
  </sheetData>
  <mergeCells count="19">
    <mergeCell ref="B2:B4"/>
    <mergeCell ref="A2:A4"/>
    <mergeCell ref="B7:B9"/>
    <mergeCell ref="A7:A9"/>
    <mergeCell ref="B28:B30"/>
    <mergeCell ref="B12:B14"/>
    <mergeCell ref="B16:B18"/>
    <mergeCell ref="A12:A18"/>
    <mergeCell ref="B20:B22"/>
    <mergeCell ref="B24:B26"/>
    <mergeCell ref="A20:A26"/>
    <mergeCell ref="B32:B34"/>
    <mergeCell ref="A28:A34"/>
    <mergeCell ref="B48:B50"/>
    <mergeCell ref="B53:B55"/>
    <mergeCell ref="A47:A55"/>
    <mergeCell ref="A36:A42"/>
    <mergeCell ref="B36:B38"/>
    <mergeCell ref="B40:B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9D2B1-574B-B044-90C5-8BAC5A2E4826}">
  <dimension ref="A1:M115"/>
  <sheetViews>
    <sheetView topLeftCell="A41" workbookViewId="0">
      <selection activeCell="C105" sqref="C105"/>
    </sheetView>
  </sheetViews>
  <sheetFormatPr baseColWidth="10" defaultRowHeight="16" x14ac:dyDescent="0.2"/>
  <cols>
    <col min="1" max="1" width="19.5" style="15" customWidth="1"/>
    <col min="2" max="2" width="10.83203125" style="15"/>
    <col min="3" max="3" width="14.83203125" style="15" customWidth="1"/>
    <col min="4" max="4" width="13.6640625" style="15" customWidth="1"/>
    <col min="5" max="5" width="13.5" style="15" customWidth="1"/>
    <col min="6" max="16384" width="10.83203125" style="15"/>
  </cols>
  <sheetData>
    <row r="1" spans="1:12" x14ac:dyDescent="0.2">
      <c r="C1" s="17" t="s">
        <v>13</v>
      </c>
      <c r="D1" s="17" t="s">
        <v>12</v>
      </c>
      <c r="E1" s="17" t="s">
        <v>11</v>
      </c>
      <c r="F1" s="17" t="s">
        <v>4</v>
      </c>
      <c r="G1" s="17" t="s">
        <v>3</v>
      </c>
      <c r="H1" s="17" t="s">
        <v>5</v>
      </c>
      <c r="I1" s="17" t="s">
        <v>6</v>
      </c>
      <c r="J1" s="17" t="s">
        <v>7</v>
      </c>
      <c r="K1" s="17" t="s">
        <v>8</v>
      </c>
      <c r="L1" s="17" t="s">
        <v>9</v>
      </c>
    </row>
    <row r="2" spans="1:12" x14ac:dyDescent="0.2">
      <c r="A2" s="42" t="s">
        <v>10</v>
      </c>
      <c r="B2" s="15" t="s">
        <v>0</v>
      </c>
      <c r="C2" s="1">
        <v>0.34710743801652894</v>
      </c>
      <c r="D2" s="1">
        <v>0.34453781512605042</v>
      </c>
      <c r="E2" s="1">
        <v>0.3504273504273504</v>
      </c>
      <c r="F2" s="1">
        <v>0.34482758620689657</v>
      </c>
      <c r="G2" s="1">
        <v>0.34210526315789475</v>
      </c>
      <c r="H2" s="1">
        <v>0.35135135135135137</v>
      </c>
      <c r="I2" s="1">
        <v>0.35454545454545455</v>
      </c>
      <c r="J2" s="1">
        <v>0.44578313253012047</v>
      </c>
      <c r="K2" s="1">
        <v>0.46753246753246752</v>
      </c>
      <c r="L2" s="1">
        <v>0.46666666666666667</v>
      </c>
    </row>
    <row r="3" spans="1:12" x14ac:dyDescent="0.2">
      <c r="A3" s="42"/>
      <c r="B3" s="15" t="s">
        <v>1</v>
      </c>
      <c r="C3" s="1">
        <v>0.36521739130434783</v>
      </c>
      <c r="D3" s="1">
        <v>0.35652173913043478</v>
      </c>
      <c r="E3" s="1">
        <v>0.35652173913043478</v>
      </c>
      <c r="F3" s="1">
        <v>0.34782608695652173</v>
      </c>
      <c r="G3" s="1">
        <v>0.33913043478260868</v>
      </c>
      <c r="H3" s="1">
        <v>0.33913043478260868</v>
      </c>
      <c r="I3" s="1">
        <v>0.33913043478260868</v>
      </c>
      <c r="J3" s="1">
        <v>0.32173913043478258</v>
      </c>
      <c r="K3" s="1">
        <v>0.31304347826086959</v>
      </c>
      <c r="L3" s="1">
        <v>0.30434782608695654</v>
      </c>
    </row>
    <row r="4" spans="1:12" x14ac:dyDescent="0.2">
      <c r="A4" s="42"/>
      <c r="B4" s="15" t="s">
        <v>2</v>
      </c>
      <c r="C4" s="1">
        <v>0.35593220338983045</v>
      </c>
      <c r="D4" s="1">
        <v>0.3504273504273504</v>
      </c>
      <c r="E4" s="1">
        <v>0.35344827586206895</v>
      </c>
      <c r="F4" s="1">
        <v>0.34632034632034631</v>
      </c>
      <c r="G4" s="1">
        <v>0.34061135371179041</v>
      </c>
      <c r="H4" s="1">
        <v>0.34513274336283184</v>
      </c>
      <c r="I4" s="1">
        <v>0.34666666666666668</v>
      </c>
      <c r="J4" s="1">
        <v>0.37373737373737376</v>
      </c>
      <c r="K4" s="1">
        <v>0.375</v>
      </c>
      <c r="L4" s="1">
        <v>0.36842105263157893</v>
      </c>
    </row>
    <row r="5" spans="1:12" x14ac:dyDescent="0.2">
      <c r="A5" s="23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x14ac:dyDescent="0.2">
      <c r="A6" s="42" t="s">
        <v>40</v>
      </c>
      <c r="B6" s="21" t="s">
        <v>0</v>
      </c>
      <c r="C6" s="6">
        <v>0.46428599999999998</v>
      </c>
      <c r="D6" s="6">
        <v>0.461538</v>
      </c>
      <c r="E6" s="6">
        <v>0.5</v>
      </c>
      <c r="F6" s="6">
        <v>0.47826099999999999</v>
      </c>
      <c r="G6" s="6">
        <v>0.47619</v>
      </c>
      <c r="H6" s="6">
        <v>0.5</v>
      </c>
      <c r="I6" s="6">
        <v>0.52631600000000001</v>
      </c>
      <c r="J6" s="6">
        <v>0.52631600000000001</v>
      </c>
      <c r="K6" s="6">
        <v>0.69230800000000003</v>
      </c>
      <c r="L6" s="6">
        <v>0.72727299999999995</v>
      </c>
    </row>
    <row r="7" spans="1:12" x14ac:dyDescent="0.2">
      <c r="A7" s="42"/>
      <c r="B7" s="21" t="s">
        <v>1</v>
      </c>
      <c r="C7" s="6">
        <v>0.40625</v>
      </c>
      <c r="D7" s="6">
        <v>0.375</v>
      </c>
      <c r="E7" s="6">
        <v>0.375</v>
      </c>
      <c r="F7" s="6">
        <v>0.34375</v>
      </c>
      <c r="G7" s="6">
        <v>0.3125</v>
      </c>
      <c r="H7" s="6">
        <v>0.3125</v>
      </c>
      <c r="I7" s="6">
        <v>0.3125</v>
      </c>
      <c r="J7" s="6">
        <v>0.3125</v>
      </c>
      <c r="K7" s="6">
        <v>0.28125</v>
      </c>
      <c r="L7" s="6">
        <v>0.25</v>
      </c>
    </row>
    <row r="8" spans="1:12" x14ac:dyDescent="0.2">
      <c r="A8" s="42"/>
      <c r="B8" s="21" t="s">
        <v>2</v>
      </c>
      <c r="C8" s="6">
        <v>0.43333300000000002</v>
      </c>
      <c r="D8" s="6">
        <v>0.41379300000000002</v>
      </c>
      <c r="E8" s="6">
        <v>0.42857099999999998</v>
      </c>
      <c r="F8" s="6">
        <v>0.4</v>
      </c>
      <c r="G8" s="6">
        <v>0.37735800000000003</v>
      </c>
      <c r="H8" s="6">
        <v>0.38461499999999998</v>
      </c>
      <c r="I8" s="6">
        <v>0.39215699999999998</v>
      </c>
      <c r="J8" s="6">
        <v>0.39215699999999998</v>
      </c>
      <c r="K8" s="6">
        <v>0.4</v>
      </c>
      <c r="L8" s="6">
        <v>0.37209300000000001</v>
      </c>
    </row>
    <row r="9" spans="1:12" x14ac:dyDescent="0.2"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x14ac:dyDescent="0.2">
      <c r="A10" s="42" t="s">
        <v>41</v>
      </c>
      <c r="B10" s="21" t="s">
        <v>0</v>
      </c>
      <c r="C10" s="6">
        <v>0.27956999999999999</v>
      </c>
      <c r="D10" s="6">
        <v>0.27956999999999999</v>
      </c>
      <c r="E10" s="6">
        <v>0.27956999999999999</v>
      </c>
      <c r="F10" s="6">
        <v>0.27956999999999999</v>
      </c>
      <c r="G10" s="6">
        <v>0.27956999999999999</v>
      </c>
      <c r="H10" s="6">
        <v>0.28571400000000002</v>
      </c>
      <c r="I10" s="6">
        <v>0.28571400000000002</v>
      </c>
      <c r="J10" s="6">
        <v>0.375</v>
      </c>
      <c r="K10" s="6">
        <v>0.375</v>
      </c>
      <c r="L10" s="6">
        <v>0.375</v>
      </c>
    </row>
    <row r="11" spans="1:12" x14ac:dyDescent="0.2">
      <c r="A11" s="42"/>
      <c r="B11" s="21" t="s">
        <v>1</v>
      </c>
      <c r="C11" s="6">
        <v>0.313253</v>
      </c>
      <c r="D11" s="6">
        <v>0.313253</v>
      </c>
      <c r="E11" s="6">
        <v>0.313253</v>
      </c>
      <c r="F11" s="6">
        <v>0.313253</v>
      </c>
      <c r="G11" s="6">
        <v>0.313253</v>
      </c>
      <c r="H11" s="6">
        <v>0.313253</v>
      </c>
      <c r="I11" s="6">
        <v>0.313253</v>
      </c>
      <c r="J11" s="6">
        <v>0.289157</v>
      </c>
      <c r="K11" s="6">
        <v>0.289157</v>
      </c>
      <c r="L11" s="6">
        <v>0.289157</v>
      </c>
    </row>
    <row r="12" spans="1:12" x14ac:dyDescent="0.2">
      <c r="A12" s="42"/>
      <c r="B12" s="21" t="s">
        <v>2</v>
      </c>
      <c r="C12" s="6">
        <v>0.29545500000000002</v>
      </c>
      <c r="D12" s="6">
        <v>0.29545500000000002</v>
      </c>
      <c r="E12" s="6">
        <v>0.29545500000000002</v>
      </c>
      <c r="F12" s="6">
        <v>0.29545500000000002</v>
      </c>
      <c r="G12" s="6">
        <v>0.29545500000000002</v>
      </c>
      <c r="H12" s="6">
        <v>0.29885099999999998</v>
      </c>
      <c r="I12" s="6">
        <v>0.29885099999999998</v>
      </c>
      <c r="J12" s="6">
        <v>0.32653100000000002</v>
      </c>
      <c r="K12" s="6">
        <v>0.32653100000000002</v>
      </c>
      <c r="L12" s="6">
        <v>0.32653100000000002</v>
      </c>
    </row>
    <row r="13" spans="1:12" x14ac:dyDescent="0.2"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x14ac:dyDescent="0.2">
      <c r="C14" s="16" t="s">
        <v>13</v>
      </c>
      <c r="D14" s="16" t="s">
        <v>12</v>
      </c>
      <c r="E14" s="16" t="s">
        <v>11</v>
      </c>
      <c r="F14" s="16" t="s">
        <v>4</v>
      </c>
      <c r="G14" s="16" t="s">
        <v>3</v>
      </c>
      <c r="H14" s="16" t="s">
        <v>5</v>
      </c>
      <c r="I14" s="16" t="s">
        <v>6</v>
      </c>
      <c r="J14" s="16" t="s">
        <v>7</v>
      </c>
      <c r="K14" s="16" t="s">
        <v>8</v>
      </c>
      <c r="L14" s="16" t="s">
        <v>9</v>
      </c>
    </row>
    <row r="15" spans="1:12" x14ac:dyDescent="0.2">
      <c r="A15" s="42" t="s">
        <v>20</v>
      </c>
      <c r="B15" s="15" t="s">
        <v>0</v>
      </c>
      <c r="C15" s="1">
        <v>0.52023121387283233</v>
      </c>
      <c r="D15" s="1">
        <v>0.52023121387283233</v>
      </c>
      <c r="E15" s="1">
        <v>0.52325581395348841</v>
      </c>
      <c r="F15" s="1">
        <v>0.52941176470588236</v>
      </c>
      <c r="G15" s="1">
        <v>0.53254437869822491</v>
      </c>
      <c r="H15" s="1">
        <v>0.53254437869822491</v>
      </c>
      <c r="I15" s="1">
        <v>0.53254437869822491</v>
      </c>
      <c r="J15" s="1">
        <v>0.625</v>
      </c>
      <c r="K15" s="1">
        <v>0.625</v>
      </c>
      <c r="L15" s="1">
        <v>0.6223776223776224</v>
      </c>
    </row>
    <row r="16" spans="1:12" x14ac:dyDescent="0.2">
      <c r="A16" s="42"/>
      <c r="B16" s="15" t="s">
        <v>1</v>
      </c>
      <c r="C16" s="1">
        <v>0.82568807339449546</v>
      </c>
      <c r="D16" s="1">
        <v>0.82568807339449546</v>
      </c>
      <c r="E16" s="1">
        <v>0.82568807339449546</v>
      </c>
      <c r="F16" s="1">
        <v>0.82568807339449546</v>
      </c>
      <c r="G16" s="1">
        <v>0.82568807339449546</v>
      </c>
      <c r="H16" s="1">
        <v>0.82568807339449546</v>
      </c>
      <c r="I16" s="1">
        <v>0.82568807339449546</v>
      </c>
      <c r="J16" s="1">
        <v>0.82568807339449546</v>
      </c>
      <c r="K16" s="1">
        <v>0.82568807339449546</v>
      </c>
      <c r="L16" s="1">
        <v>0.8165137614678899</v>
      </c>
    </row>
    <row r="17" spans="1:12" x14ac:dyDescent="0.2">
      <c r="A17" s="42"/>
      <c r="B17" s="15" t="s">
        <v>2</v>
      </c>
      <c r="C17" s="1">
        <v>0.63829787234042545</v>
      </c>
      <c r="D17" s="1">
        <v>0.63829787234042545</v>
      </c>
      <c r="E17" s="1">
        <v>0.64056939501779364</v>
      </c>
      <c r="F17" s="1">
        <v>0.64516129032258063</v>
      </c>
      <c r="G17" s="1">
        <v>0.6474820143884894</v>
      </c>
      <c r="H17" s="1">
        <v>0.6474820143884894</v>
      </c>
      <c r="I17" s="1">
        <v>0.6474820143884894</v>
      </c>
      <c r="J17" s="1">
        <v>0.71146245059288549</v>
      </c>
      <c r="K17" s="1">
        <v>0.71146245059288549</v>
      </c>
      <c r="L17" s="1">
        <v>0.7063492063492065</v>
      </c>
    </row>
    <row r="18" spans="1:12" x14ac:dyDescent="0.2">
      <c r="A18" s="23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x14ac:dyDescent="0.2">
      <c r="A19" s="42" t="s">
        <v>42</v>
      </c>
      <c r="B19" s="21" t="s">
        <v>0</v>
      </c>
      <c r="C19" s="6">
        <v>0.70588200000000001</v>
      </c>
      <c r="D19" s="6">
        <v>0.70588200000000001</v>
      </c>
      <c r="E19" s="6">
        <v>0.75</v>
      </c>
      <c r="F19" s="6">
        <v>0.85714299999999999</v>
      </c>
      <c r="G19" s="6">
        <v>0.92307700000000004</v>
      </c>
      <c r="H19" s="6">
        <v>0.92307700000000004</v>
      </c>
      <c r="I19" s="6">
        <v>0.92307700000000004</v>
      </c>
      <c r="J19" s="6">
        <v>0.92307700000000004</v>
      </c>
      <c r="K19" s="6">
        <v>0.92307700000000004</v>
      </c>
      <c r="L19" s="6">
        <v>0.91666700000000001</v>
      </c>
    </row>
    <row r="20" spans="1:12" x14ac:dyDescent="0.2">
      <c r="A20" s="42"/>
      <c r="B20" s="21" t="s">
        <v>1</v>
      </c>
      <c r="C20" s="6">
        <v>0.75</v>
      </c>
      <c r="D20" s="6">
        <v>0.75</v>
      </c>
      <c r="E20" s="6">
        <v>0.75</v>
      </c>
      <c r="F20" s="6">
        <v>0.75</v>
      </c>
      <c r="G20" s="6">
        <v>0.75</v>
      </c>
      <c r="H20" s="6">
        <v>0.75</v>
      </c>
      <c r="I20" s="6">
        <v>0.75</v>
      </c>
      <c r="J20" s="6">
        <v>0.75</v>
      </c>
      <c r="K20" s="6">
        <v>0.75</v>
      </c>
      <c r="L20" s="6">
        <v>0.6875</v>
      </c>
    </row>
    <row r="21" spans="1:12" x14ac:dyDescent="0.2">
      <c r="A21" s="42"/>
      <c r="B21" s="21" t="s">
        <v>2</v>
      </c>
      <c r="C21" s="6">
        <v>0.72727299999999995</v>
      </c>
      <c r="D21" s="6">
        <v>0.72727299999999995</v>
      </c>
      <c r="E21" s="6">
        <v>0.75</v>
      </c>
      <c r="F21" s="6">
        <v>0.8</v>
      </c>
      <c r="G21" s="6">
        <v>0.82758600000000004</v>
      </c>
      <c r="H21" s="6">
        <v>0.82758600000000004</v>
      </c>
      <c r="I21" s="6">
        <v>0.82758600000000004</v>
      </c>
      <c r="J21" s="6">
        <v>0.82758600000000004</v>
      </c>
      <c r="K21" s="6">
        <v>0.82758600000000004</v>
      </c>
      <c r="L21" s="6">
        <v>0.78571400000000002</v>
      </c>
    </row>
    <row r="22" spans="1:12" x14ac:dyDescent="0.2"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x14ac:dyDescent="0.2">
      <c r="A23" s="42" t="s">
        <v>43</v>
      </c>
      <c r="B23" s="21" t="s">
        <v>0</v>
      </c>
      <c r="C23" s="6">
        <v>0.48717899999999997</v>
      </c>
      <c r="D23" s="6">
        <v>0.48717899999999997</v>
      </c>
      <c r="E23" s="6">
        <v>0.48717899999999997</v>
      </c>
      <c r="F23" s="6">
        <v>0.48717899999999997</v>
      </c>
      <c r="G23" s="6">
        <v>0.48717899999999997</v>
      </c>
      <c r="H23" s="6">
        <v>0.48717899999999997</v>
      </c>
      <c r="I23" s="6">
        <v>0.48717899999999997</v>
      </c>
      <c r="J23" s="6">
        <v>0.58015300000000003</v>
      </c>
      <c r="K23" s="6">
        <v>0.58015300000000003</v>
      </c>
      <c r="L23" s="6">
        <v>0.58015300000000003</v>
      </c>
    </row>
    <row r="24" spans="1:12" x14ac:dyDescent="0.2">
      <c r="A24" s="42"/>
      <c r="B24" s="21" t="s">
        <v>1</v>
      </c>
      <c r="C24" s="6">
        <v>0.81720400000000004</v>
      </c>
      <c r="D24" s="6">
        <v>0.81720400000000004</v>
      </c>
      <c r="E24" s="6">
        <v>0.81720400000000004</v>
      </c>
      <c r="F24" s="6">
        <v>0.81720400000000004</v>
      </c>
      <c r="G24" s="6">
        <v>0.81720400000000004</v>
      </c>
      <c r="H24" s="6">
        <v>0.81720400000000004</v>
      </c>
      <c r="I24" s="6">
        <v>0.81720400000000004</v>
      </c>
      <c r="J24" s="6">
        <v>0.81720400000000004</v>
      </c>
      <c r="K24" s="6">
        <v>0.81720400000000004</v>
      </c>
      <c r="L24" s="6">
        <v>0.81720400000000004</v>
      </c>
    </row>
    <row r="25" spans="1:12" x14ac:dyDescent="0.2">
      <c r="A25" s="42"/>
      <c r="B25" s="21" t="s">
        <v>2</v>
      </c>
      <c r="C25" s="6">
        <v>0.61044200000000004</v>
      </c>
      <c r="D25" s="6">
        <v>0.61044200000000004</v>
      </c>
      <c r="E25" s="6">
        <v>0.61044200000000004</v>
      </c>
      <c r="F25" s="6">
        <v>0.61044200000000004</v>
      </c>
      <c r="G25" s="6">
        <v>0.61044200000000004</v>
      </c>
      <c r="H25" s="6">
        <v>0.61044200000000004</v>
      </c>
      <c r="I25" s="6">
        <v>0.61044200000000004</v>
      </c>
      <c r="J25" s="6">
        <v>0.67857100000000004</v>
      </c>
      <c r="K25" s="6">
        <v>0.67857100000000004</v>
      </c>
      <c r="L25" s="6">
        <v>0.67857100000000004</v>
      </c>
    </row>
    <row r="26" spans="1:12" x14ac:dyDescent="0.2"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s="17" customFormat="1" x14ac:dyDescent="0.2">
      <c r="C27" s="16" t="s">
        <v>13</v>
      </c>
      <c r="D27" s="16" t="s">
        <v>12</v>
      </c>
      <c r="E27" s="16" t="s">
        <v>11</v>
      </c>
      <c r="F27" s="16" t="s">
        <v>4</v>
      </c>
      <c r="G27" s="16" t="s">
        <v>3</v>
      </c>
      <c r="H27" s="16" t="s">
        <v>5</v>
      </c>
      <c r="I27" s="16" t="s">
        <v>6</v>
      </c>
      <c r="J27" s="16" t="s">
        <v>7</v>
      </c>
      <c r="K27" s="16" t="s">
        <v>8</v>
      </c>
      <c r="L27" s="16" t="s">
        <v>9</v>
      </c>
    </row>
    <row r="28" spans="1:12" x14ac:dyDescent="0.2">
      <c r="A28" s="42" t="s">
        <v>14</v>
      </c>
      <c r="B28" s="15" t="s">
        <v>0</v>
      </c>
      <c r="C28" s="1">
        <v>0.77777777777777779</v>
      </c>
      <c r="D28" s="1">
        <v>0.77777777777777779</v>
      </c>
      <c r="E28" s="1">
        <v>0.77777777777777779</v>
      </c>
      <c r="F28" s="1">
        <v>0.77777777777777779</v>
      </c>
      <c r="G28" s="1">
        <v>0.77777777777777779</v>
      </c>
      <c r="H28" s="1">
        <v>0.77777777777777779</v>
      </c>
      <c r="I28" s="1">
        <v>0.77777777777777779</v>
      </c>
      <c r="J28" s="1">
        <v>0.77777777777777779</v>
      </c>
      <c r="K28" s="1">
        <v>0.77777777777777779</v>
      </c>
      <c r="L28" s="1">
        <v>0.76470588235294112</v>
      </c>
    </row>
    <row r="29" spans="1:12" x14ac:dyDescent="0.2">
      <c r="A29" s="42"/>
      <c r="B29" s="15" t="s">
        <v>1</v>
      </c>
      <c r="C29" s="1">
        <v>0.3888888888888889</v>
      </c>
      <c r="D29" s="1">
        <v>0.3888888888888889</v>
      </c>
      <c r="E29" s="1">
        <v>0.3888888888888889</v>
      </c>
      <c r="F29" s="1">
        <v>0.3888888888888889</v>
      </c>
      <c r="G29" s="1">
        <v>0.3888888888888889</v>
      </c>
      <c r="H29" s="1">
        <v>0.3888888888888889</v>
      </c>
      <c r="I29" s="1">
        <v>0.3888888888888889</v>
      </c>
      <c r="J29" s="1">
        <v>0.3888888888888889</v>
      </c>
      <c r="K29" s="1">
        <v>0.3888888888888889</v>
      </c>
      <c r="L29" s="1">
        <v>0.3611111111111111</v>
      </c>
    </row>
    <row r="30" spans="1:12" x14ac:dyDescent="0.2">
      <c r="A30" s="42"/>
      <c r="B30" s="15" t="s">
        <v>2</v>
      </c>
      <c r="C30" s="1">
        <v>0.51851851851851849</v>
      </c>
      <c r="D30" s="1">
        <v>0.51851851851851849</v>
      </c>
      <c r="E30" s="1">
        <v>0.51851851851851849</v>
      </c>
      <c r="F30" s="1">
        <v>0.51851851851851849</v>
      </c>
      <c r="G30" s="1">
        <v>0.51851851851851849</v>
      </c>
      <c r="H30" s="1">
        <v>0.51851851851851849</v>
      </c>
      <c r="I30" s="1">
        <v>0.51851851851851849</v>
      </c>
      <c r="J30" s="1">
        <v>0.51851851851851849</v>
      </c>
      <c r="K30" s="1">
        <v>0.51851851851851849</v>
      </c>
      <c r="L30" s="1">
        <v>0.490566037735849</v>
      </c>
    </row>
    <row r="31" spans="1:12" x14ac:dyDescent="0.2">
      <c r="A31" s="23"/>
      <c r="C31" s="32"/>
      <c r="D31" s="32"/>
      <c r="E31" s="32"/>
      <c r="F31" s="32"/>
      <c r="G31" s="32"/>
      <c r="H31" s="32"/>
      <c r="I31" s="32"/>
      <c r="J31" s="32"/>
      <c r="K31" s="32"/>
      <c r="L31" s="32"/>
    </row>
    <row r="32" spans="1:12" x14ac:dyDescent="0.2">
      <c r="A32" s="42" t="s">
        <v>44</v>
      </c>
      <c r="B32" s="21" t="s">
        <v>0</v>
      </c>
      <c r="C32" s="6">
        <v>1</v>
      </c>
      <c r="D32" s="6">
        <v>1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</row>
    <row r="33" spans="1:13" x14ac:dyDescent="0.2">
      <c r="A33" s="42"/>
      <c r="B33" s="21" t="s">
        <v>1</v>
      </c>
      <c r="C33" s="6">
        <v>0.5</v>
      </c>
      <c r="D33" s="6">
        <v>0.5</v>
      </c>
      <c r="E33" s="6">
        <v>0.5</v>
      </c>
      <c r="F33" s="6">
        <v>0.5</v>
      </c>
      <c r="G33" s="6">
        <v>0.5</v>
      </c>
      <c r="H33" s="6">
        <v>0.5</v>
      </c>
      <c r="I33" s="6">
        <v>0.5</v>
      </c>
      <c r="J33" s="6">
        <v>0.5</v>
      </c>
      <c r="K33" s="6">
        <v>0.5</v>
      </c>
      <c r="L33" s="6">
        <v>0.4</v>
      </c>
    </row>
    <row r="34" spans="1:13" x14ac:dyDescent="0.2">
      <c r="A34" s="42"/>
      <c r="B34" s="21" t="s">
        <v>2</v>
      </c>
      <c r="C34" s="6">
        <v>0.66666700000000001</v>
      </c>
      <c r="D34" s="6">
        <v>0.66666700000000001</v>
      </c>
      <c r="E34" s="6">
        <v>0.66666700000000001</v>
      </c>
      <c r="F34" s="6">
        <v>0.66666700000000001</v>
      </c>
      <c r="G34" s="6">
        <v>0.66666700000000001</v>
      </c>
      <c r="H34" s="6">
        <v>0.66666700000000001</v>
      </c>
      <c r="I34" s="6">
        <v>0.66666700000000001</v>
      </c>
      <c r="J34" s="6">
        <v>0.66666700000000001</v>
      </c>
      <c r="K34" s="6">
        <v>0.66666700000000001</v>
      </c>
      <c r="L34" s="6">
        <v>0.57142899999999996</v>
      </c>
    </row>
    <row r="35" spans="1:13" x14ac:dyDescent="0.2">
      <c r="C35" s="16"/>
      <c r="D35" s="16"/>
      <c r="E35" s="16"/>
      <c r="F35" s="16"/>
      <c r="G35" s="16"/>
      <c r="H35" s="16"/>
      <c r="I35" s="16"/>
      <c r="J35" s="16"/>
      <c r="K35" s="16"/>
      <c r="L35" s="16"/>
    </row>
    <row r="36" spans="1:13" x14ac:dyDescent="0.2">
      <c r="A36" s="42" t="s">
        <v>45</v>
      </c>
      <c r="B36" s="21" t="s">
        <v>0</v>
      </c>
      <c r="C36" s="6">
        <v>0.69230800000000003</v>
      </c>
      <c r="D36" s="6">
        <v>0.69230800000000003</v>
      </c>
      <c r="E36" s="6">
        <v>0.69230800000000003</v>
      </c>
      <c r="F36" s="6">
        <v>0.69230800000000003</v>
      </c>
      <c r="G36" s="6">
        <v>0.69230800000000003</v>
      </c>
      <c r="H36" s="6">
        <v>0.69230800000000003</v>
      </c>
      <c r="I36" s="6">
        <v>0.69230800000000003</v>
      </c>
      <c r="J36" s="6">
        <v>0.69230800000000003</v>
      </c>
      <c r="K36" s="6">
        <v>0.69230800000000003</v>
      </c>
      <c r="L36" s="6">
        <v>0.69230800000000003</v>
      </c>
      <c r="M36" s="16"/>
    </row>
    <row r="37" spans="1:13" x14ac:dyDescent="0.2">
      <c r="A37" s="42"/>
      <c r="B37" s="21" t="s">
        <v>1</v>
      </c>
      <c r="C37" s="6">
        <v>0.34615400000000002</v>
      </c>
      <c r="D37" s="6">
        <v>0.34615400000000002</v>
      </c>
      <c r="E37" s="6">
        <v>0.34615400000000002</v>
      </c>
      <c r="F37" s="6">
        <v>0.34615400000000002</v>
      </c>
      <c r="G37" s="6">
        <v>0.34615400000000002</v>
      </c>
      <c r="H37" s="6">
        <v>0.34615400000000002</v>
      </c>
      <c r="I37" s="6">
        <v>0.34615400000000002</v>
      </c>
      <c r="J37" s="6">
        <v>0.34615400000000002</v>
      </c>
      <c r="K37" s="6">
        <v>0.34615400000000002</v>
      </c>
      <c r="L37" s="6">
        <v>0.34615400000000002</v>
      </c>
      <c r="M37" s="16"/>
    </row>
    <row r="38" spans="1:13" x14ac:dyDescent="0.2">
      <c r="A38" s="42"/>
      <c r="B38" s="21" t="s">
        <v>2</v>
      </c>
      <c r="C38" s="6">
        <v>0.461538</v>
      </c>
      <c r="D38" s="6">
        <v>0.461538</v>
      </c>
      <c r="E38" s="6">
        <v>0.461538</v>
      </c>
      <c r="F38" s="6">
        <v>0.461538</v>
      </c>
      <c r="G38" s="6">
        <v>0.461538</v>
      </c>
      <c r="H38" s="6">
        <v>0.461538</v>
      </c>
      <c r="I38" s="6">
        <v>0.461538</v>
      </c>
      <c r="J38" s="6">
        <v>0.461538</v>
      </c>
      <c r="K38" s="6">
        <v>0.461538</v>
      </c>
      <c r="L38" s="6">
        <v>0.461538</v>
      </c>
      <c r="M38" s="16"/>
    </row>
    <row r="39" spans="1:13" s="17" customFormat="1" x14ac:dyDescent="0.2">
      <c r="C39" s="16" t="s">
        <v>13</v>
      </c>
      <c r="D39" s="16" t="s">
        <v>12</v>
      </c>
      <c r="E39" s="16" t="s">
        <v>11</v>
      </c>
      <c r="F39" s="16" t="s">
        <v>4</v>
      </c>
      <c r="G39" s="16" t="s">
        <v>3</v>
      </c>
      <c r="H39" s="16" t="s">
        <v>5</v>
      </c>
      <c r="I39" s="16" t="s">
        <v>6</v>
      </c>
      <c r="J39" s="16" t="s">
        <v>7</v>
      </c>
      <c r="K39" s="16" t="s">
        <v>8</v>
      </c>
      <c r="L39" s="16" t="s">
        <v>9</v>
      </c>
    </row>
    <row r="40" spans="1:13" x14ac:dyDescent="0.2">
      <c r="A40" s="42" t="s">
        <v>15</v>
      </c>
      <c r="B40" s="15" t="s">
        <v>0</v>
      </c>
      <c r="C40" s="6">
        <v>0.5</v>
      </c>
      <c r="D40" s="6">
        <v>0.5</v>
      </c>
      <c r="E40" s="6">
        <v>0.5</v>
      </c>
      <c r="F40" s="6">
        <v>0.5</v>
      </c>
      <c r="G40" s="6">
        <v>0.5</v>
      </c>
      <c r="H40" s="6">
        <v>0.5</v>
      </c>
      <c r="I40" s="6">
        <v>0.5</v>
      </c>
      <c r="J40" s="6">
        <v>0.5</v>
      </c>
      <c r="K40" s="6">
        <v>0.5</v>
      </c>
      <c r="L40" s="6">
        <v>0.47058800000000001</v>
      </c>
    </row>
    <row r="41" spans="1:13" x14ac:dyDescent="0.2">
      <c r="A41" s="42"/>
      <c r="B41" s="15" t="s">
        <v>1</v>
      </c>
      <c r="C41" s="6">
        <v>0.40909099999999998</v>
      </c>
      <c r="D41" s="6">
        <v>0.40909099999999998</v>
      </c>
      <c r="E41" s="6">
        <v>0.40909099999999998</v>
      </c>
      <c r="F41" s="6">
        <v>0.40909099999999998</v>
      </c>
      <c r="G41" s="6">
        <v>0.40909099999999998</v>
      </c>
      <c r="H41" s="6">
        <v>0.40909099999999998</v>
      </c>
      <c r="I41" s="6">
        <v>0.40909099999999998</v>
      </c>
      <c r="J41" s="6">
        <v>0.40909099999999998</v>
      </c>
      <c r="K41" s="6">
        <v>0.40909099999999998</v>
      </c>
      <c r="L41" s="6">
        <v>0.36363600000000001</v>
      </c>
    </row>
    <row r="42" spans="1:13" x14ac:dyDescent="0.2">
      <c r="A42" s="42"/>
      <c r="B42" s="15" t="s">
        <v>2</v>
      </c>
      <c r="C42" s="6">
        <v>0.45</v>
      </c>
      <c r="D42" s="6">
        <v>0.45</v>
      </c>
      <c r="E42" s="6">
        <v>0.45</v>
      </c>
      <c r="F42" s="6">
        <v>0.45</v>
      </c>
      <c r="G42" s="6">
        <v>0.45</v>
      </c>
      <c r="H42" s="6">
        <v>0.45</v>
      </c>
      <c r="I42" s="6">
        <v>0.45</v>
      </c>
      <c r="J42" s="6">
        <v>0.45</v>
      </c>
      <c r="K42" s="6">
        <v>0.45</v>
      </c>
      <c r="L42" s="6">
        <v>0.41025600000000001</v>
      </c>
    </row>
    <row r="43" spans="1:13" x14ac:dyDescent="0.2">
      <c r="A43" s="23"/>
      <c r="C43" s="16"/>
      <c r="D43" s="16"/>
      <c r="E43" s="16"/>
      <c r="F43" s="16"/>
      <c r="G43" s="16"/>
      <c r="H43" s="16"/>
      <c r="I43" s="16"/>
      <c r="J43" s="16"/>
      <c r="K43" s="16"/>
      <c r="L43" s="16"/>
    </row>
    <row r="44" spans="1:13" x14ac:dyDescent="0.2">
      <c r="A44" s="42" t="s">
        <v>44</v>
      </c>
      <c r="B44" s="21" t="s">
        <v>0</v>
      </c>
      <c r="C44" s="6">
        <v>0.875</v>
      </c>
      <c r="D44" s="6">
        <v>0.875</v>
      </c>
      <c r="E44" s="6">
        <v>0.875</v>
      </c>
      <c r="F44" s="6">
        <v>0.875</v>
      </c>
      <c r="G44" s="6">
        <v>0.875</v>
      </c>
      <c r="H44" s="6">
        <v>0.875</v>
      </c>
      <c r="I44" s="6">
        <v>0.875</v>
      </c>
      <c r="J44" s="6">
        <v>0.875</v>
      </c>
      <c r="K44" s="6">
        <v>0.875</v>
      </c>
      <c r="L44" s="6">
        <v>0.85714299999999999</v>
      </c>
    </row>
    <row r="45" spans="1:13" x14ac:dyDescent="0.2">
      <c r="A45" s="42"/>
      <c r="B45" s="21" t="s">
        <v>1</v>
      </c>
      <c r="C45" s="6">
        <v>0.7</v>
      </c>
      <c r="D45" s="6">
        <v>0.7</v>
      </c>
      <c r="E45" s="6">
        <v>0.7</v>
      </c>
      <c r="F45" s="6">
        <v>0.7</v>
      </c>
      <c r="G45" s="6">
        <v>0.7</v>
      </c>
      <c r="H45" s="6">
        <v>0.7</v>
      </c>
      <c r="I45" s="6">
        <v>0.7</v>
      </c>
      <c r="J45" s="6">
        <v>0.7</v>
      </c>
      <c r="K45" s="6">
        <v>0.7</v>
      </c>
      <c r="L45" s="6">
        <v>0.6</v>
      </c>
    </row>
    <row r="46" spans="1:13" x14ac:dyDescent="0.2">
      <c r="A46" s="42"/>
      <c r="B46" s="21" t="s">
        <v>2</v>
      </c>
      <c r="C46" s="6">
        <v>0.77777799999999997</v>
      </c>
      <c r="D46" s="6">
        <v>0.77777799999999997</v>
      </c>
      <c r="E46" s="6">
        <v>0.77777799999999997</v>
      </c>
      <c r="F46" s="6">
        <v>0.77777799999999997</v>
      </c>
      <c r="G46" s="6">
        <v>0.77777799999999997</v>
      </c>
      <c r="H46" s="6">
        <v>0.77777799999999997</v>
      </c>
      <c r="I46" s="6">
        <v>0.77777799999999997</v>
      </c>
      <c r="J46" s="6">
        <v>0.77777799999999997</v>
      </c>
      <c r="K46" s="6">
        <v>0.77777799999999997</v>
      </c>
      <c r="L46" s="6">
        <v>0.70588200000000001</v>
      </c>
    </row>
    <row r="47" spans="1:13" x14ac:dyDescent="0.2">
      <c r="C47" s="16"/>
      <c r="D47" s="16"/>
      <c r="E47" s="16"/>
      <c r="F47" s="16"/>
      <c r="G47" s="16"/>
      <c r="H47" s="16"/>
      <c r="I47" s="16"/>
      <c r="J47" s="16"/>
      <c r="K47" s="16"/>
      <c r="L47" s="16"/>
    </row>
    <row r="48" spans="1:13" x14ac:dyDescent="0.2">
      <c r="A48" s="42" t="s">
        <v>45</v>
      </c>
      <c r="B48" s="21" t="s">
        <v>0</v>
      </c>
      <c r="C48" s="6">
        <v>0.2</v>
      </c>
      <c r="D48" s="6">
        <v>0.2</v>
      </c>
      <c r="E48" s="6">
        <v>0.2</v>
      </c>
      <c r="F48" s="6">
        <v>0.2</v>
      </c>
      <c r="G48" s="6">
        <v>0.2</v>
      </c>
      <c r="H48" s="6">
        <v>0.2</v>
      </c>
      <c r="I48" s="6">
        <v>0.2</v>
      </c>
      <c r="J48" s="6">
        <v>0.2</v>
      </c>
      <c r="K48" s="6">
        <v>0.2</v>
      </c>
      <c r="L48" s="6">
        <v>0.2</v>
      </c>
      <c r="M48" s="16"/>
    </row>
    <row r="49" spans="1:13" x14ac:dyDescent="0.2">
      <c r="A49" s="42"/>
      <c r="B49" s="21" t="s">
        <v>1</v>
      </c>
      <c r="C49" s="6">
        <v>0.16666700000000001</v>
      </c>
      <c r="D49" s="6">
        <v>0.16666700000000001</v>
      </c>
      <c r="E49" s="6">
        <v>0.16666700000000001</v>
      </c>
      <c r="F49" s="6">
        <v>0.16666700000000001</v>
      </c>
      <c r="G49" s="6">
        <v>0.16666700000000001</v>
      </c>
      <c r="H49" s="6">
        <v>0.16666700000000001</v>
      </c>
      <c r="I49" s="6">
        <v>0.16666700000000001</v>
      </c>
      <c r="J49" s="6">
        <v>0.16666700000000001</v>
      </c>
      <c r="K49" s="6">
        <v>0.16666700000000001</v>
      </c>
      <c r="L49" s="6">
        <v>0.16666700000000001</v>
      </c>
      <c r="M49" s="16"/>
    </row>
    <row r="50" spans="1:13" x14ac:dyDescent="0.2">
      <c r="A50" s="42"/>
      <c r="B50" s="21" t="s">
        <v>2</v>
      </c>
      <c r="C50" s="6">
        <v>0.18181800000000001</v>
      </c>
      <c r="D50" s="6">
        <v>0.18181800000000001</v>
      </c>
      <c r="E50" s="6">
        <v>0.18181800000000001</v>
      </c>
      <c r="F50" s="6">
        <v>0.18181800000000001</v>
      </c>
      <c r="G50" s="6">
        <v>0.18181800000000001</v>
      </c>
      <c r="H50" s="6">
        <v>0.18181800000000001</v>
      </c>
      <c r="I50" s="6">
        <v>0.18181800000000001</v>
      </c>
      <c r="J50" s="6">
        <v>0.18181800000000001</v>
      </c>
      <c r="K50" s="6">
        <v>0.18181800000000001</v>
      </c>
      <c r="L50" s="6">
        <v>0.18181800000000001</v>
      </c>
      <c r="M50" s="16"/>
    </row>
    <row r="51" spans="1:13" x14ac:dyDescent="0.2">
      <c r="A51" s="23"/>
      <c r="B51" s="21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 s="17" customFormat="1" x14ac:dyDescent="0.2">
      <c r="C52" s="16" t="s">
        <v>13</v>
      </c>
      <c r="D52" s="16" t="s">
        <v>12</v>
      </c>
      <c r="E52" s="16" t="s">
        <v>11</v>
      </c>
      <c r="F52" s="16" t="s">
        <v>4</v>
      </c>
      <c r="G52" s="16" t="s">
        <v>3</v>
      </c>
      <c r="H52" s="16" t="s">
        <v>5</v>
      </c>
      <c r="I52" s="16" t="s">
        <v>6</v>
      </c>
      <c r="J52" s="16" t="s">
        <v>7</v>
      </c>
      <c r="K52" s="16" t="s">
        <v>8</v>
      </c>
      <c r="L52" s="16" t="s">
        <v>9</v>
      </c>
    </row>
    <row r="53" spans="1:13" x14ac:dyDescent="0.2">
      <c r="A53" s="42" t="s">
        <v>16</v>
      </c>
      <c r="B53" s="15" t="s">
        <v>0</v>
      </c>
      <c r="C53" s="6">
        <v>0.88888900000000004</v>
      </c>
      <c r="D53" s="6">
        <v>0.88888900000000004</v>
      </c>
      <c r="E53" s="6">
        <v>0.88888900000000004</v>
      </c>
      <c r="F53" s="6">
        <v>0.88888900000000004</v>
      </c>
      <c r="G53" s="6">
        <v>0.88888900000000004</v>
      </c>
      <c r="H53" s="6">
        <v>0.88888900000000004</v>
      </c>
      <c r="I53" s="6">
        <v>0.88888900000000004</v>
      </c>
      <c r="J53" s="6">
        <v>0.88888900000000004</v>
      </c>
      <c r="K53" s="6">
        <v>0.88888900000000004</v>
      </c>
      <c r="L53" s="6">
        <v>0.88888900000000004</v>
      </c>
    </row>
    <row r="54" spans="1:13" x14ac:dyDescent="0.2">
      <c r="A54" s="42"/>
      <c r="B54" s="15" t="s">
        <v>1</v>
      </c>
      <c r="C54" s="6">
        <v>0.72727299999999995</v>
      </c>
      <c r="D54" s="6">
        <v>0.72727299999999995</v>
      </c>
      <c r="E54" s="6">
        <v>0.72727299999999995</v>
      </c>
      <c r="F54" s="6">
        <v>0.72727299999999995</v>
      </c>
      <c r="G54" s="6">
        <v>0.72727299999999995</v>
      </c>
      <c r="H54" s="6">
        <v>0.72727299999999995</v>
      </c>
      <c r="I54" s="6">
        <v>0.72727299999999995</v>
      </c>
      <c r="J54" s="6">
        <v>0.72727299999999995</v>
      </c>
      <c r="K54" s="6">
        <v>0.72727299999999995</v>
      </c>
      <c r="L54" s="6">
        <v>0.72727299999999995</v>
      </c>
    </row>
    <row r="55" spans="1:13" x14ac:dyDescent="0.2">
      <c r="A55" s="42"/>
      <c r="B55" s="15" t="s">
        <v>2</v>
      </c>
      <c r="C55" s="6">
        <v>0.8</v>
      </c>
      <c r="D55" s="6">
        <v>0.8</v>
      </c>
      <c r="E55" s="6">
        <v>0.8</v>
      </c>
      <c r="F55" s="6">
        <v>0.8</v>
      </c>
      <c r="G55" s="6">
        <v>0.8</v>
      </c>
      <c r="H55" s="6">
        <v>0.8</v>
      </c>
      <c r="I55" s="6">
        <v>0.8</v>
      </c>
      <c r="J55" s="6">
        <v>0.8</v>
      </c>
      <c r="K55" s="6">
        <v>0.8</v>
      </c>
      <c r="L55" s="6">
        <v>0.8</v>
      </c>
    </row>
    <row r="56" spans="1:13" x14ac:dyDescent="0.2">
      <c r="A56" s="23"/>
      <c r="C56" s="16"/>
      <c r="D56" s="16"/>
      <c r="E56" s="16"/>
      <c r="F56" s="16"/>
      <c r="G56" s="16"/>
      <c r="H56" s="16"/>
      <c r="I56" s="16"/>
      <c r="J56" s="16"/>
      <c r="K56" s="16"/>
      <c r="L56" s="16"/>
    </row>
    <row r="57" spans="1:13" x14ac:dyDescent="0.2">
      <c r="A57" s="42" t="s">
        <v>44</v>
      </c>
      <c r="B57" s="21" t="s">
        <v>0</v>
      </c>
      <c r="C57" s="6">
        <v>1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1</v>
      </c>
      <c r="L57" s="6">
        <v>1</v>
      </c>
    </row>
    <row r="58" spans="1:13" x14ac:dyDescent="0.2">
      <c r="A58" s="42"/>
      <c r="B58" s="21" t="s">
        <v>1</v>
      </c>
      <c r="C58" s="6">
        <v>1</v>
      </c>
      <c r="D58" s="6">
        <v>1</v>
      </c>
      <c r="E58" s="6">
        <v>1</v>
      </c>
      <c r="F58" s="6">
        <v>1</v>
      </c>
      <c r="G58" s="6">
        <v>1</v>
      </c>
      <c r="H58" s="6">
        <v>1</v>
      </c>
      <c r="I58" s="6">
        <v>1</v>
      </c>
      <c r="J58" s="6">
        <v>1</v>
      </c>
      <c r="K58" s="6">
        <v>1</v>
      </c>
      <c r="L58" s="6">
        <v>1</v>
      </c>
    </row>
    <row r="59" spans="1:13" x14ac:dyDescent="0.2">
      <c r="A59" s="42"/>
      <c r="B59" s="21" t="s">
        <v>2</v>
      </c>
      <c r="C59" s="6">
        <v>1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6">
        <v>1</v>
      </c>
      <c r="J59" s="6">
        <v>1</v>
      </c>
      <c r="K59" s="6">
        <v>1</v>
      </c>
      <c r="L59" s="6">
        <v>1</v>
      </c>
    </row>
    <row r="60" spans="1:13" x14ac:dyDescent="0.2">
      <c r="C60" s="16"/>
      <c r="D60" s="16"/>
      <c r="E60" s="16"/>
      <c r="F60" s="16"/>
      <c r="G60" s="16"/>
      <c r="H60" s="16"/>
      <c r="I60" s="16"/>
      <c r="J60" s="16"/>
      <c r="K60" s="16"/>
      <c r="L60" s="16"/>
    </row>
    <row r="61" spans="1:13" x14ac:dyDescent="0.2">
      <c r="A61" s="42" t="s">
        <v>45</v>
      </c>
      <c r="B61" s="21" t="s">
        <v>0</v>
      </c>
      <c r="C61" s="6">
        <v>0.8</v>
      </c>
      <c r="D61" s="6">
        <v>0.8</v>
      </c>
      <c r="E61" s="6">
        <v>0.8</v>
      </c>
      <c r="F61" s="6">
        <v>0.8</v>
      </c>
      <c r="G61" s="6">
        <v>0.8</v>
      </c>
      <c r="H61" s="6">
        <v>0.8</v>
      </c>
      <c r="I61" s="6">
        <v>0.8</v>
      </c>
      <c r="J61" s="6">
        <v>0.8</v>
      </c>
      <c r="K61" s="6">
        <v>0.8</v>
      </c>
      <c r="L61" s="6">
        <v>0.8</v>
      </c>
      <c r="M61" s="16"/>
    </row>
    <row r="62" spans="1:13" x14ac:dyDescent="0.2">
      <c r="A62" s="42"/>
      <c r="B62" s="21" t="s">
        <v>1</v>
      </c>
      <c r="C62" s="6">
        <v>0.57142899999999996</v>
      </c>
      <c r="D62" s="6">
        <v>0.57142899999999996</v>
      </c>
      <c r="E62" s="6">
        <v>0.57142899999999996</v>
      </c>
      <c r="F62" s="6">
        <v>0.57142899999999996</v>
      </c>
      <c r="G62" s="6">
        <v>0.57142899999999996</v>
      </c>
      <c r="H62" s="6">
        <v>0.57142899999999996</v>
      </c>
      <c r="I62" s="6">
        <v>0.57142899999999996</v>
      </c>
      <c r="J62" s="6">
        <v>0.57142899999999996</v>
      </c>
      <c r="K62" s="6">
        <v>0.57142899999999996</v>
      </c>
      <c r="L62" s="6">
        <v>0.57142899999999996</v>
      </c>
      <c r="M62" s="16"/>
    </row>
    <row r="63" spans="1:13" x14ac:dyDescent="0.2">
      <c r="A63" s="42"/>
      <c r="B63" s="21" t="s">
        <v>2</v>
      </c>
      <c r="C63" s="6">
        <v>0.66666700000000001</v>
      </c>
      <c r="D63" s="6">
        <v>0.66666700000000001</v>
      </c>
      <c r="E63" s="6">
        <v>0.66666700000000001</v>
      </c>
      <c r="F63" s="6">
        <v>0.66666700000000001</v>
      </c>
      <c r="G63" s="6">
        <v>0.66666700000000001</v>
      </c>
      <c r="H63" s="6">
        <v>0.66666700000000001</v>
      </c>
      <c r="I63" s="6">
        <v>0.66666700000000001</v>
      </c>
      <c r="J63" s="6">
        <v>0.66666700000000001</v>
      </c>
      <c r="K63" s="6">
        <v>0.66666700000000001</v>
      </c>
      <c r="L63" s="6">
        <v>0.66666700000000001</v>
      </c>
      <c r="M63" s="16"/>
    </row>
    <row r="64" spans="1:13" x14ac:dyDescent="0.2">
      <c r="A64" s="23"/>
      <c r="B64" s="21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5" spans="1:13" s="17" customFormat="1" x14ac:dyDescent="0.2">
      <c r="C65" s="16" t="s">
        <v>13</v>
      </c>
      <c r="D65" s="16" t="s">
        <v>12</v>
      </c>
      <c r="E65" s="16" t="s">
        <v>11</v>
      </c>
      <c r="F65" s="16" t="s">
        <v>4</v>
      </c>
      <c r="G65" s="16" t="s">
        <v>3</v>
      </c>
      <c r="H65" s="16" t="s">
        <v>5</v>
      </c>
      <c r="I65" s="16" t="s">
        <v>6</v>
      </c>
      <c r="J65" s="16" t="s">
        <v>7</v>
      </c>
      <c r="K65" s="16" t="s">
        <v>8</v>
      </c>
      <c r="L65" s="16" t="s">
        <v>9</v>
      </c>
    </row>
    <row r="66" spans="1:13" x14ac:dyDescent="0.2">
      <c r="A66" s="42" t="s">
        <v>17</v>
      </c>
      <c r="B66" s="15" t="s">
        <v>0</v>
      </c>
      <c r="C66" s="6">
        <v>0.45238099999999998</v>
      </c>
      <c r="D66" s="6">
        <v>0.45238099999999998</v>
      </c>
      <c r="E66" s="6">
        <v>0.45238099999999998</v>
      </c>
      <c r="F66" s="6">
        <v>0.45238099999999998</v>
      </c>
      <c r="G66" s="6">
        <v>0.45238099999999998</v>
      </c>
      <c r="H66" s="6">
        <v>0.45238099999999998</v>
      </c>
      <c r="I66" s="6">
        <v>0.45238099999999998</v>
      </c>
      <c r="J66" s="6">
        <v>0.45238099999999998</v>
      </c>
      <c r="K66" s="6">
        <v>0.45238099999999998</v>
      </c>
      <c r="L66" s="6">
        <v>0.43902400000000003</v>
      </c>
    </row>
    <row r="67" spans="1:13" x14ac:dyDescent="0.2">
      <c r="A67" s="42"/>
      <c r="B67" s="15" t="s">
        <v>1</v>
      </c>
      <c r="C67" s="6">
        <v>0.86363599999999996</v>
      </c>
      <c r="D67" s="6">
        <v>0.86363599999999996</v>
      </c>
      <c r="E67" s="6">
        <v>0.86363599999999996</v>
      </c>
      <c r="F67" s="6">
        <v>0.86363599999999996</v>
      </c>
      <c r="G67" s="6">
        <v>0.86363599999999996</v>
      </c>
      <c r="H67" s="6">
        <v>0.86363599999999996</v>
      </c>
      <c r="I67" s="6">
        <v>0.86363599999999996</v>
      </c>
      <c r="J67" s="6">
        <v>0.86363599999999996</v>
      </c>
      <c r="K67" s="6">
        <v>0.86363599999999996</v>
      </c>
      <c r="L67" s="6">
        <v>0.81818199999999996</v>
      </c>
    </row>
    <row r="68" spans="1:13" x14ac:dyDescent="0.2">
      <c r="B68" s="15" t="s">
        <v>2</v>
      </c>
      <c r="C68" s="6">
        <v>0.59375</v>
      </c>
      <c r="D68" s="6">
        <v>0.59375</v>
      </c>
      <c r="E68" s="6">
        <v>0.59375</v>
      </c>
      <c r="F68" s="6">
        <v>0.59375</v>
      </c>
      <c r="G68" s="6">
        <v>0.59375</v>
      </c>
      <c r="H68" s="6">
        <v>0.59375</v>
      </c>
      <c r="I68" s="6">
        <v>0.59375</v>
      </c>
      <c r="J68" s="6">
        <v>0.59375</v>
      </c>
      <c r="K68" s="6">
        <v>0.59375</v>
      </c>
      <c r="L68" s="6">
        <v>0.57142899999999996</v>
      </c>
    </row>
    <row r="69" spans="1:13" x14ac:dyDescent="0.2">
      <c r="C69" s="16"/>
      <c r="D69" s="16"/>
      <c r="E69" s="16"/>
      <c r="F69" s="16"/>
      <c r="G69" s="16"/>
      <c r="H69" s="16"/>
      <c r="I69" s="16"/>
      <c r="J69" s="16"/>
      <c r="K69" s="16"/>
      <c r="L69" s="16"/>
    </row>
    <row r="70" spans="1:13" x14ac:dyDescent="0.2">
      <c r="A70" s="42" t="s">
        <v>44</v>
      </c>
      <c r="B70" s="21" t="s">
        <v>0</v>
      </c>
      <c r="C70" s="6">
        <v>0.7</v>
      </c>
      <c r="D70" s="6">
        <v>0.7</v>
      </c>
      <c r="E70" s="6">
        <v>0.7</v>
      </c>
      <c r="F70" s="6">
        <v>0.7</v>
      </c>
      <c r="G70" s="6">
        <v>0.7</v>
      </c>
      <c r="H70" s="6">
        <v>0.7</v>
      </c>
      <c r="I70" s="6">
        <v>0.7</v>
      </c>
      <c r="J70" s="6">
        <v>0.7</v>
      </c>
      <c r="K70" s="6">
        <v>0.7</v>
      </c>
      <c r="L70" s="6">
        <v>0.66666700000000001</v>
      </c>
    </row>
    <row r="71" spans="1:13" x14ac:dyDescent="0.2">
      <c r="A71" s="42"/>
      <c r="B71" s="21" t="s">
        <v>1</v>
      </c>
      <c r="C71" s="6">
        <v>1</v>
      </c>
      <c r="D71" s="6">
        <v>1</v>
      </c>
      <c r="E71" s="6">
        <v>1</v>
      </c>
      <c r="F71" s="6">
        <v>1</v>
      </c>
      <c r="G71" s="6">
        <v>1</v>
      </c>
      <c r="H71" s="6">
        <v>1</v>
      </c>
      <c r="I71" s="6">
        <v>1</v>
      </c>
      <c r="J71" s="6">
        <v>1</v>
      </c>
      <c r="K71" s="6">
        <v>1</v>
      </c>
      <c r="L71" s="6">
        <v>0.85714299999999999</v>
      </c>
    </row>
    <row r="72" spans="1:13" x14ac:dyDescent="0.2">
      <c r="A72" s="42"/>
      <c r="B72" s="21" t="s">
        <v>2</v>
      </c>
      <c r="C72" s="6">
        <v>0.82352899999999996</v>
      </c>
      <c r="D72" s="6">
        <v>0.82352899999999996</v>
      </c>
      <c r="E72" s="6">
        <v>0.82352899999999996</v>
      </c>
      <c r="F72" s="6">
        <v>0.82352899999999996</v>
      </c>
      <c r="G72" s="6">
        <v>0.82352899999999996</v>
      </c>
      <c r="H72" s="6">
        <v>0.82352899999999996</v>
      </c>
      <c r="I72" s="6">
        <v>0.82352899999999996</v>
      </c>
      <c r="J72" s="6">
        <v>0.82352899999999996</v>
      </c>
      <c r="K72" s="6">
        <v>0.82352899999999996</v>
      </c>
      <c r="L72" s="6">
        <v>0.75</v>
      </c>
    </row>
    <row r="73" spans="1:13" x14ac:dyDescent="0.2">
      <c r="C73" s="16"/>
      <c r="D73" s="16"/>
      <c r="E73" s="16"/>
      <c r="F73" s="16"/>
      <c r="G73" s="16"/>
      <c r="H73" s="16"/>
      <c r="I73" s="16"/>
      <c r="J73" s="16"/>
      <c r="K73" s="16"/>
      <c r="L73" s="16"/>
    </row>
    <row r="74" spans="1:13" x14ac:dyDescent="0.2">
      <c r="A74" s="42" t="s">
        <v>45</v>
      </c>
      <c r="B74" s="21" t="s">
        <v>0</v>
      </c>
      <c r="C74" s="6">
        <v>0.375</v>
      </c>
      <c r="D74" s="6">
        <v>0.375</v>
      </c>
      <c r="E74" s="6">
        <v>0.375</v>
      </c>
      <c r="F74" s="6">
        <v>0.375</v>
      </c>
      <c r="G74" s="6">
        <v>0.375</v>
      </c>
      <c r="H74" s="6">
        <v>0.375</v>
      </c>
      <c r="I74" s="6">
        <v>0.375</v>
      </c>
      <c r="J74" s="6">
        <v>0.375</v>
      </c>
      <c r="K74" s="6">
        <v>0.375</v>
      </c>
      <c r="L74" s="6">
        <v>0.375</v>
      </c>
      <c r="M74" s="16"/>
    </row>
    <row r="75" spans="1:13" x14ac:dyDescent="0.2">
      <c r="A75" s="42"/>
      <c r="B75" s="21" t="s">
        <v>1</v>
      </c>
      <c r="C75" s="6">
        <v>0.8</v>
      </c>
      <c r="D75" s="6">
        <v>0.8</v>
      </c>
      <c r="E75" s="6">
        <v>0.8</v>
      </c>
      <c r="F75" s="6">
        <v>0.8</v>
      </c>
      <c r="G75" s="6">
        <v>0.8</v>
      </c>
      <c r="H75" s="6">
        <v>0.8</v>
      </c>
      <c r="I75" s="6">
        <v>0.8</v>
      </c>
      <c r="J75" s="6">
        <v>0.8</v>
      </c>
      <c r="K75" s="6">
        <v>0.8</v>
      </c>
      <c r="L75" s="6">
        <v>0.8</v>
      </c>
      <c r="M75" s="16"/>
    </row>
    <row r="76" spans="1:13" x14ac:dyDescent="0.2">
      <c r="A76" s="42"/>
      <c r="B76" s="21" t="s">
        <v>2</v>
      </c>
      <c r="C76" s="6">
        <v>0.51063800000000004</v>
      </c>
      <c r="D76" s="6">
        <v>0.51063800000000004</v>
      </c>
      <c r="E76" s="6">
        <v>0.51063800000000004</v>
      </c>
      <c r="F76" s="6">
        <v>0.51063800000000004</v>
      </c>
      <c r="G76" s="6">
        <v>0.51063800000000004</v>
      </c>
      <c r="H76" s="6">
        <v>0.51063800000000004</v>
      </c>
      <c r="I76" s="6">
        <v>0.51063800000000004</v>
      </c>
      <c r="J76" s="6">
        <v>0.51063800000000004</v>
      </c>
      <c r="K76" s="6">
        <v>0.51063800000000004</v>
      </c>
      <c r="L76" s="6">
        <v>0.51063800000000004</v>
      </c>
      <c r="M76" s="16"/>
    </row>
    <row r="77" spans="1:13" x14ac:dyDescent="0.2">
      <c r="A77" s="23"/>
      <c r="B77" s="21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</row>
    <row r="78" spans="1:13" s="17" customFormat="1" x14ac:dyDescent="0.2">
      <c r="C78" s="16" t="s">
        <v>13</v>
      </c>
      <c r="D78" s="16" t="s">
        <v>12</v>
      </c>
      <c r="E78" s="16" t="s">
        <v>11</v>
      </c>
      <c r="F78" s="16" t="s">
        <v>4</v>
      </c>
      <c r="G78" s="16" t="s">
        <v>3</v>
      </c>
      <c r="H78" s="16" t="s">
        <v>5</v>
      </c>
      <c r="I78" s="16" t="s">
        <v>6</v>
      </c>
      <c r="J78" s="16" t="s">
        <v>7</v>
      </c>
      <c r="K78" s="16" t="s">
        <v>8</v>
      </c>
      <c r="L78" s="16" t="s">
        <v>9</v>
      </c>
    </row>
    <row r="79" spans="1:13" x14ac:dyDescent="0.2">
      <c r="A79" s="42" t="s">
        <v>18</v>
      </c>
      <c r="B79" s="15" t="s">
        <v>0</v>
      </c>
      <c r="C79" s="1">
        <v>0.70588235294117652</v>
      </c>
      <c r="D79" s="1">
        <v>0.70588235294117652</v>
      </c>
      <c r="E79" s="1">
        <v>0.70588235294117652</v>
      </c>
      <c r="F79" s="1">
        <v>0.70588235294117652</v>
      </c>
      <c r="G79" s="1">
        <v>0.70588235294117652</v>
      </c>
      <c r="H79" s="1">
        <v>0.70588235294117652</v>
      </c>
      <c r="I79" s="1">
        <v>0.75</v>
      </c>
      <c r="J79" s="1">
        <v>0.75</v>
      </c>
      <c r="K79" s="1">
        <v>0.75</v>
      </c>
      <c r="L79" s="1">
        <v>0.73333333333333328</v>
      </c>
    </row>
    <row r="80" spans="1:13" x14ac:dyDescent="0.2">
      <c r="A80" s="42"/>
      <c r="B80" s="15" t="s">
        <v>1</v>
      </c>
      <c r="C80" s="1">
        <v>0.4</v>
      </c>
      <c r="D80" s="1">
        <v>0.4</v>
      </c>
      <c r="E80" s="1">
        <v>0.4</v>
      </c>
      <c r="F80" s="1">
        <v>0.4</v>
      </c>
      <c r="G80" s="1">
        <v>0.4</v>
      </c>
      <c r="H80" s="1">
        <v>0.4</v>
      </c>
      <c r="I80" s="1">
        <v>0.4</v>
      </c>
      <c r="J80" s="1">
        <v>0.4</v>
      </c>
      <c r="K80" s="1">
        <v>0.4</v>
      </c>
      <c r="L80" s="1">
        <v>0.36666666666666664</v>
      </c>
    </row>
    <row r="81" spans="1:13" x14ac:dyDescent="0.2">
      <c r="A81" s="42"/>
      <c r="B81" s="15" t="s">
        <v>2</v>
      </c>
      <c r="C81" s="1">
        <v>0.5106382978723405</v>
      </c>
      <c r="D81" s="1">
        <v>0.5106382978723405</v>
      </c>
      <c r="E81" s="1">
        <v>0.5106382978723405</v>
      </c>
      <c r="F81" s="1">
        <v>0.5106382978723405</v>
      </c>
      <c r="G81" s="1">
        <v>0.5106382978723405</v>
      </c>
      <c r="H81" s="1">
        <v>0.5106382978723405</v>
      </c>
      <c r="I81" s="1">
        <v>0.52173913043478271</v>
      </c>
      <c r="J81" s="1">
        <v>0.52173913043478271</v>
      </c>
      <c r="K81" s="1">
        <v>0.52173913043478271</v>
      </c>
      <c r="L81" s="1">
        <v>0.48888888888888887</v>
      </c>
    </row>
    <row r="82" spans="1:13" x14ac:dyDescent="0.2">
      <c r="A82" s="23"/>
      <c r="C82" s="16"/>
      <c r="D82" s="16"/>
      <c r="E82" s="16"/>
      <c r="F82" s="16"/>
      <c r="G82" s="16"/>
      <c r="H82" s="16"/>
      <c r="I82" s="16"/>
      <c r="J82" s="16"/>
      <c r="K82" s="16"/>
      <c r="L82" s="16"/>
    </row>
    <row r="83" spans="1:13" x14ac:dyDescent="0.2">
      <c r="A83" s="42" t="s">
        <v>44</v>
      </c>
      <c r="B83" s="21" t="s">
        <v>0</v>
      </c>
      <c r="C83" s="6">
        <v>0.83333299999999999</v>
      </c>
      <c r="D83" s="6">
        <v>0.83333299999999999</v>
      </c>
      <c r="E83" s="6">
        <v>0.83333299999999999</v>
      </c>
      <c r="F83" s="6">
        <v>0.83333299999999999</v>
      </c>
      <c r="G83" s="6">
        <v>0.83333299999999999</v>
      </c>
      <c r="H83" s="6">
        <v>0.83333299999999999</v>
      </c>
      <c r="I83" s="6">
        <v>1</v>
      </c>
      <c r="J83" s="6">
        <v>1</v>
      </c>
      <c r="K83" s="6">
        <v>1</v>
      </c>
      <c r="L83" s="6">
        <v>1</v>
      </c>
    </row>
    <row r="84" spans="1:13" x14ac:dyDescent="0.2">
      <c r="A84" s="42"/>
      <c r="B84" s="21" t="s">
        <v>1</v>
      </c>
      <c r="C84" s="6">
        <v>0.83333299999999999</v>
      </c>
      <c r="D84" s="6">
        <v>0.83333299999999999</v>
      </c>
      <c r="E84" s="6">
        <v>0.83333299999999999</v>
      </c>
      <c r="F84" s="6">
        <v>0.83333299999999999</v>
      </c>
      <c r="G84" s="6">
        <v>0.83333299999999999</v>
      </c>
      <c r="H84" s="6">
        <v>0.83333299999999999</v>
      </c>
      <c r="I84" s="6">
        <v>0.83333299999999999</v>
      </c>
      <c r="J84" s="6">
        <v>0.83333299999999999</v>
      </c>
      <c r="K84" s="6">
        <v>0.83333299999999999</v>
      </c>
      <c r="L84" s="6">
        <v>0.66666700000000001</v>
      </c>
    </row>
    <row r="85" spans="1:13" x14ac:dyDescent="0.2">
      <c r="A85" s="42"/>
      <c r="B85" s="21" t="s">
        <v>2</v>
      </c>
      <c r="C85" s="6">
        <v>0.83333299999999999</v>
      </c>
      <c r="D85" s="6">
        <v>0.83333299999999999</v>
      </c>
      <c r="E85" s="6">
        <v>0.83333299999999999</v>
      </c>
      <c r="F85" s="6">
        <v>0.83333299999999999</v>
      </c>
      <c r="G85" s="6">
        <v>0.83333299999999999</v>
      </c>
      <c r="H85" s="6">
        <v>0.83333299999999999</v>
      </c>
      <c r="I85" s="6">
        <v>0.90909099999999998</v>
      </c>
      <c r="J85" s="6">
        <v>0.90909099999999998</v>
      </c>
      <c r="K85" s="6">
        <v>0.90909099999999998</v>
      </c>
      <c r="L85" s="6">
        <v>0.8</v>
      </c>
    </row>
    <row r="86" spans="1:13" x14ac:dyDescent="0.2">
      <c r="C86" s="16"/>
      <c r="D86" s="16"/>
      <c r="E86" s="16"/>
      <c r="F86" s="16"/>
      <c r="G86" s="16"/>
      <c r="H86" s="16"/>
      <c r="I86" s="16"/>
      <c r="J86" s="16"/>
      <c r="K86" s="16"/>
      <c r="L86" s="16"/>
    </row>
    <row r="87" spans="1:13" x14ac:dyDescent="0.2">
      <c r="A87" s="42" t="s">
        <v>45</v>
      </c>
      <c r="B87" s="21" t="s">
        <v>0</v>
      </c>
      <c r="C87" s="6">
        <v>0.63636400000000004</v>
      </c>
      <c r="D87" s="6">
        <v>0.63636400000000004</v>
      </c>
      <c r="E87" s="6">
        <v>0.63636400000000004</v>
      </c>
      <c r="F87" s="6">
        <v>0.63636400000000004</v>
      </c>
      <c r="G87" s="6">
        <v>0.63636400000000004</v>
      </c>
      <c r="H87" s="6">
        <v>0.63636400000000004</v>
      </c>
      <c r="I87" s="6">
        <v>0.63636400000000004</v>
      </c>
      <c r="J87" s="6">
        <v>0.63636400000000004</v>
      </c>
      <c r="K87" s="6">
        <v>0.63636400000000004</v>
      </c>
      <c r="L87" s="6">
        <v>0.63636400000000004</v>
      </c>
      <c r="M87" s="16"/>
    </row>
    <row r="88" spans="1:13" x14ac:dyDescent="0.2">
      <c r="A88" s="42"/>
      <c r="B88" s="21" t="s">
        <v>1</v>
      </c>
      <c r="C88" s="6">
        <v>0.29166700000000001</v>
      </c>
      <c r="D88" s="6">
        <v>0.29166700000000001</v>
      </c>
      <c r="E88" s="6">
        <v>0.29166700000000001</v>
      </c>
      <c r="F88" s="6">
        <v>0.29166700000000001</v>
      </c>
      <c r="G88" s="6">
        <v>0.29166700000000001</v>
      </c>
      <c r="H88" s="6">
        <v>0.29166700000000001</v>
      </c>
      <c r="I88" s="6">
        <v>0.29166700000000001</v>
      </c>
      <c r="J88" s="6">
        <v>0.29166700000000001</v>
      </c>
      <c r="K88" s="6">
        <v>0.29166700000000001</v>
      </c>
      <c r="L88" s="6">
        <v>0.29166700000000001</v>
      </c>
      <c r="M88" s="16"/>
    </row>
    <row r="89" spans="1:13" x14ac:dyDescent="0.2">
      <c r="A89" s="42"/>
      <c r="B89" s="21" t="s">
        <v>2</v>
      </c>
      <c r="C89" s="6">
        <v>0.4</v>
      </c>
      <c r="D89" s="6">
        <v>0.4</v>
      </c>
      <c r="E89" s="6">
        <v>0.4</v>
      </c>
      <c r="F89" s="6">
        <v>0.4</v>
      </c>
      <c r="G89" s="6">
        <v>0.4</v>
      </c>
      <c r="H89" s="6">
        <v>0.4</v>
      </c>
      <c r="I89" s="6">
        <v>0.4</v>
      </c>
      <c r="J89" s="6">
        <v>0.4</v>
      </c>
      <c r="K89" s="6">
        <v>0.4</v>
      </c>
      <c r="L89" s="6">
        <v>0.4</v>
      </c>
      <c r="M89" s="16"/>
    </row>
    <row r="90" spans="1:13" x14ac:dyDescent="0.2">
      <c r="A90" s="23"/>
      <c r="B90" s="21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</row>
    <row r="91" spans="1:13" s="17" customFormat="1" x14ac:dyDescent="0.2">
      <c r="C91" s="16" t="s">
        <v>13</v>
      </c>
      <c r="D91" s="16" t="s">
        <v>12</v>
      </c>
      <c r="E91" s="16" t="s">
        <v>11</v>
      </c>
      <c r="F91" s="16" t="s">
        <v>4</v>
      </c>
      <c r="G91" s="16" t="s">
        <v>3</v>
      </c>
      <c r="H91" s="16" t="s">
        <v>5</v>
      </c>
      <c r="I91" s="16" t="s">
        <v>6</v>
      </c>
      <c r="J91" s="16" t="s">
        <v>7</v>
      </c>
      <c r="K91" s="16" t="s">
        <v>8</v>
      </c>
      <c r="L91" s="16" t="s">
        <v>9</v>
      </c>
    </row>
    <row r="92" spans="1:13" x14ac:dyDescent="0.2">
      <c r="A92" s="42" t="s">
        <v>19</v>
      </c>
      <c r="B92" s="15" t="s">
        <v>0</v>
      </c>
      <c r="C92" s="1">
        <v>0.81132075471698117</v>
      </c>
      <c r="D92" s="1">
        <v>0.81132075471698117</v>
      </c>
      <c r="E92" s="1">
        <v>0.81132075471698117</v>
      </c>
      <c r="F92" s="1">
        <v>0.81132075471698117</v>
      </c>
      <c r="G92" s="1">
        <v>0.81132075471698117</v>
      </c>
      <c r="H92" s="1">
        <v>0.81132075471698117</v>
      </c>
      <c r="I92" s="1">
        <v>0.82692307692307687</v>
      </c>
      <c r="J92" s="1">
        <v>0.84</v>
      </c>
      <c r="K92" s="1">
        <v>0.84</v>
      </c>
      <c r="L92" s="1">
        <v>0.83673469387755106</v>
      </c>
    </row>
    <row r="93" spans="1:13" x14ac:dyDescent="0.2">
      <c r="A93" s="42"/>
      <c r="B93" s="15" t="s">
        <v>1</v>
      </c>
      <c r="C93" s="1">
        <v>0.71666666666666667</v>
      </c>
      <c r="D93" s="1">
        <v>0.71666666666666667</v>
      </c>
      <c r="E93" s="1">
        <v>0.71666666666666667</v>
      </c>
      <c r="F93" s="1">
        <v>0.71666666666666667</v>
      </c>
      <c r="G93" s="1">
        <v>0.71666666666666667</v>
      </c>
      <c r="H93" s="1">
        <v>0.71666666666666667</v>
      </c>
      <c r="I93" s="1">
        <v>0.71666666666666667</v>
      </c>
      <c r="J93" s="1">
        <v>0.7</v>
      </c>
      <c r="K93" s="1">
        <v>0.7</v>
      </c>
      <c r="L93" s="1">
        <v>0.68333333333333335</v>
      </c>
    </row>
    <row r="94" spans="1:13" x14ac:dyDescent="0.2">
      <c r="A94" s="42"/>
      <c r="B94" s="15" t="s">
        <v>2</v>
      </c>
      <c r="C94" s="1">
        <v>0.76106194690265483</v>
      </c>
      <c r="D94" s="1">
        <v>0.76106194690265483</v>
      </c>
      <c r="E94" s="1">
        <v>0.76106194690265483</v>
      </c>
      <c r="F94" s="1">
        <v>0.76106194690265483</v>
      </c>
      <c r="G94" s="1">
        <v>0.76106194690265483</v>
      </c>
      <c r="H94" s="1">
        <v>0.76106194690265483</v>
      </c>
      <c r="I94" s="1">
        <v>0.7678571428571429</v>
      </c>
      <c r="J94" s="1">
        <v>0.76363636363636356</v>
      </c>
      <c r="K94" s="1">
        <v>0.76363636363636356</v>
      </c>
      <c r="L94" s="1">
        <v>0.75229357798165142</v>
      </c>
    </row>
    <row r="95" spans="1:13" x14ac:dyDescent="0.2">
      <c r="A95" s="23"/>
      <c r="C95" s="16"/>
      <c r="D95" s="16"/>
      <c r="E95" s="16"/>
      <c r="F95" s="16"/>
      <c r="G95" s="16"/>
      <c r="H95" s="16"/>
      <c r="I95" s="16"/>
      <c r="J95" s="16"/>
      <c r="K95" s="16"/>
      <c r="L95" s="16"/>
    </row>
    <row r="96" spans="1:13" x14ac:dyDescent="0.2">
      <c r="A96" s="42" t="s">
        <v>44</v>
      </c>
      <c r="B96" s="21" t="s">
        <v>0</v>
      </c>
      <c r="C96" s="6">
        <v>0.93333299999999997</v>
      </c>
      <c r="D96" s="6">
        <v>0.93333299999999997</v>
      </c>
      <c r="E96" s="6">
        <v>0.93333299999999997</v>
      </c>
      <c r="F96" s="6">
        <v>0.93333299999999997</v>
      </c>
      <c r="G96" s="6">
        <v>0.93333299999999997</v>
      </c>
      <c r="H96" s="6">
        <v>0.93333299999999997</v>
      </c>
      <c r="I96" s="6">
        <v>1</v>
      </c>
      <c r="J96" s="6">
        <v>1</v>
      </c>
      <c r="K96" s="6">
        <v>1</v>
      </c>
      <c r="L96" s="6">
        <v>1</v>
      </c>
    </row>
    <row r="97" spans="1:13" x14ac:dyDescent="0.2">
      <c r="A97" s="42"/>
      <c r="B97" s="21" t="s">
        <v>1</v>
      </c>
      <c r="C97" s="6">
        <v>0.82352899999999996</v>
      </c>
      <c r="D97" s="6">
        <v>0.82352899999999996</v>
      </c>
      <c r="E97" s="6">
        <v>0.82352899999999996</v>
      </c>
      <c r="F97" s="6">
        <v>0.82352899999999996</v>
      </c>
      <c r="G97" s="6">
        <v>0.82352899999999996</v>
      </c>
      <c r="H97" s="6">
        <v>0.82352899999999996</v>
      </c>
      <c r="I97" s="6">
        <v>0.82352899999999996</v>
      </c>
      <c r="J97" s="6">
        <v>0.764706</v>
      </c>
      <c r="K97" s="6">
        <v>0.764706</v>
      </c>
      <c r="L97" s="6">
        <v>0.70588200000000001</v>
      </c>
    </row>
    <row r="98" spans="1:13" x14ac:dyDescent="0.2">
      <c r="A98" s="42"/>
      <c r="B98" s="21" t="s">
        <v>2</v>
      </c>
      <c r="C98" s="6">
        <v>0.875</v>
      </c>
      <c r="D98" s="6">
        <v>0.875</v>
      </c>
      <c r="E98" s="6">
        <v>0.875</v>
      </c>
      <c r="F98" s="6">
        <v>0.875</v>
      </c>
      <c r="G98" s="6">
        <v>0.875</v>
      </c>
      <c r="H98" s="6">
        <v>0.875</v>
      </c>
      <c r="I98" s="6">
        <v>0.90322599999999997</v>
      </c>
      <c r="J98" s="6">
        <v>0.86666699999999997</v>
      </c>
      <c r="K98" s="6">
        <v>0.86666699999999997</v>
      </c>
      <c r="L98" s="6">
        <v>0.82758600000000004</v>
      </c>
    </row>
    <row r="99" spans="1:13" x14ac:dyDescent="0.2">
      <c r="C99" s="16"/>
      <c r="D99" s="16"/>
      <c r="E99" s="16"/>
      <c r="F99" s="16"/>
      <c r="G99" s="16"/>
      <c r="H99" s="16"/>
      <c r="I99" s="16"/>
      <c r="J99" s="16"/>
      <c r="K99" s="16"/>
      <c r="L99" s="16"/>
    </row>
    <row r="100" spans="1:13" x14ac:dyDescent="0.2">
      <c r="A100" s="42" t="s">
        <v>45</v>
      </c>
      <c r="B100" s="21" t="s">
        <v>0</v>
      </c>
      <c r="C100" s="6">
        <v>0.763158</v>
      </c>
      <c r="D100" s="6">
        <v>0.763158</v>
      </c>
      <c r="E100" s="6">
        <v>0.763158</v>
      </c>
      <c r="F100" s="6">
        <v>0.763158</v>
      </c>
      <c r="G100" s="6">
        <v>0.763158</v>
      </c>
      <c r="H100" s="6">
        <v>0.763158</v>
      </c>
      <c r="I100" s="6">
        <v>0.763158</v>
      </c>
      <c r="J100" s="6">
        <v>0.78378400000000004</v>
      </c>
      <c r="K100" s="6">
        <v>0.78378400000000004</v>
      </c>
      <c r="L100" s="6">
        <v>0.78378400000000004</v>
      </c>
      <c r="M100" s="16"/>
    </row>
    <row r="101" spans="1:13" x14ac:dyDescent="0.2">
      <c r="A101" s="42"/>
      <c r="B101" s="21" t="s">
        <v>1</v>
      </c>
      <c r="C101" s="6">
        <v>0.67441899999999999</v>
      </c>
      <c r="D101" s="6">
        <v>0.67441899999999999</v>
      </c>
      <c r="E101" s="6">
        <v>0.67441899999999999</v>
      </c>
      <c r="F101" s="6">
        <v>0.67441899999999999</v>
      </c>
      <c r="G101" s="6">
        <v>0.67441899999999999</v>
      </c>
      <c r="H101" s="6">
        <v>0.67441899999999999</v>
      </c>
      <c r="I101" s="6">
        <v>0.67441899999999999</v>
      </c>
      <c r="J101" s="6">
        <v>0.67441899999999999</v>
      </c>
      <c r="K101" s="6">
        <v>0.67441899999999999</v>
      </c>
      <c r="L101" s="6">
        <v>0.67441899999999999</v>
      </c>
      <c r="M101" s="16"/>
    </row>
    <row r="102" spans="1:13" x14ac:dyDescent="0.2">
      <c r="A102" s="42"/>
      <c r="B102" s="21" t="s">
        <v>2</v>
      </c>
      <c r="C102" s="6">
        <v>0.71604900000000005</v>
      </c>
      <c r="D102" s="6">
        <v>0.71604900000000005</v>
      </c>
      <c r="E102" s="6">
        <v>0.71604900000000005</v>
      </c>
      <c r="F102" s="6">
        <v>0.71604900000000005</v>
      </c>
      <c r="G102" s="6">
        <v>0.71604900000000005</v>
      </c>
      <c r="H102" s="6">
        <v>0.71604900000000005</v>
      </c>
      <c r="I102" s="6">
        <v>0.71604900000000005</v>
      </c>
      <c r="J102" s="6">
        <v>0.72499999999999998</v>
      </c>
      <c r="K102" s="6">
        <v>0.72499999999999998</v>
      </c>
      <c r="L102" s="6">
        <v>0.72499999999999998</v>
      </c>
      <c r="M102" s="16"/>
    </row>
    <row r="103" spans="1:13" x14ac:dyDescent="0.2">
      <c r="A103" s="33"/>
      <c r="C103" s="16"/>
      <c r="D103" s="16"/>
      <c r="E103" s="16"/>
      <c r="F103" s="16"/>
      <c r="G103" s="16"/>
      <c r="H103" s="16"/>
      <c r="I103" s="16"/>
      <c r="J103" s="16"/>
      <c r="K103" s="16"/>
      <c r="L103" s="16"/>
    </row>
    <row r="104" spans="1:13" x14ac:dyDescent="0.2">
      <c r="A104" s="34"/>
      <c r="C104" s="16" t="s">
        <v>13</v>
      </c>
      <c r="D104" s="16" t="s">
        <v>12</v>
      </c>
      <c r="E104" s="16" t="s">
        <v>11</v>
      </c>
      <c r="F104" s="16" t="s">
        <v>4</v>
      </c>
      <c r="G104" s="16" t="s">
        <v>3</v>
      </c>
      <c r="H104" s="16" t="s">
        <v>5</v>
      </c>
      <c r="I104" s="16" t="s">
        <v>6</v>
      </c>
      <c r="J104" s="16" t="s">
        <v>7</v>
      </c>
      <c r="K104" s="16" t="s">
        <v>8</v>
      </c>
      <c r="L104" s="16" t="s">
        <v>9</v>
      </c>
    </row>
    <row r="105" spans="1:13" x14ac:dyDescent="0.2">
      <c r="A105" s="43" t="s">
        <v>29</v>
      </c>
      <c r="B105" s="25" t="s">
        <v>27</v>
      </c>
      <c r="C105" s="16">
        <f>AVERAGE(C28,C40,C53,C66,C79,C92)</f>
        <v>0.68937514757265583</v>
      </c>
      <c r="D105" s="16">
        <f t="shared" ref="D105:L105" si="0">AVERAGE(D28,D40,D53,D66,D79,D92)</f>
        <v>0.68937514757265583</v>
      </c>
      <c r="E105" s="16">
        <f t="shared" si="0"/>
        <v>0.68937514757265583</v>
      </c>
      <c r="F105" s="16">
        <f t="shared" si="0"/>
        <v>0.68937514757265583</v>
      </c>
      <c r="G105" s="16">
        <f t="shared" si="0"/>
        <v>0.68937514757265583</v>
      </c>
      <c r="H105" s="16">
        <f t="shared" si="0"/>
        <v>0.68937514757265583</v>
      </c>
      <c r="I105" s="16">
        <f t="shared" si="0"/>
        <v>0.69932847578347568</v>
      </c>
      <c r="J105" s="16">
        <f t="shared" si="0"/>
        <v>0.70150796296296292</v>
      </c>
      <c r="K105" s="16">
        <f t="shared" si="0"/>
        <v>0.70150796296296292</v>
      </c>
      <c r="L105" s="16">
        <f t="shared" si="0"/>
        <v>0.68887915159397084</v>
      </c>
      <c r="M105" s="16"/>
    </row>
    <row r="106" spans="1:13" x14ac:dyDescent="0.2">
      <c r="A106" s="43"/>
      <c r="B106" s="25" t="s">
        <v>28</v>
      </c>
      <c r="C106" s="16">
        <f>AVERAGE(C29,C41,C54,C67,C80,C93)</f>
        <v>0.58425925925925926</v>
      </c>
      <c r="D106" s="16">
        <f t="shared" ref="D106:L106" si="1">AVERAGE(D29,D41,D54,D67,D80,D93)</f>
        <v>0.58425925925925926</v>
      </c>
      <c r="E106" s="16">
        <f t="shared" si="1"/>
        <v>0.58425925925925926</v>
      </c>
      <c r="F106" s="16">
        <f t="shared" si="1"/>
        <v>0.58425925925925926</v>
      </c>
      <c r="G106" s="16">
        <f t="shared" si="1"/>
        <v>0.58425925925925926</v>
      </c>
      <c r="H106" s="16">
        <f t="shared" si="1"/>
        <v>0.58425925925925926</v>
      </c>
      <c r="I106" s="16">
        <f t="shared" si="1"/>
        <v>0.58425925925925926</v>
      </c>
      <c r="J106" s="16">
        <f t="shared" si="1"/>
        <v>0.58148148148148149</v>
      </c>
      <c r="K106" s="16">
        <f t="shared" si="1"/>
        <v>0.58148148148148149</v>
      </c>
      <c r="L106" s="16">
        <f t="shared" si="1"/>
        <v>0.55336701851851844</v>
      </c>
      <c r="M106" s="16"/>
    </row>
    <row r="107" spans="1:13" x14ac:dyDescent="0.2">
      <c r="A107" s="43"/>
      <c r="B107" s="25" t="s">
        <v>26</v>
      </c>
      <c r="C107" s="16">
        <f t="shared" ref="C107:L107" si="2">AVERAGE(C30,C42,C55,C68,C81,C94)</f>
        <v>0.60566146054891901</v>
      </c>
      <c r="D107" s="16">
        <f t="shared" si="2"/>
        <v>0.60566146054891901</v>
      </c>
      <c r="E107" s="16">
        <f t="shared" si="2"/>
        <v>0.60566146054891901</v>
      </c>
      <c r="F107" s="16">
        <f t="shared" si="2"/>
        <v>0.60566146054891901</v>
      </c>
      <c r="G107" s="16">
        <f t="shared" si="2"/>
        <v>0.60566146054891901</v>
      </c>
      <c r="H107" s="16">
        <f t="shared" si="2"/>
        <v>0.60566146054891901</v>
      </c>
      <c r="I107" s="16">
        <f t="shared" si="2"/>
        <v>0.60864413196840739</v>
      </c>
      <c r="J107" s="16">
        <f t="shared" si="2"/>
        <v>0.60794066876494413</v>
      </c>
      <c r="K107" s="16">
        <f t="shared" si="2"/>
        <v>0.60794066876494413</v>
      </c>
      <c r="L107" s="16">
        <f t="shared" si="2"/>
        <v>0.58557225076773156</v>
      </c>
      <c r="M107" s="16"/>
    </row>
    <row r="108" spans="1:13" x14ac:dyDescent="0.2">
      <c r="B108" s="25"/>
      <c r="C108" s="16"/>
      <c r="D108" s="16"/>
      <c r="E108" s="16"/>
      <c r="F108" s="16"/>
      <c r="G108" s="16"/>
      <c r="H108" s="16"/>
      <c r="I108" s="16"/>
      <c r="J108" s="16"/>
      <c r="K108" s="16"/>
      <c r="L108" s="16"/>
    </row>
    <row r="109" spans="1:13" x14ac:dyDescent="0.2">
      <c r="A109" s="43" t="s">
        <v>46</v>
      </c>
      <c r="B109" s="25" t="s">
        <v>27</v>
      </c>
      <c r="C109" s="16">
        <f>AVERAGE(C32,C44,C57,C70,C83,C96)</f>
        <v>0.89027766666666663</v>
      </c>
      <c r="D109" s="16">
        <f t="shared" ref="D109:L109" si="3">AVERAGE(D32,D44,D57,D70,D83,D96)</f>
        <v>0.89027766666666663</v>
      </c>
      <c r="E109" s="16">
        <f t="shared" si="3"/>
        <v>0.89027766666666663</v>
      </c>
      <c r="F109" s="16">
        <f t="shared" si="3"/>
        <v>0.89027766666666663</v>
      </c>
      <c r="G109" s="16">
        <f t="shared" si="3"/>
        <v>0.89027766666666663</v>
      </c>
      <c r="H109" s="16">
        <f t="shared" si="3"/>
        <v>0.89027766666666663</v>
      </c>
      <c r="I109" s="16">
        <f t="shared" si="3"/>
        <v>0.9291666666666667</v>
      </c>
      <c r="J109" s="16">
        <f t="shared" si="3"/>
        <v>0.9291666666666667</v>
      </c>
      <c r="K109" s="16">
        <f t="shared" si="3"/>
        <v>0.9291666666666667</v>
      </c>
      <c r="L109" s="16">
        <f t="shared" si="3"/>
        <v>0.92063499999999987</v>
      </c>
      <c r="M109" s="16"/>
    </row>
    <row r="110" spans="1:13" x14ac:dyDescent="0.2">
      <c r="A110" s="43"/>
      <c r="B110" s="25" t="s">
        <v>28</v>
      </c>
      <c r="C110" s="16">
        <f t="shared" ref="C110:L110" si="4">AVERAGE(C33,C45,C58,C71,C84,C97)</f>
        <v>0.80947699999999989</v>
      </c>
      <c r="D110" s="16">
        <f t="shared" si="4"/>
        <v>0.80947699999999989</v>
      </c>
      <c r="E110" s="16">
        <f t="shared" si="4"/>
        <v>0.80947699999999989</v>
      </c>
      <c r="F110" s="16">
        <f t="shared" si="4"/>
        <v>0.80947699999999989</v>
      </c>
      <c r="G110" s="16">
        <f t="shared" si="4"/>
        <v>0.80947699999999989</v>
      </c>
      <c r="H110" s="16">
        <f t="shared" si="4"/>
        <v>0.80947699999999989</v>
      </c>
      <c r="I110" s="16">
        <f t="shared" si="4"/>
        <v>0.80947699999999989</v>
      </c>
      <c r="J110" s="16">
        <f t="shared" si="4"/>
        <v>0.79967316666666666</v>
      </c>
      <c r="K110" s="16">
        <f t="shared" si="4"/>
        <v>0.79967316666666666</v>
      </c>
      <c r="L110" s="16">
        <f t="shared" si="4"/>
        <v>0.70494866666666667</v>
      </c>
      <c r="M110" s="16"/>
    </row>
    <row r="111" spans="1:13" x14ac:dyDescent="0.2">
      <c r="A111" s="43"/>
      <c r="B111" s="25" t="s">
        <v>26</v>
      </c>
      <c r="C111" s="16">
        <f t="shared" ref="C111:L111" si="5">AVERAGE(C34,C46,C59,C72,C85,C98)</f>
        <v>0.82938449999999986</v>
      </c>
      <c r="D111" s="16">
        <f t="shared" si="5"/>
        <v>0.82938449999999986</v>
      </c>
      <c r="E111" s="16">
        <f t="shared" si="5"/>
        <v>0.82938449999999986</v>
      </c>
      <c r="F111" s="16">
        <f t="shared" si="5"/>
        <v>0.82938449999999986</v>
      </c>
      <c r="G111" s="16">
        <f t="shared" si="5"/>
        <v>0.82938449999999986</v>
      </c>
      <c r="H111" s="16">
        <f t="shared" si="5"/>
        <v>0.82938449999999986</v>
      </c>
      <c r="I111" s="16">
        <f t="shared" si="5"/>
        <v>0.84671516666666669</v>
      </c>
      <c r="J111" s="16">
        <f t="shared" si="5"/>
        <v>0.84062199999999987</v>
      </c>
      <c r="K111" s="16">
        <f t="shared" si="5"/>
        <v>0.84062199999999987</v>
      </c>
      <c r="L111" s="16">
        <f t="shared" si="5"/>
        <v>0.77581616666666664</v>
      </c>
      <c r="M111" s="16"/>
    </row>
    <row r="112" spans="1:13" x14ac:dyDescent="0.2">
      <c r="B112" s="25"/>
      <c r="C112" s="16"/>
      <c r="D112" s="16"/>
      <c r="E112" s="16"/>
      <c r="F112" s="16"/>
      <c r="G112" s="16"/>
      <c r="H112" s="16"/>
      <c r="I112" s="16"/>
      <c r="J112" s="16"/>
      <c r="K112" s="16"/>
      <c r="L112" s="16"/>
    </row>
    <row r="113" spans="1:13" x14ac:dyDescent="0.2">
      <c r="A113" s="43" t="s">
        <v>47</v>
      </c>
      <c r="B113" s="25" t="s">
        <v>27</v>
      </c>
      <c r="C113" s="16">
        <f>AVERAGE(C36,C48,C61,C74,C87,C100)</f>
        <v>0.57780500000000001</v>
      </c>
      <c r="D113" s="16">
        <f t="shared" ref="D113:L113" si="6">AVERAGE(D36,D48,D61,D74,D87,D100)</f>
        <v>0.57780500000000001</v>
      </c>
      <c r="E113" s="16">
        <f t="shared" si="6"/>
        <v>0.57780500000000001</v>
      </c>
      <c r="F113" s="16">
        <f t="shared" si="6"/>
        <v>0.57780500000000001</v>
      </c>
      <c r="G113" s="16">
        <f t="shared" si="6"/>
        <v>0.57780500000000001</v>
      </c>
      <c r="H113" s="16">
        <f t="shared" si="6"/>
        <v>0.57780500000000001</v>
      </c>
      <c r="I113" s="16">
        <f t="shared" si="6"/>
        <v>0.57780500000000001</v>
      </c>
      <c r="J113" s="16">
        <f t="shared" si="6"/>
        <v>0.58124266666666669</v>
      </c>
      <c r="K113" s="16">
        <f t="shared" si="6"/>
        <v>0.58124266666666669</v>
      </c>
      <c r="L113" s="16">
        <f t="shared" si="6"/>
        <v>0.58124266666666669</v>
      </c>
      <c r="M113" s="16"/>
    </row>
    <row r="114" spans="1:13" x14ac:dyDescent="0.2">
      <c r="A114" s="43"/>
      <c r="B114" s="25" t="s">
        <v>28</v>
      </c>
      <c r="C114" s="16">
        <f t="shared" ref="C114:L114" si="7">AVERAGE(C37,C49,C62,C75,C88,C101)</f>
        <v>0.47505599999999998</v>
      </c>
      <c r="D114" s="16">
        <f t="shared" si="7"/>
        <v>0.47505599999999998</v>
      </c>
      <c r="E114" s="16">
        <f t="shared" si="7"/>
        <v>0.47505599999999998</v>
      </c>
      <c r="F114" s="16">
        <f t="shared" si="7"/>
        <v>0.47505599999999998</v>
      </c>
      <c r="G114" s="16">
        <f t="shared" si="7"/>
        <v>0.47505599999999998</v>
      </c>
      <c r="H114" s="16">
        <f t="shared" si="7"/>
        <v>0.47505599999999998</v>
      </c>
      <c r="I114" s="16">
        <f t="shared" si="7"/>
        <v>0.47505599999999998</v>
      </c>
      <c r="J114" s="16">
        <f t="shared" si="7"/>
        <v>0.47505599999999998</v>
      </c>
      <c r="K114" s="16">
        <f t="shared" si="7"/>
        <v>0.47505599999999998</v>
      </c>
      <c r="L114" s="16">
        <f t="shared" si="7"/>
        <v>0.47505599999999998</v>
      </c>
      <c r="M114" s="16"/>
    </row>
    <row r="115" spans="1:13" x14ac:dyDescent="0.2">
      <c r="A115" s="43"/>
      <c r="B115" s="25" t="s">
        <v>26</v>
      </c>
      <c r="C115" s="16">
        <f t="shared" ref="C115:L115" si="8">AVERAGE(C38,C50,C63,C76,C89,C102)</f>
        <v>0.48945166666666667</v>
      </c>
      <c r="D115" s="16">
        <f t="shared" si="8"/>
        <v>0.48945166666666667</v>
      </c>
      <c r="E115" s="16">
        <f t="shared" si="8"/>
        <v>0.48945166666666667</v>
      </c>
      <c r="F115" s="16">
        <f t="shared" si="8"/>
        <v>0.48945166666666667</v>
      </c>
      <c r="G115" s="16">
        <f t="shared" si="8"/>
        <v>0.48945166666666667</v>
      </c>
      <c r="H115" s="16">
        <f t="shared" si="8"/>
        <v>0.48945166666666667</v>
      </c>
      <c r="I115" s="16">
        <f t="shared" si="8"/>
        <v>0.48945166666666667</v>
      </c>
      <c r="J115" s="16">
        <f t="shared" si="8"/>
        <v>0.49094350000000003</v>
      </c>
      <c r="K115" s="16">
        <f t="shared" si="8"/>
        <v>0.49094350000000003</v>
      </c>
      <c r="L115" s="16">
        <f t="shared" si="8"/>
        <v>0.49094350000000003</v>
      </c>
      <c r="M115" s="16"/>
    </row>
  </sheetData>
  <mergeCells count="27">
    <mergeCell ref="A113:A115"/>
    <mergeCell ref="A83:A85"/>
    <mergeCell ref="A87:A89"/>
    <mergeCell ref="A96:A98"/>
    <mergeCell ref="A100:A102"/>
    <mergeCell ref="A109:A111"/>
    <mergeCell ref="A48:A50"/>
    <mergeCell ref="A57:A59"/>
    <mergeCell ref="A61:A63"/>
    <mergeCell ref="A70:A72"/>
    <mergeCell ref="A74:A76"/>
    <mergeCell ref="A2:A4"/>
    <mergeCell ref="A28:A30"/>
    <mergeCell ref="A40:A42"/>
    <mergeCell ref="A15:A17"/>
    <mergeCell ref="A105:A107"/>
    <mergeCell ref="A53:A55"/>
    <mergeCell ref="A66:A67"/>
    <mergeCell ref="A79:A81"/>
    <mergeCell ref="A92:A94"/>
    <mergeCell ref="A6:A8"/>
    <mergeCell ref="A10:A12"/>
    <mergeCell ref="A19:A21"/>
    <mergeCell ref="A23:A25"/>
    <mergeCell ref="A32:A34"/>
    <mergeCell ref="A36:A38"/>
    <mergeCell ref="A44:A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89580-3C63-F04E-BA67-29243287A460}">
  <dimension ref="A1:M114"/>
  <sheetViews>
    <sheetView workbookViewId="0">
      <selection activeCell="F106" sqref="F106"/>
    </sheetView>
  </sheetViews>
  <sheetFormatPr baseColWidth="10" defaultRowHeight="16" x14ac:dyDescent="0.2"/>
  <cols>
    <col min="1" max="1" width="18.6640625" style="15" customWidth="1"/>
    <col min="2" max="2" width="16.33203125" style="15" customWidth="1"/>
    <col min="3" max="3" width="11.33203125" style="15" customWidth="1"/>
    <col min="4" max="4" width="10.83203125" style="15" customWidth="1"/>
    <col min="5" max="16384" width="10.83203125" style="15"/>
  </cols>
  <sheetData>
    <row r="1" spans="1:13" s="17" customFormat="1" x14ac:dyDescent="0.2">
      <c r="C1" s="17" t="s">
        <v>13</v>
      </c>
      <c r="D1" s="17" t="s">
        <v>12</v>
      </c>
      <c r="E1" s="17" t="s">
        <v>11</v>
      </c>
      <c r="F1" s="17" t="s">
        <v>4</v>
      </c>
      <c r="G1" s="17" t="s">
        <v>3</v>
      </c>
      <c r="H1" s="17" t="s">
        <v>5</v>
      </c>
      <c r="I1" s="17" t="s">
        <v>6</v>
      </c>
      <c r="J1" s="17" t="s">
        <v>7</v>
      </c>
      <c r="K1" s="17" t="s">
        <v>8</v>
      </c>
      <c r="L1" s="17" t="s">
        <v>9</v>
      </c>
    </row>
    <row r="2" spans="1:13" x14ac:dyDescent="0.2">
      <c r="A2" s="42" t="s">
        <v>10</v>
      </c>
      <c r="B2" s="15" t="s">
        <v>0</v>
      </c>
      <c r="C2" s="38">
        <v>0.35199999999999998</v>
      </c>
      <c r="D2" s="38">
        <v>0.34959299999999999</v>
      </c>
      <c r="E2" s="38">
        <v>0.35537200000000002</v>
      </c>
      <c r="F2" s="38">
        <v>0.35</v>
      </c>
      <c r="G2" s="38">
        <v>0.35042699999999999</v>
      </c>
      <c r="H2" s="38">
        <v>0.35398200000000002</v>
      </c>
      <c r="I2" s="38">
        <v>0.36036000000000001</v>
      </c>
      <c r="J2" s="38">
        <v>0.45678999999999997</v>
      </c>
      <c r="K2" s="38">
        <v>0.45333299999999999</v>
      </c>
      <c r="L2" s="38">
        <v>0.42029</v>
      </c>
    </row>
    <row r="3" spans="1:13" x14ac:dyDescent="0.2">
      <c r="A3" s="42"/>
      <c r="B3" s="15" t="s">
        <v>1</v>
      </c>
      <c r="C3" s="38">
        <v>0.38260899999999998</v>
      </c>
      <c r="D3" s="38">
        <v>0.373913</v>
      </c>
      <c r="E3" s="38">
        <v>0.373913</v>
      </c>
      <c r="F3" s="38">
        <v>0.36521700000000001</v>
      </c>
      <c r="G3" s="38">
        <v>0.35652200000000001</v>
      </c>
      <c r="H3" s="38">
        <v>0.34782600000000002</v>
      </c>
      <c r="I3" s="38">
        <v>0.34782600000000002</v>
      </c>
      <c r="J3" s="38">
        <v>0.321739</v>
      </c>
      <c r="K3" s="38">
        <v>0.29565200000000003</v>
      </c>
      <c r="L3" s="38">
        <v>0.25217400000000001</v>
      </c>
    </row>
    <row r="4" spans="1:13" x14ac:dyDescent="0.2">
      <c r="A4" s="42"/>
      <c r="B4" s="15" t="s">
        <v>2</v>
      </c>
      <c r="C4" s="38">
        <v>0.36666700000000002</v>
      </c>
      <c r="D4" s="38">
        <v>0.36134500000000003</v>
      </c>
      <c r="E4" s="38">
        <v>0.36440699999999998</v>
      </c>
      <c r="F4" s="38">
        <v>0.35744700000000001</v>
      </c>
      <c r="G4" s="38">
        <v>0.35344799999999998</v>
      </c>
      <c r="H4" s="38">
        <v>0.35087699999999999</v>
      </c>
      <c r="I4" s="38">
        <v>0.35398200000000002</v>
      </c>
      <c r="J4" s="38">
        <v>0.37755100000000003</v>
      </c>
      <c r="K4" s="38">
        <v>0.35789500000000002</v>
      </c>
      <c r="L4" s="38">
        <v>0.31521700000000002</v>
      </c>
    </row>
    <row r="5" spans="1:13" x14ac:dyDescent="0.2">
      <c r="A5" s="23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3" x14ac:dyDescent="0.2">
      <c r="A6" s="42" t="s">
        <v>40</v>
      </c>
      <c r="B6" s="21" t="s">
        <v>0</v>
      </c>
      <c r="C6" s="38">
        <v>0.46875</v>
      </c>
      <c r="D6" s="38">
        <v>0.466667</v>
      </c>
      <c r="E6" s="38">
        <v>0.5</v>
      </c>
      <c r="F6" s="38">
        <v>0.48148099999999999</v>
      </c>
      <c r="G6" s="38">
        <v>0.5</v>
      </c>
      <c r="H6" s="38">
        <v>0.5</v>
      </c>
      <c r="I6" s="38">
        <v>0.55000000000000004</v>
      </c>
      <c r="J6" s="38">
        <v>0.58823499999999995</v>
      </c>
      <c r="K6" s="38">
        <v>0.69230800000000003</v>
      </c>
      <c r="L6" s="38">
        <v>0.57142899999999996</v>
      </c>
    </row>
    <row r="7" spans="1:13" x14ac:dyDescent="0.2">
      <c r="A7" s="42"/>
      <c r="B7" s="21" t="s">
        <v>1</v>
      </c>
      <c r="C7" s="38">
        <v>0.46875</v>
      </c>
      <c r="D7" s="38">
        <v>0.4375</v>
      </c>
      <c r="E7" s="38">
        <v>0.4375</v>
      </c>
      <c r="F7" s="38">
        <v>0.40625</v>
      </c>
      <c r="G7" s="38">
        <v>0.375</v>
      </c>
      <c r="H7" s="38">
        <v>0.34375</v>
      </c>
      <c r="I7" s="38">
        <v>0.34375</v>
      </c>
      <c r="J7" s="38">
        <v>0.3125</v>
      </c>
      <c r="K7" s="38">
        <v>0.28125</v>
      </c>
      <c r="L7" s="38">
        <v>0.125</v>
      </c>
    </row>
    <row r="8" spans="1:13" x14ac:dyDescent="0.2">
      <c r="A8" s="42"/>
      <c r="B8" s="21" t="s">
        <v>2</v>
      </c>
      <c r="C8" s="38">
        <v>0.46875</v>
      </c>
      <c r="D8" s="38">
        <v>0.45161299999999999</v>
      </c>
      <c r="E8" s="38">
        <v>0.466667</v>
      </c>
      <c r="F8" s="38">
        <v>0.44067800000000001</v>
      </c>
      <c r="G8" s="38">
        <v>0.42857099999999998</v>
      </c>
      <c r="H8" s="38">
        <v>0.40740700000000002</v>
      </c>
      <c r="I8" s="38">
        <v>0.42307699999999998</v>
      </c>
      <c r="J8" s="38">
        <v>0.408163</v>
      </c>
      <c r="K8" s="38">
        <v>0.4</v>
      </c>
      <c r="L8" s="38">
        <v>0.205128</v>
      </c>
    </row>
    <row r="9" spans="1:13" x14ac:dyDescent="0.2">
      <c r="C9" s="32"/>
      <c r="D9" s="32"/>
      <c r="E9" s="32"/>
      <c r="F9" s="32"/>
      <c r="G9" s="32"/>
      <c r="H9" s="32"/>
      <c r="I9" s="32"/>
      <c r="J9" s="32"/>
      <c r="K9" s="32"/>
      <c r="L9" s="32"/>
    </row>
    <row r="10" spans="1:13" x14ac:dyDescent="0.2">
      <c r="A10" s="42" t="s">
        <v>41</v>
      </c>
      <c r="B10" s="21" t="s">
        <v>0</v>
      </c>
      <c r="C10" s="38">
        <v>0.27956999999999999</v>
      </c>
      <c r="D10" s="38">
        <v>0.27956999999999999</v>
      </c>
      <c r="E10" s="38">
        <v>0.27956999999999999</v>
      </c>
      <c r="F10" s="38">
        <v>0.27956999999999999</v>
      </c>
      <c r="G10" s="38">
        <v>0.27956999999999999</v>
      </c>
      <c r="H10" s="38">
        <v>0.28571400000000002</v>
      </c>
      <c r="I10" s="38">
        <v>0.28571400000000002</v>
      </c>
      <c r="J10" s="38">
        <v>0.375</v>
      </c>
      <c r="K10" s="38">
        <v>0.35483900000000002</v>
      </c>
      <c r="L10" s="38">
        <v>0.35483900000000002</v>
      </c>
      <c r="M10" s="16"/>
    </row>
    <row r="11" spans="1:13" x14ac:dyDescent="0.2">
      <c r="A11" s="42"/>
      <c r="B11" s="21" t="s">
        <v>1</v>
      </c>
      <c r="C11" s="38">
        <v>0.313253</v>
      </c>
      <c r="D11" s="38">
        <v>0.313253</v>
      </c>
      <c r="E11" s="38">
        <v>0.313253</v>
      </c>
      <c r="F11" s="38">
        <v>0.313253</v>
      </c>
      <c r="G11" s="38">
        <v>0.313253</v>
      </c>
      <c r="H11" s="38">
        <v>0.313253</v>
      </c>
      <c r="I11" s="38">
        <v>0.313253</v>
      </c>
      <c r="J11" s="38">
        <v>0.289157</v>
      </c>
      <c r="K11" s="38">
        <v>0.26506000000000002</v>
      </c>
      <c r="L11" s="38">
        <v>0.26506000000000002</v>
      </c>
      <c r="M11" s="16"/>
    </row>
    <row r="12" spans="1:13" x14ac:dyDescent="0.2">
      <c r="A12" s="42"/>
      <c r="B12" s="21" t="s">
        <v>2</v>
      </c>
      <c r="C12" s="38">
        <v>0.29545500000000002</v>
      </c>
      <c r="D12" s="38">
        <v>0.29545500000000002</v>
      </c>
      <c r="E12" s="38">
        <v>0.29545500000000002</v>
      </c>
      <c r="F12" s="38">
        <v>0.29545500000000002</v>
      </c>
      <c r="G12" s="38">
        <v>0.29545500000000002</v>
      </c>
      <c r="H12" s="38">
        <v>0.29885099999999998</v>
      </c>
      <c r="I12" s="38">
        <v>0.29885099999999998</v>
      </c>
      <c r="J12" s="38">
        <v>0.32653100000000002</v>
      </c>
      <c r="K12" s="38">
        <v>0.303448</v>
      </c>
      <c r="L12" s="38">
        <v>0.303448</v>
      </c>
      <c r="M12" s="16"/>
    </row>
    <row r="13" spans="1:13" s="17" customFormat="1" x14ac:dyDescent="0.2">
      <c r="C13" s="32" t="s">
        <v>13</v>
      </c>
      <c r="D13" s="32" t="s">
        <v>12</v>
      </c>
      <c r="E13" s="32" t="s">
        <v>11</v>
      </c>
      <c r="F13" s="32" t="s">
        <v>4</v>
      </c>
      <c r="G13" s="32" t="s">
        <v>3</v>
      </c>
      <c r="H13" s="32" t="s">
        <v>5</v>
      </c>
      <c r="I13" s="32" t="s">
        <v>6</v>
      </c>
      <c r="J13" s="32" t="s">
        <v>7</v>
      </c>
      <c r="K13" s="32" t="s">
        <v>8</v>
      </c>
      <c r="L13" s="32" t="s">
        <v>9</v>
      </c>
    </row>
    <row r="14" spans="1:13" x14ac:dyDescent="0.2">
      <c r="A14" s="42" t="s">
        <v>20</v>
      </c>
      <c r="B14" s="15" t="s">
        <v>0</v>
      </c>
      <c r="C14" s="38">
        <v>0.51428600000000002</v>
      </c>
      <c r="D14" s="38">
        <v>0.51428600000000002</v>
      </c>
      <c r="E14" s="38">
        <v>0.51724099999999995</v>
      </c>
      <c r="F14" s="38">
        <v>0.52325600000000005</v>
      </c>
      <c r="G14" s="38">
        <v>0.52631600000000001</v>
      </c>
      <c r="H14" s="38">
        <v>0.52941199999999999</v>
      </c>
      <c r="I14" s="38">
        <v>0.53254400000000002</v>
      </c>
      <c r="J14" s="38">
        <v>0.625</v>
      </c>
      <c r="K14" s="38">
        <v>0.61702100000000004</v>
      </c>
      <c r="L14" s="38">
        <v>0.59701499999999996</v>
      </c>
    </row>
    <row r="15" spans="1:13" x14ac:dyDescent="0.2">
      <c r="A15" s="42"/>
      <c r="B15" s="15" t="s">
        <v>1</v>
      </c>
      <c r="C15" s="38">
        <v>0.82568799999999998</v>
      </c>
      <c r="D15" s="38">
        <v>0.82568799999999998</v>
      </c>
      <c r="E15" s="38">
        <v>0.82568799999999998</v>
      </c>
      <c r="F15" s="38">
        <v>0.82568799999999998</v>
      </c>
      <c r="G15" s="38">
        <v>0.82568799999999998</v>
      </c>
      <c r="H15" s="38">
        <v>0.82568799999999998</v>
      </c>
      <c r="I15" s="38">
        <v>0.82568799999999998</v>
      </c>
      <c r="J15" s="38">
        <v>0.82568799999999998</v>
      </c>
      <c r="K15" s="38">
        <v>0.79816500000000001</v>
      </c>
      <c r="L15" s="38">
        <v>0.73394499999999996</v>
      </c>
    </row>
    <row r="16" spans="1:13" x14ac:dyDescent="0.2">
      <c r="A16" s="42"/>
      <c r="B16" s="15" t="s">
        <v>2</v>
      </c>
      <c r="C16" s="38">
        <v>0.63380300000000001</v>
      </c>
      <c r="D16" s="38">
        <v>0.63380300000000001</v>
      </c>
      <c r="E16" s="38">
        <v>0.636042</v>
      </c>
      <c r="F16" s="38">
        <v>0.64056900000000006</v>
      </c>
      <c r="G16" s="38">
        <v>0.64285700000000001</v>
      </c>
      <c r="H16" s="38">
        <v>0.64516099999999998</v>
      </c>
      <c r="I16" s="38">
        <v>0.647482</v>
      </c>
      <c r="J16" s="38">
        <v>0.71146200000000004</v>
      </c>
      <c r="K16" s="38">
        <v>0.69599999999999995</v>
      </c>
      <c r="L16" s="38">
        <v>0.65843600000000002</v>
      </c>
    </row>
    <row r="17" spans="1:13" x14ac:dyDescent="0.2">
      <c r="A17" s="23"/>
      <c r="C17" s="32"/>
      <c r="D17" s="32"/>
      <c r="E17" s="32"/>
      <c r="F17" s="32"/>
      <c r="G17" s="32"/>
      <c r="H17" s="32"/>
      <c r="I17" s="32"/>
      <c r="J17" s="32"/>
      <c r="K17" s="32"/>
      <c r="L17" s="32"/>
    </row>
    <row r="18" spans="1:13" x14ac:dyDescent="0.2">
      <c r="A18" s="42" t="s">
        <v>42</v>
      </c>
      <c r="B18" s="21" t="s">
        <v>0</v>
      </c>
      <c r="C18" s="38">
        <v>0.61111099999999996</v>
      </c>
      <c r="D18" s="38">
        <v>0.61111099999999996</v>
      </c>
      <c r="E18" s="38">
        <v>0.64705900000000005</v>
      </c>
      <c r="F18" s="38">
        <v>0.73333300000000001</v>
      </c>
      <c r="G18" s="38">
        <v>0.78571400000000002</v>
      </c>
      <c r="H18" s="38">
        <v>0.84615399999999996</v>
      </c>
      <c r="I18" s="38">
        <v>0.91666700000000001</v>
      </c>
      <c r="J18" s="38">
        <v>0.91666700000000001</v>
      </c>
      <c r="K18" s="38">
        <v>0.9</v>
      </c>
      <c r="L18" s="38">
        <v>0.66666700000000001</v>
      </c>
    </row>
    <row r="19" spans="1:13" x14ac:dyDescent="0.2">
      <c r="A19" s="42"/>
      <c r="B19" s="21" t="s">
        <v>1</v>
      </c>
      <c r="C19" s="38">
        <v>0.6875</v>
      </c>
      <c r="D19" s="38">
        <v>0.6875</v>
      </c>
      <c r="E19" s="38">
        <v>0.6875</v>
      </c>
      <c r="F19" s="38">
        <v>0.6875</v>
      </c>
      <c r="G19" s="38">
        <v>0.6875</v>
      </c>
      <c r="H19" s="38">
        <v>0.6875</v>
      </c>
      <c r="I19" s="38">
        <v>0.6875</v>
      </c>
      <c r="J19" s="38">
        <v>0.6875</v>
      </c>
      <c r="K19" s="38">
        <v>0.5625</v>
      </c>
      <c r="L19" s="38">
        <v>0.125</v>
      </c>
    </row>
    <row r="20" spans="1:13" x14ac:dyDescent="0.2">
      <c r="A20" s="42"/>
      <c r="B20" s="21" t="s">
        <v>2</v>
      </c>
      <c r="C20" s="38">
        <v>0.64705900000000005</v>
      </c>
      <c r="D20" s="38">
        <v>0.64705900000000005</v>
      </c>
      <c r="E20" s="38">
        <v>0.66666700000000001</v>
      </c>
      <c r="F20" s="38">
        <v>0.709677</v>
      </c>
      <c r="G20" s="38">
        <v>0.73333300000000001</v>
      </c>
      <c r="H20" s="38">
        <v>0.75862099999999999</v>
      </c>
      <c r="I20" s="38">
        <v>0.78571400000000002</v>
      </c>
      <c r="J20" s="38">
        <v>0.78571400000000002</v>
      </c>
      <c r="K20" s="38">
        <v>0.69230800000000003</v>
      </c>
      <c r="L20" s="38">
        <v>0.21052599999999999</v>
      </c>
    </row>
    <row r="21" spans="1:13" x14ac:dyDescent="0.2">
      <c r="C21" s="32"/>
      <c r="D21" s="32"/>
      <c r="E21" s="32"/>
      <c r="F21" s="32"/>
      <c r="G21" s="32"/>
      <c r="H21" s="32"/>
      <c r="I21" s="32"/>
      <c r="J21" s="32"/>
      <c r="K21" s="32"/>
      <c r="L21" s="32"/>
    </row>
    <row r="22" spans="1:13" x14ac:dyDescent="0.2">
      <c r="A22" s="42" t="s">
        <v>43</v>
      </c>
      <c r="B22" s="21" t="s">
        <v>0</v>
      </c>
      <c r="C22" s="38">
        <v>0.48407600000000001</v>
      </c>
      <c r="D22" s="38">
        <v>0.48407600000000001</v>
      </c>
      <c r="E22" s="38">
        <v>0.48407600000000001</v>
      </c>
      <c r="F22" s="38">
        <v>0.48407600000000001</v>
      </c>
      <c r="G22" s="38">
        <v>0.48407600000000001</v>
      </c>
      <c r="H22" s="38">
        <v>0.48407600000000001</v>
      </c>
      <c r="I22" s="38">
        <v>0.48407600000000001</v>
      </c>
      <c r="J22" s="38">
        <v>0.57575799999999999</v>
      </c>
      <c r="K22" s="38">
        <v>0.572519</v>
      </c>
      <c r="L22" s="38">
        <v>0.572519</v>
      </c>
      <c r="M22" s="16"/>
    </row>
    <row r="23" spans="1:13" x14ac:dyDescent="0.2">
      <c r="A23" s="42"/>
      <c r="B23" s="21" t="s">
        <v>1</v>
      </c>
      <c r="C23" s="38">
        <v>0.81720400000000004</v>
      </c>
      <c r="D23" s="38">
        <v>0.81720400000000004</v>
      </c>
      <c r="E23" s="38">
        <v>0.81720400000000004</v>
      </c>
      <c r="F23" s="38">
        <v>0.81720400000000004</v>
      </c>
      <c r="G23" s="38">
        <v>0.81720400000000004</v>
      </c>
      <c r="H23" s="38">
        <v>0.81720400000000004</v>
      </c>
      <c r="I23" s="38">
        <v>0.81720400000000004</v>
      </c>
      <c r="J23" s="38">
        <v>0.81720400000000004</v>
      </c>
      <c r="K23" s="38">
        <v>0.80645199999999995</v>
      </c>
      <c r="L23" s="38">
        <v>0.80645199999999995</v>
      </c>
      <c r="M23" s="16"/>
    </row>
    <row r="24" spans="1:13" x14ac:dyDescent="0.2">
      <c r="A24" s="42"/>
      <c r="B24" s="21" t="s">
        <v>2</v>
      </c>
      <c r="C24" s="38">
        <v>0.60799999999999998</v>
      </c>
      <c r="D24" s="38">
        <v>0.60799999999999998</v>
      </c>
      <c r="E24" s="38">
        <v>0.60799999999999998</v>
      </c>
      <c r="F24" s="38">
        <v>0.60799999999999998</v>
      </c>
      <c r="G24" s="38">
        <v>0.60799999999999998</v>
      </c>
      <c r="H24" s="38">
        <v>0.60799999999999998</v>
      </c>
      <c r="I24" s="38">
        <v>0.60799999999999998</v>
      </c>
      <c r="J24" s="38">
        <v>0.67555600000000005</v>
      </c>
      <c r="K24" s="38">
        <v>0.66964299999999999</v>
      </c>
      <c r="L24" s="38">
        <v>0.66964299999999999</v>
      </c>
      <c r="M24" s="16"/>
    </row>
    <row r="25" spans="1:13" x14ac:dyDescent="0.2">
      <c r="C25" s="32"/>
      <c r="D25" s="32"/>
      <c r="E25" s="32"/>
      <c r="F25" s="32"/>
      <c r="G25" s="32"/>
      <c r="H25" s="32"/>
      <c r="I25" s="32"/>
      <c r="J25" s="32"/>
      <c r="K25" s="32"/>
      <c r="L25" s="32"/>
    </row>
    <row r="26" spans="1:13" s="17" customFormat="1" x14ac:dyDescent="0.2">
      <c r="C26" s="32" t="s">
        <v>13</v>
      </c>
      <c r="D26" s="32" t="s">
        <v>12</v>
      </c>
      <c r="E26" s="32" t="s">
        <v>11</v>
      </c>
      <c r="F26" s="32" t="s">
        <v>4</v>
      </c>
      <c r="G26" s="32" t="s">
        <v>3</v>
      </c>
      <c r="H26" s="32" t="s">
        <v>5</v>
      </c>
      <c r="I26" s="32" t="s">
        <v>6</v>
      </c>
      <c r="J26" s="32" t="s">
        <v>7</v>
      </c>
      <c r="K26" s="32" t="s">
        <v>8</v>
      </c>
      <c r="L26" s="32" t="s">
        <v>9</v>
      </c>
    </row>
    <row r="27" spans="1:13" x14ac:dyDescent="0.2">
      <c r="A27" s="42" t="s">
        <v>14</v>
      </c>
      <c r="B27" s="15" t="s">
        <v>0</v>
      </c>
      <c r="C27" s="38">
        <v>0.77777799999999997</v>
      </c>
      <c r="D27" s="38">
        <v>0.77777799999999997</v>
      </c>
      <c r="E27" s="38">
        <v>0.77777799999999997</v>
      </c>
      <c r="F27" s="38">
        <v>0.77777799999999997</v>
      </c>
      <c r="G27" s="38">
        <v>0.77777799999999997</v>
      </c>
      <c r="H27" s="38">
        <v>0.77777799999999997</v>
      </c>
      <c r="I27" s="38">
        <v>0.77777799999999997</v>
      </c>
      <c r="J27" s="38">
        <v>0.764706</v>
      </c>
      <c r="K27" s="38">
        <v>0.764706</v>
      </c>
      <c r="L27" s="38">
        <v>0.71428599999999998</v>
      </c>
    </row>
    <row r="28" spans="1:13" x14ac:dyDescent="0.2">
      <c r="A28" s="42"/>
      <c r="B28" s="15" t="s">
        <v>1</v>
      </c>
      <c r="C28" s="38">
        <v>0.38888899999999998</v>
      </c>
      <c r="D28" s="38">
        <v>0.38888899999999998</v>
      </c>
      <c r="E28" s="38">
        <v>0.38888899999999998</v>
      </c>
      <c r="F28" s="38">
        <v>0.38888899999999998</v>
      </c>
      <c r="G28" s="38">
        <v>0.38888899999999998</v>
      </c>
      <c r="H28" s="38">
        <v>0.38888899999999998</v>
      </c>
      <c r="I28" s="38">
        <v>0.38888899999999998</v>
      </c>
      <c r="J28" s="38">
        <v>0.36111100000000002</v>
      </c>
      <c r="K28" s="38">
        <v>0.36111100000000002</v>
      </c>
      <c r="L28" s="38">
        <v>0.27777800000000002</v>
      </c>
    </row>
    <row r="29" spans="1:13" x14ac:dyDescent="0.2">
      <c r="A29" s="42"/>
      <c r="B29" s="15" t="s">
        <v>2</v>
      </c>
      <c r="C29" s="38">
        <v>0.51851899999999995</v>
      </c>
      <c r="D29" s="38">
        <v>0.51851899999999995</v>
      </c>
      <c r="E29" s="38">
        <v>0.51851899999999995</v>
      </c>
      <c r="F29" s="38">
        <v>0.51851899999999995</v>
      </c>
      <c r="G29" s="38">
        <v>0.51851899999999995</v>
      </c>
      <c r="H29" s="38">
        <v>0.51851899999999995</v>
      </c>
      <c r="I29" s="38">
        <v>0.51851899999999995</v>
      </c>
      <c r="J29" s="38">
        <v>0.490566</v>
      </c>
      <c r="K29" s="38">
        <v>0.490566</v>
      </c>
      <c r="L29" s="38">
        <v>0.4</v>
      </c>
    </row>
    <row r="30" spans="1:13" x14ac:dyDescent="0.2">
      <c r="A30" s="23"/>
      <c r="C30" s="32"/>
      <c r="D30" s="32"/>
      <c r="E30" s="32"/>
      <c r="F30" s="32"/>
      <c r="G30" s="32"/>
      <c r="H30" s="32"/>
      <c r="I30" s="32"/>
      <c r="J30" s="32"/>
      <c r="K30" s="32"/>
      <c r="L30" s="32"/>
    </row>
    <row r="31" spans="1:13" x14ac:dyDescent="0.2">
      <c r="A31" s="42" t="s">
        <v>44</v>
      </c>
      <c r="B31" s="21" t="s">
        <v>0</v>
      </c>
      <c r="C31" s="38">
        <v>1</v>
      </c>
      <c r="D31" s="38">
        <v>1</v>
      </c>
      <c r="E31" s="38">
        <v>1</v>
      </c>
      <c r="F31" s="38">
        <v>1</v>
      </c>
      <c r="G31" s="38">
        <v>1</v>
      </c>
      <c r="H31" s="38">
        <v>1</v>
      </c>
      <c r="I31" s="38">
        <v>1</v>
      </c>
      <c r="J31" s="38">
        <v>1</v>
      </c>
      <c r="K31" s="38">
        <v>1</v>
      </c>
      <c r="L31" s="38">
        <v>1</v>
      </c>
    </row>
    <row r="32" spans="1:13" x14ac:dyDescent="0.2">
      <c r="A32" s="42"/>
      <c r="B32" s="21" t="s">
        <v>1</v>
      </c>
      <c r="C32" s="38">
        <v>0.5</v>
      </c>
      <c r="D32" s="38">
        <v>0.5</v>
      </c>
      <c r="E32" s="38">
        <v>0.5</v>
      </c>
      <c r="F32" s="38">
        <v>0.5</v>
      </c>
      <c r="G32" s="38">
        <v>0.5</v>
      </c>
      <c r="H32" s="38">
        <v>0.5</v>
      </c>
      <c r="I32" s="38">
        <v>0.5</v>
      </c>
      <c r="J32" s="38">
        <v>0.4</v>
      </c>
      <c r="K32" s="38">
        <v>0.4</v>
      </c>
      <c r="L32" s="38">
        <v>0.1</v>
      </c>
    </row>
    <row r="33" spans="1:13" x14ac:dyDescent="0.2">
      <c r="A33" s="42"/>
      <c r="B33" s="21" t="s">
        <v>2</v>
      </c>
      <c r="C33" s="38">
        <v>0.66666700000000001</v>
      </c>
      <c r="D33" s="38">
        <v>0.66666700000000001</v>
      </c>
      <c r="E33" s="38">
        <v>0.66666700000000001</v>
      </c>
      <c r="F33" s="38">
        <v>0.66666700000000001</v>
      </c>
      <c r="G33" s="38">
        <v>0.66666700000000001</v>
      </c>
      <c r="H33" s="38">
        <v>0.66666700000000001</v>
      </c>
      <c r="I33" s="38">
        <v>0.66666700000000001</v>
      </c>
      <c r="J33" s="38">
        <v>0.57142899999999996</v>
      </c>
      <c r="K33" s="38">
        <v>0.57142899999999996</v>
      </c>
      <c r="L33" s="38">
        <v>0.18181800000000001</v>
      </c>
    </row>
    <row r="34" spans="1:13" x14ac:dyDescent="0.2">
      <c r="C34" s="32"/>
      <c r="D34" s="32"/>
      <c r="E34" s="32"/>
      <c r="F34" s="32"/>
      <c r="G34" s="32"/>
      <c r="H34" s="32"/>
      <c r="I34" s="32"/>
      <c r="J34" s="32"/>
      <c r="K34" s="32"/>
      <c r="L34" s="32"/>
    </row>
    <row r="35" spans="1:13" x14ac:dyDescent="0.2">
      <c r="A35" s="42" t="s">
        <v>45</v>
      </c>
      <c r="B35" s="21" t="s">
        <v>0</v>
      </c>
      <c r="C35" s="38">
        <v>0.69230800000000003</v>
      </c>
      <c r="D35" s="38">
        <v>0.69230800000000003</v>
      </c>
      <c r="E35" s="38">
        <v>0.69230800000000003</v>
      </c>
      <c r="F35" s="38">
        <v>0.69230800000000003</v>
      </c>
      <c r="G35" s="38">
        <v>0.69230800000000003</v>
      </c>
      <c r="H35" s="38">
        <v>0.69230800000000003</v>
      </c>
      <c r="I35" s="38">
        <v>0.69230800000000003</v>
      </c>
      <c r="J35" s="38">
        <v>0.69230800000000003</v>
      </c>
      <c r="K35" s="38">
        <v>0.69230800000000003</v>
      </c>
      <c r="L35" s="38">
        <v>0.69230800000000003</v>
      </c>
      <c r="M35" s="16"/>
    </row>
    <row r="36" spans="1:13" x14ac:dyDescent="0.2">
      <c r="A36" s="42"/>
      <c r="B36" s="21" t="s">
        <v>1</v>
      </c>
      <c r="C36" s="38">
        <v>0.34615400000000002</v>
      </c>
      <c r="D36" s="38">
        <v>0.34615400000000002</v>
      </c>
      <c r="E36" s="38">
        <v>0.34615400000000002</v>
      </c>
      <c r="F36" s="38">
        <v>0.34615400000000002</v>
      </c>
      <c r="G36" s="38">
        <v>0.34615400000000002</v>
      </c>
      <c r="H36" s="38">
        <v>0.34615400000000002</v>
      </c>
      <c r="I36" s="38">
        <v>0.34615400000000002</v>
      </c>
      <c r="J36" s="38">
        <v>0.34615400000000002</v>
      </c>
      <c r="K36" s="38">
        <v>0.34615400000000002</v>
      </c>
      <c r="L36" s="38">
        <v>0.34615400000000002</v>
      </c>
      <c r="M36" s="16"/>
    </row>
    <row r="37" spans="1:13" x14ac:dyDescent="0.2">
      <c r="A37" s="42"/>
      <c r="B37" s="21" t="s">
        <v>2</v>
      </c>
      <c r="C37" s="38">
        <v>0.461538</v>
      </c>
      <c r="D37" s="38">
        <v>0.461538</v>
      </c>
      <c r="E37" s="38">
        <v>0.461538</v>
      </c>
      <c r="F37" s="38">
        <v>0.461538</v>
      </c>
      <c r="G37" s="38">
        <v>0.461538</v>
      </c>
      <c r="H37" s="38">
        <v>0.461538</v>
      </c>
      <c r="I37" s="38">
        <v>0.461538</v>
      </c>
      <c r="J37" s="38">
        <v>0.461538</v>
      </c>
      <c r="K37" s="38">
        <v>0.461538</v>
      </c>
      <c r="L37" s="38">
        <v>0.461538</v>
      </c>
      <c r="M37" s="16"/>
    </row>
    <row r="38" spans="1:13" s="17" customFormat="1" x14ac:dyDescent="0.2">
      <c r="C38" s="32" t="s">
        <v>13</v>
      </c>
      <c r="D38" s="32" t="s">
        <v>12</v>
      </c>
      <c r="E38" s="32" t="s">
        <v>11</v>
      </c>
      <c r="F38" s="32" t="s">
        <v>4</v>
      </c>
      <c r="G38" s="32" t="s">
        <v>3</v>
      </c>
      <c r="H38" s="32" t="s">
        <v>5</v>
      </c>
      <c r="I38" s="32" t="s">
        <v>6</v>
      </c>
      <c r="J38" s="32" t="s">
        <v>7</v>
      </c>
      <c r="K38" s="32" t="s">
        <v>8</v>
      </c>
      <c r="L38" s="32" t="s">
        <v>9</v>
      </c>
    </row>
    <row r="39" spans="1:13" x14ac:dyDescent="0.2">
      <c r="A39" s="42" t="s">
        <v>15</v>
      </c>
      <c r="B39" s="15" t="s">
        <v>0</v>
      </c>
      <c r="C39" s="38">
        <v>0.5</v>
      </c>
      <c r="D39" s="38">
        <v>0.5</v>
      </c>
      <c r="E39" s="38">
        <v>0.5</v>
      </c>
      <c r="F39" s="38">
        <v>0.5</v>
      </c>
      <c r="G39" s="38">
        <v>0.5</v>
      </c>
      <c r="H39" s="38">
        <v>0.5</v>
      </c>
      <c r="I39" s="38">
        <v>0.5</v>
      </c>
      <c r="J39" s="38">
        <v>0.47058800000000001</v>
      </c>
      <c r="K39" s="38">
        <v>0.4375</v>
      </c>
      <c r="L39" s="38">
        <v>0.2</v>
      </c>
    </row>
    <row r="40" spans="1:13" x14ac:dyDescent="0.2">
      <c r="A40" s="42"/>
      <c r="B40" s="15" t="s">
        <v>1</v>
      </c>
      <c r="C40" s="38">
        <v>0.40909099999999998</v>
      </c>
      <c r="D40" s="38">
        <v>0.40909099999999998</v>
      </c>
      <c r="E40" s="38">
        <v>0.40909099999999998</v>
      </c>
      <c r="F40" s="38">
        <v>0.40909099999999998</v>
      </c>
      <c r="G40" s="38">
        <v>0.40909099999999998</v>
      </c>
      <c r="H40" s="38">
        <v>0.40909099999999998</v>
      </c>
      <c r="I40" s="38">
        <v>0.40909099999999998</v>
      </c>
      <c r="J40" s="38">
        <v>0.36363600000000001</v>
      </c>
      <c r="K40" s="38">
        <v>0.31818200000000002</v>
      </c>
      <c r="L40" s="38">
        <v>9.0909000000000004E-2</v>
      </c>
    </row>
    <row r="41" spans="1:13" x14ac:dyDescent="0.2">
      <c r="A41" s="42"/>
      <c r="B41" s="15" t="s">
        <v>2</v>
      </c>
      <c r="C41" s="38">
        <v>0.45</v>
      </c>
      <c r="D41" s="38">
        <v>0.45</v>
      </c>
      <c r="E41" s="38">
        <v>0.45</v>
      </c>
      <c r="F41" s="38">
        <v>0.45</v>
      </c>
      <c r="G41" s="38">
        <v>0.45</v>
      </c>
      <c r="H41" s="38">
        <v>0.45</v>
      </c>
      <c r="I41" s="38">
        <v>0.45</v>
      </c>
      <c r="J41" s="38">
        <v>0.41025600000000001</v>
      </c>
      <c r="K41" s="38">
        <v>0.368421</v>
      </c>
      <c r="L41" s="38">
        <v>0.125</v>
      </c>
    </row>
    <row r="42" spans="1:13" x14ac:dyDescent="0.2">
      <c r="A42" s="23"/>
      <c r="C42" s="32"/>
      <c r="D42" s="32"/>
      <c r="E42" s="32"/>
      <c r="F42" s="32"/>
      <c r="G42" s="32"/>
      <c r="H42" s="32"/>
      <c r="I42" s="32"/>
      <c r="J42" s="32"/>
      <c r="K42" s="32"/>
      <c r="L42" s="32"/>
    </row>
    <row r="43" spans="1:13" x14ac:dyDescent="0.2">
      <c r="A43" s="42" t="s">
        <v>44</v>
      </c>
      <c r="B43" s="21" t="s">
        <v>0</v>
      </c>
      <c r="C43" s="38">
        <v>0.875</v>
      </c>
      <c r="D43" s="38">
        <v>0.875</v>
      </c>
      <c r="E43" s="38">
        <v>0.875</v>
      </c>
      <c r="F43" s="38">
        <v>0.875</v>
      </c>
      <c r="G43" s="38">
        <v>0.875</v>
      </c>
      <c r="H43" s="38">
        <v>0.875</v>
      </c>
      <c r="I43" s="38">
        <v>0.875</v>
      </c>
      <c r="J43" s="38">
        <v>0.85714299999999999</v>
      </c>
      <c r="K43" s="38">
        <v>0.83333299999999999</v>
      </c>
      <c r="L43" s="38">
        <v>0</v>
      </c>
    </row>
    <row r="44" spans="1:13" x14ac:dyDescent="0.2">
      <c r="A44" s="42"/>
      <c r="B44" s="21" t="s">
        <v>1</v>
      </c>
      <c r="C44" s="38">
        <v>0.7</v>
      </c>
      <c r="D44" s="38">
        <v>0.7</v>
      </c>
      <c r="E44" s="38">
        <v>0.7</v>
      </c>
      <c r="F44" s="38">
        <v>0.7</v>
      </c>
      <c r="G44" s="38">
        <v>0.7</v>
      </c>
      <c r="H44" s="38">
        <v>0.7</v>
      </c>
      <c r="I44" s="38">
        <v>0.7</v>
      </c>
      <c r="J44" s="38">
        <v>0.6</v>
      </c>
      <c r="K44" s="38">
        <v>0.5</v>
      </c>
      <c r="L44" s="38">
        <v>0</v>
      </c>
    </row>
    <row r="45" spans="1:13" x14ac:dyDescent="0.2">
      <c r="A45" s="42"/>
      <c r="B45" s="21" t="s">
        <v>2</v>
      </c>
      <c r="C45" s="38">
        <v>0.77777799999999997</v>
      </c>
      <c r="D45" s="38">
        <v>0.77777799999999997</v>
      </c>
      <c r="E45" s="38">
        <v>0.77777799999999997</v>
      </c>
      <c r="F45" s="38">
        <v>0.77777799999999997</v>
      </c>
      <c r="G45" s="38">
        <v>0.77777799999999997</v>
      </c>
      <c r="H45" s="38">
        <v>0.77777799999999997</v>
      </c>
      <c r="I45" s="38">
        <v>0.77777799999999997</v>
      </c>
      <c r="J45" s="38">
        <v>0.70588200000000001</v>
      </c>
      <c r="K45" s="38">
        <v>0.625</v>
      </c>
      <c r="L45" s="38">
        <v>0</v>
      </c>
    </row>
    <row r="46" spans="1:13" x14ac:dyDescent="0.2">
      <c r="C46" s="32"/>
      <c r="D46" s="32"/>
      <c r="E46" s="32"/>
      <c r="F46" s="32"/>
      <c r="G46" s="32"/>
      <c r="H46" s="32"/>
      <c r="I46" s="32"/>
      <c r="J46" s="32"/>
      <c r="K46" s="32"/>
      <c r="L46" s="32"/>
    </row>
    <row r="47" spans="1:13" x14ac:dyDescent="0.2">
      <c r="A47" s="42" t="s">
        <v>45</v>
      </c>
      <c r="B47" s="21" t="s">
        <v>0</v>
      </c>
      <c r="C47" s="38">
        <v>0.2</v>
      </c>
      <c r="D47" s="38">
        <v>0.2</v>
      </c>
      <c r="E47" s="38">
        <v>0.2</v>
      </c>
      <c r="F47" s="38">
        <v>0.2</v>
      </c>
      <c r="G47" s="38">
        <v>0.2</v>
      </c>
      <c r="H47" s="38">
        <v>0.2</v>
      </c>
      <c r="I47" s="38">
        <v>0.2</v>
      </c>
      <c r="J47" s="38">
        <v>0.2</v>
      </c>
      <c r="K47" s="38">
        <v>0.2</v>
      </c>
      <c r="L47" s="38">
        <v>0.2</v>
      </c>
      <c r="M47" s="16"/>
    </row>
    <row r="48" spans="1:13" x14ac:dyDescent="0.2">
      <c r="A48" s="42"/>
      <c r="B48" s="21" t="s">
        <v>1</v>
      </c>
      <c r="C48" s="38">
        <v>0.16666700000000001</v>
      </c>
      <c r="D48" s="38">
        <v>0.16666700000000001</v>
      </c>
      <c r="E48" s="38">
        <v>0.16666700000000001</v>
      </c>
      <c r="F48" s="38">
        <v>0.16666700000000001</v>
      </c>
      <c r="G48" s="38">
        <v>0.16666700000000001</v>
      </c>
      <c r="H48" s="38">
        <v>0.16666700000000001</v>
      </c>
      <c r="I48" s="38">
        <v>0.16666700000000001</v>
      </c>
      <c r="J48" s="38">
        <v>0.16666700000000001</v>
      </c>
      <c r="K48" s="38">
        <v>0.16666700000000001</v>
      </c>
      <c r="L48" s="38">
        <v>0.16666700000000001</v>
      </c>
      <c r="M48" s="16"/>
    </row>
    <row r="49" spans="1:13" x14ac:dyDescent="0.2">
      <c r="A49" s="42"/>
      <c r="B49" s="21" t="s">
        <v>2</v>
      </c>
      <c r="C49" s="38">
        <v>0.18181800000000001</v>
      </c>
      <c r="D49" s="38">
        <v>0.18181800000000001</v>
      </c>
      <c r="E49" s="38">
        <v>0.18181800000000001</v>
      </c>
      <c r="F49" s="38">
        <v>0.18181800000000001</v>
      </c>
      <c r="G49" s="38">
        <v>0.18181800000000001</v>
      </c>
      <c r="H49" s="38">
        <v>0.18181800000000001</v>
      </c>
      <c r="I49" s="38">
        <v>0.18181800000000001</v>
      </c>
      <c r="J49" s="38">
        <v>0.18181800000000001</v>
      </c>
      <c r="K49" s="38">
        <v>0.18181800000000001</v>
      </c>
      <c r="L49" s="38">
        <v>0.18181800000000001</v>
      </c>
      <c r="M49" s="16"/>
    </row>
    <row r="50" spans="1:13" x14ac:dyDescent="0.2">
      <c r="A50" s="23"/>
      <c r="B50" s="2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16"/>
    </row>
    <row r="51" spans="1:13" s="17" customFormat="1" x14ac:dyDescent="0.2">
      <c r="C51" s="32" t="s">
        <v>13</v>
      </c>
      <c r="D51" s="32" t="s">
        <v>12</v>
      </c>
      <c r="E51" s="32" t="s">
        <v>11</v>
      </c>
      <c r="F51" s="32" t="s">
        <v>4</v>
      </c>
      <c r="G51" s="32" t="s">
        <v>3</v>
      </c>
      <c r="H51" s="32" t="s">
        <v>5</v>
      </c>
      <c r="I51" s="32" t="s">
        <v>6</v>
      </c>
      <c r="J51" s="32" t="s">
        <v>7</v>
      </c>
      <c r="K51" s="32" t="s">
        <v>8</v>
      </c>
      <c r="L51" s="32" t="s">
        <v>9</v>
      </c>
    </row>
    <row r="52" spans="1:13" x14ac:dyDescent="0.2">
      <c r="A52" s="42" t="s">
        <v>16</v>
      </c>
      <c r="B52" s="15" t="s">
        <v>0</v>
      </c>
      <c r="C52" s="38">
        <v>0.88888900000000004</v>
      </c>
      <c r="D52" s="38">
        <v>0.88888900000000004</v>
      </c>
      <c r="E52" s="38">
        <v>0.88888900000000004</v>
      </c>
      <c r="F52" s="38">
        <v>0.88888900000000004</v>
      </c>
      <c r="G52" s="38">
        <v>0.88888900000000004</v>
      </c>
      <c r="H52" s="38">
        <v>0.88888900000000004</v>
      </c>
      <c r="I52" s="38">
        <v>0.88888900000000004</v>
      </c>
      <c r="J52" s="38">
        <v>0.88888900000000004</v>
      </c>
      <c r="K52" s="38">
        <v>0.875</v>
      </c>
      <c r="L52" s="38">
        <v>0.85714299999999999</v>
      </c>
    </row>
    <row r="53" spans="1:13" x14ac:dyDescent="0.2">
      <c r="A53" s="42"/>
      <c r="B53" s="15" t="s">
        <v>1</v>
      </c>
      <c r="C53" s="38">
        <v>0.72727299999999995</v>
      </c>
      <c r="D53" s="38">
        <v>0.72727299999999995</v>
      </c>
      <c r="E53" s="38">
        <v>0.72727299999999995</v>
      </c>
      <c r="F53" s="38">
        <v>0.72727299999999995</v>
      </c>
      <c r="G53" s="38">
        <v>0.72727299999999995</v>
      </c>
      <c r="H53" s="38">
        <v>0.72727299999999995</v>
      </c>
      <c r="I53" s="38">
        <v>0.72727299999999995</v>
      </c>
      <c r="J53" s="38">
        <v>0.72727299999999995</v>
      </c>
      <c r="K53" s="38">
        <v>0.63636400000000004</v>
      </c>
      <c r="L53" s="38">
        <v>0.54545500000000002</v>
      </c>
    </row>
    <row r="54" spans="1:13" x14ac:dyDescent="0.2">
      <c r="A54" s="42"/>
      <c r="B54" s="15" t="s">
        <v>2</v>
      </c>
      <c r="C54" s="38">
        <v>0.8</v>
      </c>
      <c r="D54" s="38">
        <v>0.8</v>
      </c>
      <c r="E54" s="38">
        <v>0.8</v>
      </c>
      <c r="F54" s="38">
        <v>0.8</v>
      </c>
      <c r="G54" s="38">
        <v>0.8</v>
      </c>
      <c r="H54" s="38">
        <v>0.8</v>
      </c>
      <c r="I54" s="38">
        <v>0.8</v>
      </c>
      <c r="J54" s="38">
        <v>0.8</v>
      </c>
      <c r="K54" s="38">
        <v>0.736842</v>
      </c>
      <c r="L54" s="38">
        <v>0.66666700000000001</v>
      </c>
    </row>
    <row r="55" spans="1:13" x14ac:dyDescent="0.2">
      <c r="A55" s="23"/>
      <c r="C55" s="32"/>
      <c r="D55" s="32"/>
      <c r="E55" s="32"/>
      <c r="F55" s="32"/>
      <c r="G55" s="32"/>
      <c r="H55" s="32"/>
      <c r="I55" s="32"/>
      <c r="J55" s="32"/>
      <c r="K55" s="32"/>
      <c r="L55" s="32"/>
    </row>
    <row r="56" spans="1:13" x14ac:dyDescent="0.2">
      <c r="A56" s="42" t="s">
        <v>44</v>
      </c>
      <c r="B56" s="21" t="s">
        <v>0</v>
      </c>
      <c r="C56" s="38">
        <v>1</v>
      </c>
      <c r="D56" s="38">
        <v>1</v>
      </c>
      <c r="E56" s="38">
        <v>1</v>
      </c>
      <c r="F56" s="38">
        <v>1</v>
      </c>
      <c r="G56" s="38">
        <v>1</v>
      </c>
      <c r="H56" s="38">
        <v>1</v>
      </c>
      <c r="I56" s="38">
        <v>1</v>
      </c>
      <c r="J56" s="38">
        <v>1</v>
      </c>
      <c r="K56" s="38">
        <v>1</v>
      </c>
      <c r="L56" s="38">
        <v>1</v>
      </c>
    </row>
    <row r="57" spans="1:13" x14ac:dyDescent="0.2">
      <c r="A57" s="42"/>
      <c r="B57" s="21" t="s">
        <v>1</v>
      </c>
      <c r="C57" s="38">
        <v>1</v>
      </c>
      <c r="D57" s="38">
        <v>1</v>
      </c>
      <c r="E57" s="38">
        <v>1</v>
      </c>
      <c r="F57" s="38">
        <v>1</v>
      </c>
      <c r="G57" s="38">
        <v>1</v>
      </c>
      <c r="H57" s="38">
        <v>1</v>
      </c>
      <c r="I57" s="38">
        <v>1</v>
      </c>
      <c r="J57" s="38">
        <v>1</v>
      </c>
      <c r="K57" s="38">
        <v>0.75</v>
      </c>
      <c r="L57" s="38">
        <v>0.5</v>
      </c>
    </row>
    <row r="58" spans="1:13" x14ac:dyDescent="0.2">
      <c r="A58" s="42"/>
      <c r="B58" s="21" t="s">
        <v>2</v>
      </c>
      <c r="C58" s="38">
        <v>1</v>
      </c>
      <c r="D58" s="38">
        <v>1</v>
      </c>
      <c r="E58" s="38">
        <v>1</v>
      </c>
      <c r="F58" s="38">
        <v>1</v>
      </c>
      <c r="G58" s="38">
        <v>1</v>
      </c>
      <c r="H58" s="38">
        <v>1</v>
      </c>
      <c r="I58" s="38">
        <v>1</v>
      </c>
      <c r="J58" s="38">
        <v>1</v>
      </c>
      <c r="K58" s="38">
        <v>0.85714299999999999</v>
      </c>
      <c r="L58" s="38">
        <v>0.66666700000000001</v>
      </c>
    </row>
    <row r="59" spans="1:13" x14ac:dyDescent="0.2">
      <c r="C59" s="32"/>
      <c r="D59" s="32"/>
      <c r="E59" s="32"/>
      <c r="F59" s="32"/>
      <c r="G59" s="32"/>
      <c r="H59" s="32"/>
      <c r="I59" s="32"/>
      <c r="J59" s="32"/>
      <c r="K59" s="32"/>
      <c r="L59" s="32"/>
    </row>
    <row r="60" spans="1:13" x14ac:dyDescent="0.2">
      <c r="A60" s="42" t="s">
        <v>45</v>
      </c>
      <c r="B60" s="21" t="s">
        <v>0</v>
      </c>
      <c r="C60" s="38">
        <v>0.8</v>
      </c>
      <c r="D60" s="38">
        <v>0.8</v>
      </c>
      <c r="E60" s="38">
        <v>0.8</v>
      </c>
      <c r="F60" s="38">
        <v>0.8</v>
      </c>
      <c r="G60" s="38">
        <v>0.8</v>
      </c>
      <c r="H60" s="38">
        <v>0.8</v>
      </c>
      <c r="I60" s="38">
        <v>0.8</v>
      </c>
      <c r="J60" s="38">
        <v>0.8</v>
      </c>
      <c r="K60" s="38">
        <v>0.8</v>
      </c>
      <c r="L60" s="38">
        <v>0.8</v>
      </c>
      <c r="M60" s="16"/>
    </row>
    <row r="61" spans="1:13" x14ac:dyDescent="0.2">
      <c r="A61" s="42"/>
      <c r="B61" s="21" t="s">
        <v>1</v>
      </c>
      <c r="C61" s="38">
        <v>0.57142899999999996</v>
      </c>
      <c r="D61" s="38">
        <v>0.57142899999999996</v>
      </c>
      <c r="E61" s="38">
        <v>0.57142899999999996</v>
      </c>
      <c r="F61" s="38">
        <v>0.57142899999999996</v>
      </c>
      <c r="G61" s="38">
        <v>0.57142899999999996</v>
      </c>
      <c r="H61" s="38">
        <v>0.57142899999999996</v>
      </c>
      <c r="I61" s="38">
        <v>0.57142899999999996</v>
      </c>
      <c r="J61" s="38">
        <v>0.57142899999999996</v>
      </c>
      <c r="K61" s="38">
        <v>0.57142899999999996</v>
      </c>
      <c r="L61" s="38">
        <v>0.57142899999999996</v>
      </c>
      <c r="M61" s="16"/>
    </row>
    <row r="62" spans="1:13" x14ac:dyDescent="0.2">
      <c r="A62" s="42"/>
      <c r="B62" s="21" t="s">
        <v>2</v>
      </c>
      <c r="C62" s="38">
        <v>0.66666700000000001</v>
      </c>
      <c r="D62" s="38">
        <v>0.66666700000000001</v>
      </c>
      <c r="E62" s="38">
        <v>0.66666700000000001</v>
      </c>
      <c r="F62" s="38">
        <v>0.66666700000000001</v>
      </c>
      <c r="G62" s="38">
        <v>0.66666700000000001</v>
      </c>
      <c r="H62" s="38">
        <v>0.66666700000000001</v>
      </c>
      <c r="I62" s="38">
        <v>0.66666700000000001</v>
      </c>
      <c r="J62" s="38">
        <v>0.66666700000000001</v>
      </c>
      <c r="K62" s="38">
        <v>0.66666700000000001</v>
      </c>
      <c r="L62" s="38">
        <v>0.66666700000000001</v>
      </c>
      <c r="M62" s="16"/>
    </row>
    <row r="63" spans="1:13" x14ac:dyDescent="0.2">
      <c r="A63" s="23"/>
      <c r="B63" s="21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16"/>
    </row>
    <row r="64" spans="1:13" s="17" customFormat="1" x14ac:dyDescent="0.2">
      <c r="C64" s="32" t="s">
        <v>13</v>
      </c>
      <c r="D64" s="32" t="s">
        <v>12</v>
      </c>
      <c r="E64" s="32" t="s">
        <v>11</v>
      </c>
      <c r="F64" s="32" t="s">
        <v>4</v>
      </c>
      <c r="G64" s="32" t="s">
        <v>3</v>
      </c>
      <c r="H64" s="32" t="s">
        <v>5</v>
      </c>
      <c r="I64" s="32" t="s">
        <v>6</v>
      </c>
      <c r="J64" s="32" t="s">
        <v>7</v>
      </c>
      <c r="K64" s="32" t="s">
        <v>8</v>
      </c>
      <c r="L64" s="32" t="s">
        <v>9</v>
      </c>
    </row>
    <row r="65" spans="1:13" x14ac:dyDescent="0.2">
      <c r="A65" s="42" t="s">
        <v>17</v>
      </c>
      <c r="B65" s="15" t="s">
        <v>0</v>
      </c>
      <c r="C65" s="38">
        <v>0.45238099999999998</v>
      </c>
      <c r="D65" s="38">
        <v>0.45238099999999998</v>
      </c>
      <c r="E65" s="38">
        <v>0.45238099999999998</v>
      </c>
      <c r="F65" s="38">
        <v>0.45238099999999998</v>
      </c>
      <c r="G65" s="38">
        <v>0.45238099999999998</v>
      </c>
      <c r="H65" s="38">
        <v>0.45238099999999998</v>
      </c>
      <c r="I65" s="38">
        <v>0.45238099999999998</v>
      </c>
      <c r="J65" s="38">
        <v>0.45238099999999998</v>
      </c>
      <c r="K65" s="38">
        <v>0.43902400000000003</v>
      </c>
      <c r="L65" s="38">
        <v>0.43902400000000003</v>
      </c>
    </row>
    <row r="66" spans="1:13" x14ac:dyDescent="0.2">
      <c r="A66" s="42"/>
      <c r="B66" s="15" t="s">
        <v>1</v>
      </c>
      <c r="C66" s="38">
        <v>0.86363599999999996</v>
      </c>
      <c r="D66" s="38">
        <v>0.86363599999999996</v>
      </c>
      <c r="E66" s="38">
        <v>0.86363599999999996</v>
      </c>
      <c r="F66" s="38">
        <v>0.86363599999999996</v>
      </c>
      <c r="G66" s="38">
        <v>0.86363599999999996</v>
      </c>
      <c r="H66" s="38">
        <v>0.86363599999999996</v>
      </c>
      <c r="I66" s="38">
        <v>0.86363599999999996</v>
      </c>
      <c r="J66" s="38">
        <v>0.86363599999999996</v>
      </c>
      <c r="K66" s="38">
        <v>0.81818199999999996</v>
      </c>
      <c r="L66" s="38">
        <v>0.81818199999999996</v>
      </c>
    </row>
    <row r="67" spans="1:13" x14ac:dyDescent="0.2">
      <c r="A67" s="42"/>
      <c r="B67" s="15" t="s">
        <v>2</v>
      </c>
      <c r="C67" s="38">
        <v>0.59375</v>
      </c>
      <c r="D67" s="38">
        <v>0.59375</v>
      </c>
      <c r="E67" s="38">
        <v>0.59375</v>
      </c>
      <c r="F67" s="38">
        <v>0.59375</v>
      </c>
      <c r="G67" s="38">
        <v>0.59375</v>
      </c>
      <c r="H67" s="38">
        <v>0.59375</v>
      </c>
      <c r="I67" s="38">
        <v>0.59375</v>
      </c>
      <c r="J67" s="38">
        <v>0.59375</v>
      </c>
      <c r="K67" s="38">
        <v>0.57142899999999996</v>
      </c>
      <c r="L67" s="38">
        <v>0.57142899999999996</v>
      </c>
    </row>
    <row r="68" spans="1:13" x14ac:dyDescent="0.2">
      <c r="A68" s="23"/>
      <c r="C68" s="32"/>
      <c r="D68" s="32"/>
      <c r="E68" s="32"/>
      <c r="F68" s="32"/>
      <c r="G68" s="32"/>
      <c r="H68" s="32"/>
      <c r="I68" s="32"/>
      <c r="J68" s="32"/>
      <c r="K68" s="32"/>
      <c r="L68" s="32"/>
    </row>
    <row r="69" spans="1:13" x14ac:dyDescent="0.2">
      <c r="A69" s="42" t="s">
        <v>44</v>
      </c>
      <c r="B69" s="21" t="s">
        <v>0</v>
      </c>
      <c r="C69" s="38">
        <v>0.7</v>
      </c>
      <c r="D69" s="38">
        <v>0.7</v>
      </c>
      <c r="E69" s="38">
        <v>0.7</v>
      </c>
      <c r="F69" s="38">
        <v>0.7</v>
      </c>
      <c r="G69" s="38">
        <v>0.7</v>
      </c>
      <c r="H69" s="38">
        <v>0.7</v>
      </c>
      <c r="I69" s="38">
        <v>0.7</v>
      </c>
      <c r="J69" s="38">
        <v>0.7</v>
      </c>
      <c r="K69" s="38">
        <v>0.66666700000000001</v>
      </c>
      <c r="L69" s="38">
        <v>0.66666700000000001</v>
      </c>
    </row>
    <row r="70" spans="1:13" x14ac:dyDescent="0.2">
      <c r="A70" s="42"/>
      <c r="B70" s="21" t="s">
        <v>1</v>
      </c>
      <c r="C70" s="38">
        <v>1</v>
      </c>
      <c r="D70" s="38">
        <v>1</v>
      </c>
      <c r="E70" s="38">
        <v>1</v>
      </c>
      <c r="F70" s="38">
        <v>1</v>
      </c>
      <c r="G70" s="38">
        <v>1</v>
      </c>
      <c r="H70" s="38">
        <v>1</v>
      </c>
      <c r="I70" s="38">
        <v>1</v>
      </c>
      <c r="J70" s="38">
        <v>1</v>
      </c>
      <c r="K70" s="38">
        <v>0.85714299999999999</v>
      </c>
      <c r="L70" s="38">
        <v>0.85714299999999999</v>
      </c>
    </row>
    <row r="71" spans="1:13" x14ac:dyDescent="0.2">
      <c r="A71" s="42"/>
      <c r="B71" s="21" t="s">
        <v>2</v>
      </c>
      <c r="C71" s="38">
        <v>0.82352899999999996</v>
      </c>
      <c r="D71" s="38">
        <v>0.82352899999999996</v>
      </c>
      <c r="E71" s="38">
        <v>0.82352899999999996</v>
      </c>
      <c r="F71" s="38">
        <v>0.82352899999999996</v>
      </c>
      <c r="G71" s="38">
        <v>0.82352899999999996</v>
      </c>
      <c r="H71" s="38">
        <v>0.82352899999999996</v>
      </c>
      <c r="I71" s="38">
        <v>0.82352899999999996</v>
      </c>
      <c r="J71" s="38">
        <v>0.82352899999999996</v>
      </c>
      <c r="K71" s="38">
        <v>0.75</v>
      </c>
      <c r="L71" s="38">
        <v>0.75</v>
      </c>
    </row>
    <row r="72" spans="1:13" x14ac:dyDescent="0.2"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3" x14ac:dyDescent="0.2">
      <c r="A73" s="42" t="s">
        <v>45</v>
      </c>
      <c r="B73" s="21" t="s">
        <v>0</v>
      </c>
      <c r="C73" s="38">
        <v>0.375</v>
      </c>
      <c r="D73" s="38">
        <v>0.375</v>
      </c>
      <c r="E73" s="38">
        <v>0.375</v>
      </c>
      <c r="F73" s="38">
        <v>0.375</v>
      </c>
      <c r="G73" s="38">
        <v>0.375</v>
      </c>
      <c r="H73" s="38">
        <v>0.375</v>
      </c>
      <c r="I73" s="38">
        <v>0.375</v>
      </c>
      <c r="J73" s="38">
        <v>0.375</v>
      </c>
      <c r="K73" s="38">
        <v>0.375</v>
      </c>
      <c r="L73" s="38">
        <v>0.375</v>
      </c>
      <c r="M73" s="16"/>
    </row>
    <row r="74" spans="1:13" x14ac:dyDescent="0.2">
      <c r="A74" s="42"/>
      <c r="B74" s="21" t="s">
        <v>1</v>
      </c>
      <c r="C74" s="38">
        <v>0.8</v>
      </c>
      <c r="D74" s="38">
        <v>0.8</v>
      </c>
      <c r="E74" s="38">
        <v>0.8</v>
      </c>
      <c r="F74" s="38">
        <v>0.8</v>
      </c>
      <c r="G74" s="38">
        <v>0.8</v>
      </c>
      <c r="H74" s="38">
        <v>0.8</v>
      </c>
      <c r="I74" s="38">
        <v>0.8</v>
      </c>
      <c r="J74" s="38">
        <v>0.8</v>
      </c>
      <c r="K74" s="38">
        <v>0.8</v>
      </c>
      <c r="L74" s="38">
        <v>0.8</v>
      </c>
      <c r="M74" s="16"/>
    </row>
    <row r="75" spans="1:13" x14ac:dyDescent="0.2">
      <c r="A75" s="42"/>
      <c r="B75" s="21" t="s">
        <v>2</v>
      </c>
      <c r="C75" s="38">
        <v>0.51063800000000004</v>
      </c>
      <c r="D75" s="38">
        <v>0.51063800000000004</v>
      </c>
      <c r="E75" s="38">
        <v>0.51063800000000004</v>
      </c>
      <c r="F75" s="38">
        <v>0.51063800000000004</v>
      </c>
      <c r="G75" s="38">
        <v>0.51063800000000004</v>
      </c>
      <c r="H75" s="38">
        <v>0.51063800000000004</v>
      </c>
      <c r="I75" s="38">
        <v>0.51063800000000004</v>
      </c>
      <c r="J75" s="38">
        <v>0.51063800000000004</v>
      </c>
      <c r="K75" s="38">
        <v>0.51063800000000004</v>
      </c>
      <c r="L75" s="38">
        <v>0.51063800000000004</v>
      </c>
      <c r="M75" s="16"/>
    </row>
    <row r="76" spans="1:13" x14ac:dyDescent="0.2">
      <c r="A76" s="23"/>
      <c r="B76" s="21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16"/>
    </row>
    <row r="77" spans="1:13" s="17" customFormat="1" x14ac:dyDescent="0.2">
      <c r="C77" s="32" t="s">
        <v>13</v>
      </c>
      <c r="D77" s="32" t="s">
        <v>12</v>
      </c>
      <c r="E77" s="32" t="s">
        <v>11</v>
      </c>
      <c r="F77" s="32" t="s">
        <v>4</v>
      </c>
      <c r="G77" s="32" t="s">
        <v>3</v>
      </c>
      <c r="H77" s="32" t="s">
        <v>5</v>
      </c>
      <c r="I77" s="32" t="s">
        <v>6</v>
      </c>
      <c r="J77" s="32" t="s">
        <v>7</v>
      </c>
      <c r="K77" s="32" t="s">
        <v>8</v>
      </c>
      <c r="L77" s="32" t="s">
        <v>9</v>
      </c>
    </row>
    <row r="78" spans="1:13" x14ac:dyDescent="0.2">
      <c r="A78" s="42" t="s">
        <v>18</v>
      </c>
      <c r="B78" s="15" t="s">
        <v>0</v>
      </c>
      <c r="C78" s="38">
        <v>0.70588200000000001</v>
      </c>
      <c r="D78" s="38">
        <v>0.70588200000000001</v>
      </c>
      <c r="E78" s="38">
        <v>0.70588200000000001</v>
      </c>
      <c r="F78" s="38">
        <v>0.70588200000000001</v>
      </c>
      <c r="G78" s="38">
        <v>0.70588200000000001</v>
      </c>
      <c r="H78" s="38">
        <v>0.70588200000000001</v>
      </c>
      <c r="I78" s="38">
        <v>0.75</v>
      </c>
      <c r="J78" s="38">
        <v>0.73333300000000001</v>
      </c>
      <c r="K78" s="38">
        <v>0.73333300000000001</v>
      </c>
      <c r="L78" s="38">
        <v>0.69230800000000003</v>
      </c>
    </row>
    <row r="79" spans="1:13" x14ac:dyDescent="0.2">
      <c r="A79" s="42"/>
      <c r="B79" s="15" t="s">
        <v>1</v>
      </c>
      <c r="C79" s="38">
        <v>0.4</v>
      </c>
      <c r="D79" s="38">
        <v>0.4</v>
      </c>
      <c r="E79" s="38">
        <v>0.4</v>
      </c>
      <c r="F79" s="38">
        <v>0.4</v>
      </c>
      <c r="G79" s="38">
        <v>0.4</v>
      </c>
      <c r="H79" s="38">
        <v>0.4</v>
      </c>
      <c r="I79" s="38">
        <v>0.4</v>
      </c>
      <c r="J79" s="38">
        <v>0.36666700000000002</v>
      </c>
      <c r="K79" s="38">
        <v>0.36666700000000002</v>
      </c>
      <c r="L79" s="38">
        <v>0.3</v>
      </c>
    </row>
    <row r="80" spans="1:13" x14ac:dyDescent="0.2">
      <c r="A80" s="42"/>
      <c r="B80" s="15" t="s">
        <v>2</v>
      </c>
      <c r="C80" s="38">
        <v>0.51063800000000004</v>
      </c>
      <c r="D80" s="38">
        <v>0.51063800000000004</v>
      </c>
      <c r="E80" s="38">
        <v>0.51063800000000004</v>
      </c>
      <c r="F80" s="38">
        <v>0.51063800000000004</v>
      </c>
      <c r="G80" s="38">
        <v>0.51063800000000004</v>
      </c>
      <c r="H80" s="38">
        <v>0.51063800000000004</v>
      </c>
      <c r="I80" s="38">
        <v>0.52173899999999995</v>
      </c>
      <c r="J80" s="38">
        <v>0.48888900000000002</v>
      </c>
      <c r="K80" s="38">
        <v>0.48888900000000002</v>
      </c>
      <c r="L80" s="38">
        <v>0.418605</v>
      </c>
    </row>
    <row r="81" spans="1:13" x14ac:dyDescent="0.2">
      <c r="A81" s="23"/>
      <c r="C81" s="32"/>
      <c r="D81" s="32"/>
      <c r="E81" s="32"/>
      <c r="F81" s="32"/>
      <c r="G81" s="32"/>
      <c r="H81" s="32"/>
      <c r="I81" s="32"/>
      <c r="J81" s="32"/>
      <c r="K81" s="32"/>
      <c r="L81" s="32"/>
    </row>
    <row r="82" spans="1:13" x14ac:dyDescent="0.2">
      <c r="A82" s="42" t="s">
        <v>44</v>
      </c>
      <c r="B82" s="21" t="s">
        <v>0</v>
      </c>
      <c r="C82" s="38">
        <v>0.83333299999999999</v>
      </c>
      <c r="D82" s="38">
        <v>0.83333299999999999</v>
      </c>
      <c r="E82" s="38">
        <v>0.83333299999999999</v>
      </c>
      <c r="F82" s="38">
        <v>0.83333299999999999</v>
      </c>
      <c r="G82" s="38">
        <v>0.83333299999999999</v>
      </c>
      <c r="H82" s="38">
        <v>0.83333299999999999</v>
      </c>
      <c r="I82" s="38">
        <v>1</v>
      </c>
      <c r="J82" s="38">
        <v>1</v>
      </c>
      <c r="K82" s="38">
        <v>1</v>
      </c>
      <c r="L82" s="38">
        <v>1</v>
      </c>
    </row>
    <row r="83" spans="1:13" x14ac:dyDescent="0.2">
      <c r="A83" s="42"/>
      <c r="B83" s="21" t="s">
        <v>1</v>
      </c>
      <c r="C83" s="38">
        <v>0.83333299999999999</v>
      </c>
      <c r="D83" s="38">
        <v>0.83333299999999999</v>
      </c>
      <c r="E83" s="38">
        <v>0.83333299999999999</v>
      </c>
      <c r="F83" s="38">
        <v>0.83333299999999999</v>
      </c>
      <c r="G83" s="38">
        <v>0.83333299999999999</v>
      </c>
      <c r="H83" s="38">
        <v>0.83333299999999999</v>
      </c>
      <c r="I83" s="38">
        <v>0.83333299999999999</v>
      </c>
      <c r="J83" s="38">
        <v>0.66666700000000001</v>
      </c>
      <c r="K83" s="38">
        <v>0.66666700000000001</v>
      </c>
      <c r="L83" s="38">
        <v>0.33333299999999999</v>
      </c>
    </row>
    <row r="84" spans="1:13" x14ac:dyDescent="0.2">
      <c r="A84" s="42"/>
      <c r="B84" s="21" t="s">
        <v>2</v>
      </c>
      <c r="C84" s="38">
        <v>0.83333299999999999</v>
      </c>
      <c r="D84" s="38">
        <v>0.83333299999999999</v>
      </c>
      <c r="E84" s="38">
        <v>0.83333299999999999</v>
      </c>
      <c r="F84" s="38">
        <v>0.83333299999999999</v>
      </c>
      <c r="G84" s="38">
        <v>0.83333299999999999</v>
      </c>
      <c r="H84" s="38">
        <v>0.83333299999999999</v>
      </c>
      <c r="I84" s="38">
        <v>0.90909099999999998</v>
      </c>
      <c r="J84" s="38">
        <v>0.8</v>
      </c>
      <c r="K84" s="38">
        <v>0.8</v>
      </c>
      <c r="L84" s="38">
        <v>0.5</v>
      </c>
    </row>
    <row r="85" spans="1:13" x14ac:dyDescent="0.2">
      <c r="C85" s="32"/>
      <c r="D85" s="32"/>
      <c r="E85" s="32"/>
      <c r="F85" s="32"/>
      <c r="G85" s="32"/>
      <c r="H85" s="32"/>
      <c r="I85" s="32"/>
      <c r="J85" s="32"/>
      <c r="K85" s="32"/>
      <c r="L85" s="32"/>
    </row>
    <row r="86" spans="1:13" x14ac:dyDescent="0.2">
      <c r="A86" s="42" t="s">
        <v>45</v>
      </c>
      <c r="B86" s="21" t="s">
        <v>0</v>
      </c>
      <c r="C86" s="38">
        <v>0.63636400000000004</v>
      </c>
      <c r="D86" s="38">
        <v>0.63636400000000004</v>
      </c>
      <c r="E86" s="38">
        <v>0.63636400000000004</v>
      </c>
      <c r="F86" s="38">
        <v>0.63636400000000004</v>
      </c>
      <c r="G86" s="38">
        <v>0.63636400000000004</v>
      </c>
      <c r="H86" s="38">
        <v>0.63636400000000004</v>
      </c>
      <c r="I86" s="38">
        <v>0.63636400000000004</v>
      </c>
      <c r="J86" s="38">
        <v>0.63636400000000004</v>
      </c>
      <c r="K86" s="38">
        <v>0.63636400000000004</v>
      </c>
      <c r="L86" s="38">
        <v>0.63636400000000004</v>
      </c>
      <c r="M86" s="16"/>
    </row>
    <row r="87" spans="1:13" x14ac:dyDescent="0.2">
      <c r="A87" s="42"/>
      <c r="B87" s="21" t="s">
        <v>1</v>
      </c>
      <c r="C87" s="38">
        <v>0.29166700000000001</v>
      </c>
      <c r="D87" s="38">
        <v>0.29166700000000001</v>
      </c>
      <c r="E87" s="38">
        <v>0.29166700000000001</v>
      </c>
      <c r="F87" s="38">
        <v>0.29166700000000001</v>
      </c>
      <c r="G87" s="38">
        <v>0.29166700000000001</v>
      </c>
      <c r="H87" s="38">
        <v>0.29166700000000001</v>
      </c>
      <c r="I87" s="38">
        <v>0.29166700000000001</v>
      </c>
      <c r="J87" s="38">
        <v>0.29166700000000001</v>
      </c>
      <c r="K87" s="38">
        <v>0.29166700000000001</v>
      </c>
      <c r="L87" s="38">
        <v>0.29166700000000001</v>
      </c>
      <c r="M87" s="16"/>
    </row>
    <row r="88" spans="1:13" x14ac:dyDescent="0.2">
      <c r="A88" s="42"/>
      <c r="B88" s="21" t="s">
        <v>2</v>
      </c>
      <c r="C88" s="38">
        <v>0.4</v>
      </c>
      <c r="D88" s="38">
        <v>0.4</v>
      </c>
      <c r="E88" s="38">
        <v>0.4</v>
      </c>
      <c r="F88" s="38">
        <v>0.4</v>
      </c>
      <c r="G88" s="38">
        <v>0.4</v>
      </c>
      <c r="H88" s="38">
        <v>0.4</v>
      </c>
      <c r="I88" s="38">
        <v>0.4</v>
      </c>
      <c r="J88" s="38">
        <v>0.4</v>
      </c>
      <c r="K88" s="38">
        <v>0.4</v>
      </c>
      <c r="L88" s="38">
        <v>0.4</v>
      </c>
      <c r="M88" s="16"/>
    </row>
    <row r="89" spans="1:13" x14ac:dyDescent="0.2">
      <c r="A89" s="23"/>
      <c r="B89" s="21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16"/>
    </row>
    <row r="90" spans="1:13" s="17" customFormat="1" x14ac:dyDescent="0.2">
      <c r="C90" s="32" t="s">
        <v>13</v>
      </c>
      <c r="D90" s="32" t="s">
        <v>12</v>
      </c>
      <c r="E90" s="32" t="s">
        <v>11</v>
      </c>
      <c r="F90" s="32" t="s">
        <v>4</v>
      </c>
      <c r="G90" s="32" t="s">
        <v>3</v>
      </c>
      <c r="H90" s="32" t="s">
        <v>5</v>
      </c>
      <c r="I90" s="32" t="s">
        <v>6</v>
      </c>
      <c r="J90" s="32" t="s">
        <v>7</v>
      </c>
      <c r="K90" s="32" t="s">
        <v>8</v>
      </c>
      <c r="L90" s="32" t="s">
        <v>9</v>
      </c>
    </row>
    <row r="91" spans="1:13" x14ac:dyDescent="0.2">
      <c r="A91" s="42" t="s">
        <v>19</v>
      </c>
      <c r="B91" s="15" t="s">
        <v>0</v>
      </c>
      <c r="C91" s="38">
        <v>0.81132099999999996</v>
      </c>
      <c r="D91" s="38">
        <v>0.81132099999999996</v>
      </c>
      <c r="E91" s="38">
        <v>0.81132099999999996</v>
      </c>
      <c r="F91" s="38">
        <v>0.81132099999999996</v>
      </c>
      <c r="G91" s="38">
        <v>0.81132099999999996</v>
      </c>
      <c r="H91" s="38">
        <v>0.81132099999999996</v>
      </c>
      <c r="I91" s="38">
        <v>0.82692299999999996</v>
      </c>
      <c r="J91" s="38">
        <v>0.83673500000000001</v>
      </c>
      <c r="K91" s="38">
        <v>0.82608700000000002</v>
      </c>
      <c r="L91" s="38">
        <v>0.8</v>
      </c>
    </row>
    <row r="92" spans="1:13" x14ac:dyDescent="0.2">
      <c r="A92" s="42"/>
      <c r="B92" s="15" t="s">
        <v>1</v>
      </c>
      <c r="C92" s="38">
        <v>0.71666700000000005</v>
      </c>
      <c r="D92" s="38">
        <v>0.71666700000000005</v>
      </c>
      <c r="E92" s="38">
        <v>0.71666700000000005</v>
      </c>
      <c r="F92" s="38">
        <v>0.71666700000000005</v>
      </c>
      <c r="G92" s="38">
        <v>0.71666700000000005</v>
      </c>
      <c r="H92" s="38">
        <v>0.71666700000000005</v>
      </c>
      <c r="I92" s="38">
        <v>0.71666700000000005</v>
      </c>
      <c r="J92" s="38">
        <v>0.68333299999999997</v>
      </c>
      <c r="K92" s="38">
        <v>0.63333300000000003</v>
      </c>
      <c r="L92" s="38">
        <v>0.53333299999999995</v>
      </c>
    </row>
    <row r="93" spans="1:13" x14ac:dyDescent="0.2">
      <c r="A93" s="42"/>
      <c r="B93" s="15" t="s">
        <v>2</v>
      </c>
      <c r="C93" s="38">
        <v>0.76106200000000002</v>
      </c>
      <c r="D93" s="38">
        <v>0.76106200000000002</v>
      </c>
      <c r="E93" s="38">
        <v>0.76106200000000002</v>
      </c>
      <c r="F93" s="38">
        <v>0.76106200000000002</v>
      </c>
      <c r="G93" s="38">
        <v>0.76106200000000002</v>
      </c>
      <c r="H93" s="38">
        <v>0.76106200000000002</v>
      </c>
      <c r="I93" s="38">
        <v>0.76785700000000001</v>
      </c>
      <c r="J93" s="38">
        <v>0.75229400000000002</v>
      </c>
      <c r="K93" s="38">
        <v>0.71698099999999998</v>
      </c>
      <c r="L93" s="38">
        <v>0.64</v>
      </c>
    </row>
    <row r="94" spans="1:13" x14ac:dyDescent="0.2">
      <c r="A94" s="23"/>
      <c r="C94" s="32"/>
      <c r="D94" s="32"/>
      <c r="E94" s="32"/>
      <c r="F94" s="32"/>
      <c r="G94" s="32"/>
      <c r="H94" s="32"/>
      <c r="I94" s="32"/>
      <c r="J94" s="32"/>
      <c r="K94" s="32"/>
      <c r="L94" s="32"/>
    </row>
    <row r="95" spans="1:13" x14ac:dyDescent="0.2">
      <c r="A95" s="42" t="s">
        <v>44</v>
      </c>
      <c r="B95" s="21" t="s">
        <v>0</v>
      </c>
      <c r="C95" s="38">
        <v>0.93333299999999997</v>
      </c>
      <c r="D95" s="38">
        <v>0.93333299999999997</v>
      </c>
      <c r="E95" s="38">
        <v>0.93333299999999997</v>
      </c>
      <c r="F95" s="38">
        <v>0.93333299999999997</v>
      </c>
      <c r="G95" s="38">
        <v>0.93333299999999997</v>
      </c>
      <c r="H95" s="38">
        <v>0.93333299999999997</v>
      </c>
      <c r="I95" s="38">
        <v>1</v>
      </c>
      <c r="J95" s="38">
        <v>1</v>
      </c>
      <c r="K95" s="38">
        <v>1</v>
      </c>
      <c r="L95" s="38">
        <v>1</v>
      </c>
    </row>
    <row r="96" spans="1:13" x14ac:dyDescent="0.2">
      <c r="A96" s="42"/>
      <c r="B96" s="21" t="s">
        <v>1</v>
      </c>
      <c r="C96" s="38">
        <v>0.82352899999999996</v>
      </c>
      <c r="D96" s="38">
        <v>0.82352899999999996</v>
      </c>
      <c r="E96" s="38">
        <v>0.82352899999999996</v>
      </c>
      <c r="F96" s="38">
        <v>0.82352899999999996</v>
      </c>
      <c r="G96" s="38">
        <v>0.82352899999999996</v>
      </c>
      <c r="H96" s="38">
        <v>0.82352899999999996</v>
      </c>
      <c r="I96" s="38">
        <v>0.82352899999999996</v>
      </c>
      <c r="J96" s="38">
        <v>0.70588200000000001</v>
      </c>
      <c r="K96" s="38">
        <v>0.64705900000000005</v>
      </c>
      <c r="L96" s="38">
        <v>0.29411799999999999</v>
      </c>
    </row>
    <row r="97" spans="1:13" x14ac:dyDescent="0.2">
      <c r="A97" s="42"/>
      <c r="B97" s="21" t="s">
        <v>2</v>
      </c>
      <c r="C97" s="38">
        <v>0.875</v>
      </c>
      <c r="D97" s="38">
        <v>0.875</v>
      </c>
      <c r="E97" s="38">
        <v>0.875</v>
      </c>
      <c r="F97" s="38">
        <v>0.875</v>
      </c>
      <c r="G97" s="38">
        <v>0.875</v>
      </c>
      <c r="H97" s="38">
        <v>0.875</v>
      </c>
      <c r="I97" s="38">
        <v>0.90322599999999997</v>
      </c>
      <c r="J97" s="38">
        <v>0.82758600000000004</v>
      </c>
      <c r="K97" s="38">
        <v>0.78571400000000002</v>
      </c>
      <c r="L97" s="38">
        <v>0.45454499999999998</v>
      </c>
    </row>
    <row r="98" spans="1:13" x14ac:dyDescent="0.2">
      <c r="C98" s="32"/>
      <c r="D98" s="32"/>
      <c r="E98" s="32"/>
      <c r="F98" s="32"/>
      <c r="G98" s="32"/>
      <c r="H98" s="32"/>
      <c r="I98" s="32"/>
      <c r="J98" s="32"/>
      <c r="K98" s="32"/>
      <c r="L98" s="32"/>
    </row>
    <row r="99" spans="1:13" x14ac:dyDescent="0.2">
      <c r="A99" s="42" t="s">
        <v>45</v>
      </c>
      <c r="B99" s="21" t="s">
        <v>0</v>
      </c>
      <c r="C99" s="38">
        <v>0.763158</v>
      </c>
      <c r="D99" s="38">
        <v>0.763158</v>
      </c>
      <c r="E99" s="38">
        <v>0.763158</v>
      </c>
      <c r="F99" s="38">
        <v>0.763158</v>
      </c>
      <c r="G99" s="38">
        <v>0.763158</v>
      </c>
      <c r="H99" s="38">
        <v>0.763158</v>
      </c>
      <c r="I99" s="38">
        <v>0.763158</v>
      </c>
      <c r="J99" s="38">
        <v>0.78378400000000004</v>
      </c>
      <c r="K99" s="38">
        <v>0.77142900000000003</v>
      </c>
      <c r="L99" s="38">
        <v>0.77142900000000003</v>
      </c>
      <c r="M99" s="16"/>
    </row>
    <row r="100" spans="1:13" x14ac:dyDescent="0.2">
      <c r="A100" s="42"/>
      <c r="B100" s="21" t="s">
        <v>1</v>
      </c>
      <c r="C100" s="38">
        <v>0.67441899999999999</v>
      </c>
      <c r="D100" s="38">
        <v>0.67441899999999999</v>
      </c>
      <c r="E100" s="38">
        <v>0.67441899999999999</v>
      </c>
      <c r="F100" s="38">
        <v>0.67441899999999999</v>
      </c>
      <c r="G100" s="38">
        <v>0.67441899999999999</v>
      </c>
      <c r="H100" s="38">
        <v>0.67441899999999999</v>
      </c>
      <c r="I100" s="38">
        <v>0.67441899999999999</v>
      </c>
      <c r="J100" s="38">
        <v>0.67441899999999999</v>
      </c>
      <c r="K100" s="38">
        <v>0.62790699999999999</v>
      </c>
      <c r="L100" s="38">
        <v>0.62790699999999999</v>
      </c>
      <c r="M100" s="16"/>
    </row>
    <row r="101" spans="1:13" x14ac:dyDescent="0.2">
      <c r="A101" s="42"/>
      <c r="B101" s="21" t="s">
        <v>2</v>
      </c>
      <c r="C101" s="38">
        <v>0.71604900000000005</v>
      </c>
      <c r="D101" s="38">
        <v>0.71604900000000005</v>
      </c>
      <c r="E101" s="38">
        <v>0.71604900000000005</v>
      </c>
      <c r="F101" s="38">
        <v>0.71604900000000005</v>
      </c>
      <c r="G101" s="38">
        <v>0.71604900000000005</v>
      </c>
      <c r="H101" s="38">
        <v>0.71604900000000005</v>
      </c>
      <c r="I101" s="38">
        <v>0.71604900000000005</v>
      </c>
      <c r="J101" s="38">
        <v>0.72499999999999998</v>
      </c>
      <c r="K101" s="38">
        <v>0.69230800000000003</v>
      </c>
      <c r="L101" s="38">
        <v>0.69230800000000003</v>
      </c>
      <c r="M101" s="16"/>
    </row>
    <row r="102" spans="1:13" x14ac:dyDescent="0.2">
      <c r="A102" s="23"/>
      <c r="B102" s="21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</row>
    <row r="103" spans="1:13" x14ac:dyDescent="0.2">
      <c r="A103" s="34"/>
      <c r="C103" s="16" t="s">
        <v>13</v>
      </c>
      <c r="D103" s="16" t="s">
        <v>12</v>
      </c>
      <c r="E103" s="16" t="s">
        <v>11</v>
      </c>
      <c r="F103" s="16" t="s">
        <v>4</v>
      </c>
      <c r="G103" s="16" t="s">
        <v>3</v>
      </c>
      <c r="H103" s="16" t="s">
        <v>5</v>
      </c>
      <c r="I103" s="16" t="s">
        <v>6</v>
      </c>
      <c r="J103" s="16" t="s">
        <v>7</v>
      </c>
      <c r="K103" s="16" t="s">
        <v>8</v>
      </c>
      <c r="L103" s="16" t="s">
        <v>9</v>
      </c>
    </row>
    <row r="104" spans="1:13" x14ac:dyDescent="0.2">
      <c r="A104" s="43" t="s">
        <v>29</v>
      </c>
      <c r="B104" s="25" t="s">
        <v>27</v>
      </c>
      <c r="C104" s="16">
        <f>AVERAGE(C27,C39,C52,C65,C78,C91)</f>
        <v>0.68937516666666665</v>
      </c>
      <c r="D104" s="16">
        <f t="shared" ref="D104:K104" si="0">AVERAGE(D27,D39,D52,D65,D78,D91)</f>
        <v>0.68937516666666665</v>
      </c>
      <c r="E104" s="16">
        <f t="shared" si="0"/>
        <v>0.68937516666666665</v>
      </c>
      <c r="F104" s="16">
        <f t="shared" si="0"/>
        <v>0.68937516666666665</v>
      </c>
      <c r="G104" s="16">
        <f t="shared" si="0"/>
        <v>0.68937516666666665</v>
      </c>
      <c r="H104" s="16">
        <f t="shared" si="0"/>
        <v>0.68937516666666665</v>
      </c>
      <c r="I104" s="16">
        <f t="shared" si="0"/>
        <v>0.69932850000000002</v>
      </c>
      <c r="J104" s="16">
        <f t="shared" si="0"/>
        <v>0.69110533333333335</v>
      </c>
      <c r="K104" s="16">
        <f t="shared" si="0"/>
        <v>0.67927499999999996</v>
      </c>
      <c r="L104" s="16">
        <f>AVERAGE(L27,L39,L52,L65,L78,L91)</f>
        <v>0.61712683333333329</v>
      </c>
    </row>
    <row r="105" spans="1:13" x14ac:dyDescent="0.2">
      <c r="A105" s="43"/>
      <c r="B105" s="25" t="s">
        <v>28</v>
      </c>
      <c r="C105" s="16">
        <f t="shared" ref="C105:L105" si="1">AVERAGE(C28,C40,C53,C66,C79,C92)</f>
        <v>0.58425933333333335</v>
      </c>
      <c r="D105" s="16">
        <f t="shared" si="1"/>
        <v>0.58425933333333335</v>
      </c>
      <c r="E105" s="16">
        <f t="shared" si="1"/>
        <v>0.58425933333333335</v>
      </c>
      <c r="F105" s="16">
        <f t="shared" si="1"/>
        <v>0.58425933333333335</v>
      </c>
      <c r="G105" s="16">
        <f t="shared" si="1"/>
        <v>0.58425933333333335</v>
      </c>
      <c r="H105" s="16">
        <f t="shared" si="1"/>
        <v>0.58425933333333335</v>
      </c>
      <c r="I105" s="16">
        <f t="shared" si="1"/>
        <v>0.58425933333333335</v>
      </c>
      <c r="J105" s="16">
        <f t="shared" si="1"/>
        <v>0.5609426666666667</v>
      </c>
      <c r="K105" s="16">
        <f t="shared" si="1"/>
        <v>0.52230650000000001</v>
      </c>
      <c r="L105" s="16">
        <f t="shared" si="1"/>
        <v>0.42760949999999998</v>
      </c>
    </row>
    <row r="106" spans="1:13" x14ac:dyDescent="0.2">
      <c r="A106" s="43"/>
      <c r="B106" s="25" t="s">
        <v>26</v>
      </c>
      <c r="C106" s="16">
        <f t="shared" ref="C106:L106" si="2">AVERAGE(C29,C41,C54,C67,C80,C93)</f>
        <v>0.60566149999999996</v>
      </c>
      <c r="D106" s="16">
        <f t="shared" si="2"/>
        <v>0.60566149999999996</v>
      </c>
      <c r="E106" s="16">
        <f t="shared" si="2"/>
        <v>0.60566149999999996</v>
      </c>
      <c r="F106" s="16">
        <f t="shared" si="2"/>
        <v>0.60566149999999996</v>
      </c>
      <c r="G106" s="16">
        <f t="shared" si="2"/>
        <v>0.60566149999999996</v>
      </c>
      <c r="H106" s="16">
        <f t="shared" si="2"/>
        <v>0.60566149999999996</v>
      </c>
      <c r="I106" s="16">
        <f t="shared" si="2"/>
        <v>0.60864416666666665</v>
      </c>
      <c r="J106" s="16">
        <f t="shared" si="2"/>
        <v>0.5892925</v>
      </c>
      <c r="K106" s="16">
        <f t="shared" si="2"/>
        <v>0.56218800000000002</v>
      </c>
      <c r="L106" s="16">
        <f t="shared" si="2"/>
        <v>0.47028350000000002</v>
      </c>
    </row>
    <row r="107" spans="1:13" x14ac:dyDescent="0.2">
      <c r="B107" s="25"/>
    </row>
    <row r="108" spans="1:13" x14ac:dyDescent="0.2">
      <c r="A108" s="43" t="s">
        <v>46</v>
      </c>
      <c r="B108" s="25" t="s">
        <v>27</v>
      </c>
      <c r="C108" s="16">
        <f t="shared" ref="C108:L108" si="3">AVERAGE(C31,C43,C56,C69,C82,C95)</f>
        <v>0.89027766666666663</v>
      </c>
      <c r="D108" s="16">
        <f t="shared" si="3"/>
        <v>0.89027766666666663</v>
      </c>
      <c r="E108" s="16">
        <f t="shared" si="3"/>
        <v>0.89027766666666663</v>
      </c>
      <c r="F108" s="16">
        <f t="shared" si="3"/>
        <v>0.89027766666666663</v>
      </c>
      <c r="G108" s="16">
        <f t="shared" si="3"/>
        <v>0.89027766666666663</v>
      </c>
      <c r="H108" s="16">
        <f t="shared" si="3"/>
        <v>0.89027766666666663</v>
      </c>
      <c r="I108" s="16">
        <f t="shared" si="3"/>
        <v>0.9291666666666667</v>
      </c>
      <c r="J108" s="16">
        <f t="shared" si="3"/>
        <v>0.92619050000000003</v>
      </c>
      <c r="K108" s="16">
        <f t="shared" si="3"/>
        <v>0.91666666666666663</v>
      </c>
      <c r="L108" s="16">
        <f t="shared" si="3"/>
        <v>0.77777783333333339</v>
      </c>
    </row>
    <row r="109" spans="1:13" x14ac:dyDescent="0.2">
      <c r="A109" s="43"/>
      <c r="B109" s="25" t="s">
        <v>28</v>
      </c>
      <c r="C109" s="16">
        <f t="shared" ref="C109:L109" si="4">AVERAGE(C32,C44,C57,C70,C83,C96)</f>
        <v>0.80947699999999989</v>
      </c>
      <c r="D109" s="16">
        <f t="shared" si="4"/>
        <v>0.80947699999999989</v>
      </c>
      <c r="E109" s="16">
        <f t="shared" si="4"/>
        <v>0.80947699999999989</v>
      </c>
      <c r="F109" s="16">
        <f t="shared" si="4"/>
        <v>0.80947699999999989</v>
      </c>
      <c r="G109" s="16">
        <f t="shared" si="4"/>
        <v>0.80947699999999989</v>
      </c>
      <c r="H109" s="16">
        <f t="shared" si="4"/>
        <v>0.80947699999999989</v>
      </c>
      <c r="I109" s="16">
        <f t="shared" si="4"/>
        <v>0.80947699999999989</v>
      </c>
      <c r="J109" s="16">
        <f t="shared" si="4"/>
        <v>0.72875816666666671</v>
      </c>
      <c r="K109" s="16">
        <f t="shared" si="4"/>
        <v>0.63681149999999997</v>
      </c>
      <c r="L109" s="16">
        <f t="shared" si="4"/>
        <v>0.34743233333333334</v>
      </c>
    </row>
    <row r="110" spans="1:13" x14ac:dyDescent="0.2">
      <c r="A110" s="43"/>
      <c r="B110" s="25" t="s">
        <v>26</v>
      </c>
      <c r="C110" s="16">
        <f t="shared" ref="C110:L110" si="5">AVERAGE(C33,C45,C58,C71,C84,C97)</f>
        <v>0.82938449999999986</v>
      </c>
      <c r="D110" s="16">
        <f t="shared" si="5"/>
        <v>0.82938449999999986</v>
      </c>
      <c r="E110" s="16">
        <f t="shared" si="5"/>
        <v>0.82938449999999986</v>
      </c>
      <c r="F110" s="16">
        <f t="shared" si="5"/>
        <v>0.82938449999999986</v>
      </c>
      <c r="G110" s="16">
        <f t="shared" si="5"/>
        <v>0.82938449999999986</v>
      </c>
      <c r="H110" s="16">
        <f t="shared" si="5"/>
        <v>0.82938449999999986</v>
      </c>
      <c r="I110" s="16">
        <f t="shared" si="5"/>
        <v>0.84671516666666669</v>
      </c>
      <c r="J110" s="16">
        <f t="shared" si="5"/>
        <v>0.78807099999999997</v>
      </c>
      <c r="K110" s="16">
        <f t="shared" si="5"/>
        <v>0.73154766666666671</v>
      </c>
      <c r="L110" s="16">
        <f t="shared" si="5"/>
        <v>0.42550500000000002</v>
      </c>
    </row>
    <row r="111" spans="1:13" x14ac:dyDescent="0.2">
      <c r="B111" s="25"/>
    </row>
    <row r="112" spans="1:13" x14ac:dyDescent="0.2">
      <c r="A112" s="43" t="s">
        <v>47</v>
      </c>
      <c r="B112" s="25" t="s">
        <v>27</v>
      </c>
      <c r="C112" s="16">
        <f t="shared" ref="C112:L112" si="6">AVERAGE(C35,C47,C60,C73,C86,C99)</f>
        <v>0.57780500000000001</v>
      </c>
      <c r="D112" s="16">
        <f t="shared" si="6"/>
        <v>0.57780500000000001</v>
      </c>
      <c r="E112" s="16">
        <f t="shared" si="6"/>
        <v>0.57780500000000001</v>
      </c>
      <c r="F112" s="16">
        <f t="shared" si="6"/>
        <v>0.57780500000000001</v>
      </c>
      <c r="G112" s="16">
        <f t="shared" si="6"/>
        <v>0.57780500000000001</v>
      </c>
      <c r="H112" s="16">
        <f t="shared" si="6"/>
        <v>0.57780500000000001</v>
      </c>
      <c r="I112" s="16">
        <f t="shared" si="6"/>
        <v>0.57780500000000001</v>
      </c>
      <c r="J112" s="16">
        <f t="shared" si="6"/>
        <v>0.58124266666666669</v>
      </c>
      <c r="K112" s="16">
        <f t="shared" si="6"/>
        <v>0.57918349999999996</v>
      </c>
      <c r="L112" s="16">
        <f t="shared" si="6"/>
        <v>0.57918349999999996</v>
      </c>
    </row>
    <row r="113" spans="1:12" x14ac:dyDescent="0.2">
      <c r="A113" s="43"/>
      <c r="B113" s="25" t="s">
        <v>28</v>
      </c>
      <c r="C113" s="16">
        <f t="shared" ref="C113:L113" si="7">AVERAGE(C36,C48,C61,C74,C87,C100)</f>
        <v>0.47505599999999998</v>
      </c>
      <c r="D113" s="16">
        <f t="shared" si="7"/>
        <v>0.47505599999999998</v>
      </c>
      <c r="E113" s="16">
        <f t="shared" si="7"/>
        <v>0.47505599999999998</v>
      </c>
      <c r="F113" s="16">
        <f t="shared" si="7"/>
        <v>0.47505599999999998</v>
      </c>
      <c r="G113" s="16">
        <f t="shared" si="7"/>
        <v>0.47505599999999998</v>
      </c>
      <c r="H113" s="16">
        <f t="shared" si="7"/>
        <v>0.47505599999999998</v>
      </c>
      <c r="I113" s="16">
        <f t="shared" si="7"/>
        <v>0.47505599999999998</v>
      </c>
      <c r="J113" s="16">
        <f t="shared" si="7"/>
        <v>0.47505599999999998</v>
      </c>
      <c r="K113" s="16">
        <f t="shared" si="7"/>
        <v>0.467304</v>
      </c>
      <c r="L113" s="16">
        <f t="shared" si="7"/>
        <v>0.467304</v>
      </c>
    </row>
    <row r="114" spans="1:12" x14ac:dyDescent="0.2">
      <c r="A114" s="43"/>
      <c r="B114" s="25" t="s">
        <v>26</v>
      </c>
      <c r="C114" s="16">
        <f t="shared" ref="C114:L114" si="8">AVERAGE(C37,C49,C62,C75,C88,C101)</f>
        <v>0.48945166666666667</v>
      </c>
      <c r="D114" s="16">
        <f t="shared" si="8"/>
        <v>0.48945166666666667</v>
      </c>
      <c r="E114" s="16">
        <f t="shared" si="8"/>
        <v>0.48945166666666667</v>
      </c>
      <c r="F114" s="16">
        <f t="shared" si="8"/>
        <v>0.48945166666666667</v>
      </c>
      <c r="G114" s="16">
        <f t="shared" si="8"/>
        <v>0.48945166666666667</v>
      </c>
      <c r="H114" s="16">
        <f t="shared" si="8"/>
        <v>0.48945166666666667</v>
      </c>
      <c r="I114" s="16">
        <f t="shared" si="8"/>
        <v>0.48945166666666667</v>
      </c>
      <c r="J114" s="16">
        <f t="shared" si="8"/>
        <v>0.49094350000000003</v>
      </c>
      <c r="K114" s="16">
        <f t="shared" si="8"/>
        <v>0.48549483333333338</v>
      </c>
      <c r="L114" s="16">
        <f t="shared" si="8"/>
        <v>0.48549483333333338</v>
      </c>
    </row>
  </sheetData>
  <mergeCells count="27">
    <mergeCell ref="A112:A114"/>
    <mergeCell ref="A82:A84"/>
    <mergeCell ref="A86:A88"/>
    <mergeCell ref="A95:A97"/>
    <mergeCell ref="A99:A101"/>
    <mergeCell ref="A108:A110"/>
    <mergeCell ref="A47:A49"/>
    <mergeCell ref="A56:A58"/>
    <mergeCell ref="A60:A62"/>
    <mergeCell ref="A69:A71"/>
    <mergeCell ref="A73:A75"/>
    <mergeCell ref="A2:A4"/>
    <mergeCell ref="A14:A16"/>
    <mergeCell ref="A27:A29"/>
    <mergeCell ref="A104:A106"/>
    <mergeCell ref="A39:A41"/>
    <mergeCell ref="A52:A54"/>
    <mergeCell ref="A65:A67"/>
    <mergeCell ref="A78:A80"/>
    <mergeCell ref="A91:A93"/>
    <mergeCell ref="A6:A8"/>
    <mergeCell ref="A10:A12"/>
    <mergeCell ref="A18:A20"/>
    <mergeCell ref="A22:A24"/>
    <mergeCell ref="A31:A33"/>
    <mergeCell ref="A35:A37"/>
    <mergeCell ref="A43:A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2D14C-4459-5B45-B879-C7D496B741FC}">
  <dimension ref="A1:M117"/>
  <sheetViews>
    <sheetView topLeftCell="A79" workbookViewId="0">
      <selection activeCell="C4" sqref="C4"/>
    </sheetView>
  </sheetViews>
  <sheetFormatPr baseColWidth="10" defaultRowHeight="16" x14ac:dyDescent="0.2"/>
  <cols>
    <col min="1" max="1" width="18.5" style="15" customWidth="1"/>
    <col min="2" max="2" width="15.1640625" style="15" customWidth="1"/>
    <col min="3" max="3" width="13.83203125" style="15" customWidth="1"/>
    <col min="4" max="4" width="11.83203125" style="15" customWidth="1"/>
    <col min="5" max="16384" width="10.83203125" style="15"/>
  </cols>
  <sheetData>
    <row r="1" spans="1:13" s="17" customFormat="1" x14ac:dyDescent="0.2">
      <c r="C1" s="17" t="s">
        <v>13</v>
      </c>
      <c r="D1" s="17" t="s">
        <v>12</v>
      </c>
      <c r="E1" s="17" t="s">
        <v>11</v>
      </c>
      <c r="F1" s="17" t="s">
        <v>4</v>
      </c>
      <c r="G1" s="17" t="s">
        <v>3</v>
      </c>
      <c r="H1" s="17" t="s">
        <v>5</v>
      </c>
      <c r="I1" s="17" t="s">
        <v>6</v>
      </c>
      <c r="J1" s="17" t="s">
        <v>7</v>
      </c>
      <c r="K1" s="17" t="s">
        <v>8</v>
      </c>
      <c r="L1" s="17" t="s">
        <v>9</v>
      </c>
    </row>
    <row r="2" spans="1:13" x14ac:dyDescent="0.2">
      <c r="A2" s="42" t="s">
        <v>10</v>
      </c>
      <c r="B2" s="15" t="s">
        <v>0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</row>
    <row r="3" spans="1:13" x14ac:dyDescent="0.2">
      <c r="A3" s="42"/>
      <c r="B3" s="15" t="s">
        <v>1</v>
      </c>
      <c r="C3" s="6">
        <v>7.8260999999999997E-2</v>
      </c>
      <c r="D3" s="6">
        <v>7.8260999999999997E-2</v>
      </c>
      <c r="E3" s="6">
        <v>7.8260999999999997E-2</v>
      </c>
      <c r="F3" s="6">
        <v>7.8260999999999997E-2</v>
      </c>
      <c r="G3" s="6">
        <v>7.8260999999999997E-2</v>
      </c>
      <c r="H3" s="6">
        <v>7.8260999999999997E-2</v>
      </c>
      <c r="I3" s="6">
        <v>7.8260999999999997E-2</v>
      </c>
      <c r="J3" s="6">
        <v>7.8260999999999997E-2</v>
      </c>
      <c r="K3" s="6">
        <v>7.8260999999999997E-2</v>
      </c>
      <c r="L3" s="6">
        <v>7.8260999999999997E-2</v>
      </c>
    </row>
    <row r="4" spans="1:13" x14ac:dyDescent="0.2">
      <c r="A4" s="42"/>
      <c r="B4" s="15" t="s">
        <v>2</v>
      </c>
      <c r="C4" s="6">
        <v>0.14516100000000001</v>
      </c>
      <c r="D4" s="6">
        <v>0.14516100000000001</v>
      </c>
      <c r="E4" s="6">
        <v>0.14516100000000001</v>
      </c>
      <c r="F4" s="6">
        <v>0.14516100000000001</v>
      </c>
      <c r="G4" s="6">
        <v>0.14516100000000001</v>
      </c>
      <c r="H4" s="6">
        <v>0.14516100000000001</v>
      </c>
      <c r="I4" s="6">
        <v>0.14516100000000001</v>
      </c>
      <c r="J4" s="6">
        <v>0.14516100000000001</v>
      </c>
      <c r="K4" s="6">
        <v>0.14516100000000001</v>
      </c>
      <c r="L4" s="6">
        <v>0.14516100000000001</v>
      </c>
    </row>
    <row r="5" spans="1:13" x14ac:dyDescent="0.2">
      <c r="A5" s="23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3" x14ac:dyDescent="0.2">
      <c r="A6" s="42" t="s">
        <v>40</v>
      </c>
      <c r="B6" s="21" t="s">
        <v>0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</row>
    <row r="7" spans="1:13" x14ac:dyDescent="0.2">
      <c r="A7" s="42"/>
      <c r="B7" s="21" t="s">
        <v>1</v>
      </c>
      <c r="C7" s="6">
        <v>0.15625</v>
      </c>
      <c r="D7" s="6">
        <v>0.15625</v>
      </c>
      <c r="E7" s="6">
        <v>0.15625</v>
      </c>
      <c r="F7" s="6">
        <v>0.15625</v>
      </c>
      <c r="G7" s="6">
        <v>0.15625</v>
      </c>
      <c r="H7" s="6">
        <v>0.15625</v>
      </c>
      <c r="I7" s="6">
        <v>0.15625</v>
      </c>
      <c r="J7" s="6">
        <v>0.15625</v>
      </c>
      <c r="K7" s="6">
        <v>0.15625</v>
      </c>
      <c r="L7" s="6">
        <v>0.15625</v>
      </c>
    </row>
    <row r="8" spans="1:13" x14ac:dyDescent="0.2">
      <c r="A8" s="42"/>
      <c r="B8" s="21" t="s">
        <v>2</v>
      </c>
      <c r="C8" s="6">
        <v>0.27027000000000001</v>
      </c>
      <c r="D8" s="6">
        <v>0.27027000000000001</v>
      </c>
      <c r="E8" s="6">
        <v>0.27027000000000001</v>
      </c>
      <c r="F8" s="6">
        <v>0.27027000000000001</v>
      </c>
      <c r="G8" s="6">
        <v>0.27027000000000001</v>
      </c>
      <c r="H8" s="6">
        <v>0.27027000000000001</v>
      </c>
      <c r="I8" s="6">
        <v>0.27027000000000001</v>
      </c>
      <c r="J8" s="6">
        <v>0.27027000000000001</v>
      </c>
      <c r="K8" s="6">
        <v>0.27027000000000001</v>
      </c>
      <c r="L8" s="6">
        <v>0.27027000000000001</v>
      </c>
    </row>
    <row r="9" spans="1:13" x14ac:dyDescent="0.2"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3" x14ac:dyDescent="0.2"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3" x14ac:dyDescent="0.2">
      <c r="A11" s="42" t="s">
        <v>41</v>
      </c>
      <c r="B11" s="21" t="s">
        <v>0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16"/>
    </row>
    <row r="12" spans="1:13" x14ac:dyDescent="0.2">
      <c r="A12" s="42"/>
      <c r="B12" s="21" t="s">
        <v>1</v>
      </c>
      <c r="C12" s="6">
        <v>4.8193E-2</v>
      </c>
      <c r="D12" s="6">
        <v>4.8193E-2</v>
      </c>
      <c r="E12" s="6">
        <v>4.8193E-2</v>
      </c>
      <c r="F12" s="6">
        <v>4.8193E-2</v>
      </c>
      <c r="G12" s="6">
        <v>4.8193E-2</v>
      </c>
      <c r="H12" s="6">
        <v>4.8193E-2</v>
      </c>
      <c r="I12" s="6">
        <v>4.8193E-2</v>
      </c>
      <c r="J12" s="6">
        <v>4.8193E-2</v>
      </c>
      <c r="K12" s="6">
        <v>4.8193E-2</v>
      </c>
      <c r="L12" s="6">
        <v>4.8193E-2</v>
      </c>
      <c r="M12" s="16"/>
    </row>
    <row r="13" spans="1:13" x14ac:dyDescent="0.2">
      <c r="A13" s="42"/>
      <c r="B13" s="21" t="s">
        <v>2</v>
      </c>
      <c r="C13" s="6">
        <v>9.1953999999999994E-2</v>
      </c>
      <c r="D13" s="6">
        <v>9.1953999999999994E-2</v>
      </c>
      <c r="E13" s="6">
        <v>9.1953999999999994E-2</v>
      </c>
      <c r="F13" s="6">
        <v>9.1953999999999994E-2</v>
      </c>
      <c r="G13" s="6">
        <v>9.1953999999999994E-2</v>
      </c>
      <c r="H13" s="6">
        <v>9.1953999999999994E-2</v>
      </c>
      <c r="I13" s="6">
        <v>9.1953999999999994E-2</v>
      </c>
      <c r="J13" s="6">
        <v>9.1953999999999994E-2</v>
      </c>
      <c r="K13" s="6">
        <v>9.1953999999999994E-2</v>
      </c>
      <c r="L13" s="6">
        <v>9.1953999999999994E-2</v>
      </c>
      <c r="M13" s="16"/>
    </row>
    <row r="14" spans="1:13" x14ac:dyDescent="0.2"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3" s="17" customFormat="1" x14ac:dyDescent="0.2">
      <c r="C15" s="16" t="s">
        <v>13</v>
      </c>
      <c r="D15" s="16" t="s">
        <v>12</v>
      </c>
      <c r="E15" s="16" t="s">
        <v>11</v>
      </c>
      <c r="F15" s="16" t="s">
        <v>4</v>
      </c>
      <c r="G15" s="16" t="s">
        <v>3</v>
      </c>
      <c r="H15" s="16" t="s">
        <v>5</v>
      </c>
      <c r="I15" s="16" t="s">
        <v>6</v>
      </c>
      <c r="J15" s="16" t="s">
        <v>7</v>
      </c>
      <c r="K15" s="16" t="s">
        <v>8</v>
      </c>
      <c r="L15" s="16" t="s">
        <v>9</v>
      </c>
    </row>
    <row r="16" spans="1:13" x14ac:dyDescent="0.2">
      <c r="A16" s="42" t="s">
        <v>20</v>
      </c>
      <c r="B16" s="15" t="s">
        <v>0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</row>
    <row r="17" spans="1:13" x14ac:dyDescent="0.2">
      <c r="A17" s="42"/>
      <c r="B17" s="15" t="s">
        <v>1</v>
      </c>
      <c r="C17" s="6">
        <v>0.32110100000000003</v>
      </c>
      <c r="D17" s="6">
        <v>0.32110100000000003</v>
      </c>
      <c r="E17" s="6">
        <v>0.32110100000000003</v>
      </c>
      <c r="F17" s="6">
        <v>0.32110100000000003</v>
      </c>
      <c r="G17" s="6">
        <v>0.32110100000000003</v>
      </c>
      <c r="H17" s="6">
        <v>0.32110100000000003</v>
      </c>
      <c r="I17" s="6">
        <v>0.32110100000000003</v>
      </c>
      <c r="J17" s="6">
        <v>0.32110100000000003</v>
      </c>
      <c r="K17" s="6">
        <v>0.32110100000000003</v>
      </c>
      <c r="L17" s="6">
        <v>0.31192700000000001</v>
      </c>
    </row>
    <row r="18" spans="1:13" x14ac:dyDescent="0.2">
      <c r="A18" s="42"/>
      <c r="B18" s="15" t="s">
        <v>2</v>
      </c>
      <c r="C18" s="6">
        <v>0.48611100000000002</v>
      </c>
      <c r="D18" s="6">
        <v>0.48611100000000002</v>
      </c>
      <c r="E18" s="6">
        <v>0.48611100000000002</v>
      </c>
      <c r="F18" s="6">
        <v>0.48611100000000002</v>
      </c>
      <c r="G18" s="6">
        <v>0.48611100000000002</v>
      </c>
      <c r="H18" s="6">
        <v>0.48611100000000002</v>
      </c>
      <c r="I18" s="6">
        <v>0.48611100000000002</v>
      </c>
      <c r="J18" s="6">
        <v>0.48611100000000002</v>
      </c>
      <c r="K18" s="6">
        <v>0.48611100000000002</v>
      </c>
      <c r="L18" s="6">
        <v>0.475524</v>
      </c>
    </row>
    <row r="19" spans="1:13" x14ac:dyDescent="0.2">
      <c r="A19" s="23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3" x14ac:dyDescent="0.2">
      <c r="A20" s="42" t="s">
        <v>42</v>
      </c>
      <c r="B20" s="21" t="s">
        <v>0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</row>
    <row r="21" spans="1:13" x14ac:dyDescent="0.2">
      <c r="A21" s="42"/>
      <c r="B21" s="21" t="s">
        <v>1</v>
      </c>
      <c r="C21" s="6">
        <v>0.6875</v>
      </c>
      <c r="D21" s="6">
        <v>0.6875</v>
      </c>
      <c r="E21" s="6">
        <v>0.6875</v>
      </c>
      <c r="F21" s="6">
        <v>0.6875</v>
      </c>
      <c r="G21" s="6">
        <v>0.6875</v>
      </c>
      <c r="H21" s="6">
        <v>0.6875</v>
      </c>
      <c r="I21" s="6">
        <v>0.6875</v>
      </c>
      <c r="J21" s="6">
        <v>0.6875</v>
      </c>
      <c r="K21" s="6">
        <v>0.6875</v>
      </c>
      <c r="L21" s="6">
        <v>0.625</v>
      </c>
    </row>
    <row r="22" spans="1:13" x14ac:dyDescent="0.2">
      <c r="A22" s="42"/>
      <c r="B22" s="21" t="s">
        <v>2</v>
      </c>
      <c r="C22" s="6">
        <v>0.81481499999999996</v>
      </c>
      <c r="D22" s="6">
        <v>0.81481499999999996</v>
      </c>
      <c r="E22" s="6">
        <v>0.81481499999999996</v>
      </c>
      <c r="F22" s="6">
        <v>0.81481499999999996</v>
      </c>
      <c r="G22" s="6">
        <v>0.81481499999999996</v>
      </c>
      <c r="H22" s="6">
        <v>0.81481499999999996</v>
      </c>
      <c r="I22" s="6">
        <v>0.81481499999999996</v>
      </c>
      <c r="J22" s="6">
        <v>0.81481499999999996</v>
      </c>
      <c r="K22" s="6">
        <v>0.81481499999999996</v>
      </c>
      <c r="L22" s="6">
        <v>0.769231</v>
      </c>
    </row>
    <row r="23" spans="1:13" x14ac:dyDescent="0.2"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3" x14ac:dyDescent="0.2">
      <c r="A24" s="42" t="s">
        <v>43</v>
      </c>
      <c r="B24" s="21" t="s">
        <v>0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16"/>
    </row>
    <row r="25" spans="1:13" x14ac:dyDescent="0.2">
      <c r="A25" s="42"/>
      <c r="B25" s="21" t="s">
        <v>1</v>
      </c>
      <c r="C25" s="6">
        <v>0.25806499999999999</v>
      </c>
      <c r="D25" s="6">
        <v>0.25806499999999999</v>
      </c>
      <c r="E25" s="6">
        <v>0.25806499999999999</v>
      </c>
      <c r="F25" s="6">
        <v>0.25806499999999999</v>
      </c>
      <c r="G25" s="6">
        <v>0.25806499999999999</v>
      </c>
      <c r="H25" s="6">
        <v>0.25806499999999999</v>
      </c>
      <c r="I25" s="6">
        <v>0.25806499999999999</v>
      </c>
      <c r="J25" s="6">
        <v>0.25806499999999999</v>
      </c>
      <c r="K25" s="6">
        <v>0.25806499999999999</v>
      </c>
      <c r="L25" s="6">
        <v>0.25806499999999999</v>
      </c>
      <c r="M25" s="16"/>
    </row>
    <row r="26" spans="1:13" x14ac:dyDescent="0.2">
      <c r="A26" s="42"/>
      <c r="B26" s="21" t="s">
        <v>2</v>
      </c>
      <c r="C26" s="6">
        <v>0.41025600000000001</v>
      </c>
      <c r="D26" s="6">
        <v>0.41025600000000001</v>
      </c>
      <c r="E26" s="6">
        <v>0.41025600000000001</v>
      </c>
      <c r="F26" s="6">
        <v>0.41025600000000001</v>
      </c>
      <c r="G26" s="6">
        <v>0.41025600000000001</v>
      </c>
      <c r="H26" s="6">
        <v>0.41025600000000001</v>
      </c>
      <c r="I26" s="6">
        <v>0.41025600000000001</v>
      </c>
      <c r="J26" s="6">
        <v>0.41025600000000001</v>
      </c>
      <c r="K26" s="6">
        <v>0.41025600000000001</v>
      </c>
      <c r="L26" s="6">
        <v>0.41025600000000001</v>
      </c>
      <c r="M26" s="16"/>
    </row>
    <row r="27" spans="1:13" x14ac:dyDescent="0.2"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3" s="17" customFormat="1" x14ac:dyDescent="0.2">
      <c r="B28" s="36"/>
      <c r="C28" s="37" t="s">
        <v>13</v>
      </c>
      <c r="D28" s="37" t="s">
        <v>12</v>
      </c>
      <c r="E28" s="37" t="s">
        <v>11</v>
      </c>
      <c r="F28" s="37" t="s">
        <v>4</v>
      </c>
      <c r="G28" s="37" t="s">
        <v>3</v>
      </c>
      <c r="H28" s="37" t="s">
        <v>5</v>
      </c>
      <c r="I28" s="37" t="s">
        <v>6</v>
      </c>
      <c r="J28" s="37" t="s">
        <v>7</v>
      </c>
      <c r="K28" s="37" t="s">
        <v>8</v>
      </c>
      <c r="L28" s="37" t="s">
        <v>9</v>
      </c>
    </row>
    <row r="29" spans="1:13" x14ac:dyDescent="0.2">
      <c r="A29" s="42" t="s">
        <v>14</v>
      </c>
      <c r="B29" s="35" t="s">
        <v>0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</row>
    <row r="30" spans="1:13" x14ac:dyDescent="0.2">
      <c r="A30" s="42"/>
      <c r="B30" s="35" t="s">
        <v>1</v>
      </c>
      <c r="C30" s="6">
        <v>0.13888900000000001</v>
      </c>
      <c r="D30" s="6">
        <v>0.13888900000000001</v>
      </c>
      <c r="E30" s="6">
        <v>0.13888900000000001</v>
      </c>
      <c r="F30" s="6">
        <v>0.13888900000000001</v>
      </c>
      <c r="G30" s="6">
        <v>0.13888900000000001</v>
      </c>
      <c r="H30" s="6">
        <v>0.13888900000000001</v>
      </c>
      <c r="I30" s="6">
        <v>0.13888900000000001</v>
      </c>
      <c r="J30" s="6">
        <v>0.13888900000000001</v>
      </c>
      <c r="K30" s="6">
        <v>0.13888900000000001</v>
      </c>
      <c r="L30" s="6">
        <v>0.111111</v>
      </c>
    </row>
    <row r="31" spans="1:13" x14ac:dyDescent="0.2">
      <c r="A31" s="42"/>
      <c r="B31" s="35" t="s">
        <v>2</v>
      </c>
      <c r="C31" s="6">
        <v>0.24390200000000001</v>
      </c>
      <c r="D31" s="6">
        <v>0.24390200000000001</v>
      </c>
      <c r="E31" s="6">
        <v>0.24390200000000001</v>
      </c>
      <c r="F31" s="6">
        <v>0.24390200000000001</v>
      </c>
      <c r="G31" s="6">
        <v>0.24390200000000001</v>
      </c>
      <c r="H31" s="6">
        <v>0.24390200000000001</v>
      </c>
      <c r="I31" s="6">
        <v>0.24390200000000001</v>
      </c>
      <c r="J31" s="6">
        <v>0.24390200000000001</v>
      </c>
      <c r="K31" s="6">
        <v>0.24390200000000001</v>
      </c>
      <c r="L31" s="6">
        <v>0.2</v>
      </c>
    </row>
    <row r="32" spans="1:13" x14ac:dyDescent="0.2">
      <c r="A32" s="23"/>
      <c r="B32" s="35"/>
      <c r="C32" s="37"/>
      <c r="D32" s="37"/>
      <c r="E32" s="37"/>
      <c r="F32" s="37"/>
      <c r="G32" s="37"/>
      <c r="H32" s="37"/>
      <c r="I32" s="37"/>
      <c r="J32" s="37"/>
      <c r="K32" s="37"/>
      <c r="L32" s="37"/>
    </row>
    <row r="33" spans="1:13" x14ac:dyDescent="0.2">
      <c r="A33" s="42" t="s">
        <v>44</v>
      </c>
      <c r="B33" s="21" t="s">
        <v>0</v>
      </c>
      <c r="C33" s="6">
        <v>1</v>
      </c>
      <c r="D33" s="6">
        <v>1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</row>
    <row r="34" spans="1:13" x14ac:dyDescent="0.2">
      <c r="A34" s="42"/>
      <c r="B34" s="21" t="s">
        <v>1</v>
      </c>
      <c r="C34" s="6">
        <v>0.4</v>
      </c>
      <c r="D34" s="6">
        <v>0.4</v>
      </c>
      <c r="E34" s="6">
        <v>0.4</v>
      </c>
      <c r="F34" s="6">
        <v>0.4</v>
      </c>
      <c r="G34" s="6">
        <v>0.4</v>
      </c>
      <c r="H34" s="6">
        <v>0.4</v>
      </c>
      <c r="I34" s="6">
        <v>0.4</v>
      </c>
      <c r="J34" s="6">
        <v>0.4</v>
      </c>
      <c r="K34" s="6">
        <v>0.4</v>
      </c>
      <c r="L34" s="6">
        <v>0.3</v>
      </c>
    </row>
    <row r="35" spans="1:13" x14ac:dyDescent="0.2">
      <c r="A35" s="42"/>
      <c r="B35" s="21" t="s">
        <v>2</v>
      </c>
      <c r="C35" s="6">
        <v>0.57142899999999996</v>
      </c>
      <c r="D35" s="6">
        <v>0.57142899999999996</v>
      </c>
      <c r="E35" s="6">
        <v>0.57142899999999996</v>
      </c>
      <c r="F35" s="6">
        <v>0.57142899999999996</v>
      </c>
      <c r="G35" s="6">
        <v>0.57142899999999996</v>
      </c>
      <c r="H35" s="6">
        <v>0.57142899999999996</v>
      </c>
      <c r="I35" s="6">
        <v>0.57142899999999996</v>
      </c>
      <c r="J35" s="6">
        <v>0.57142899999999996</v>
      </c>
      <c r="K35" s="6">
        <v>0.57142899999999996</v>
      </c>
      <c r="L35" s="6">
        <v>0.461538</v>
      </c>
    </row>
    <row r="36" spans="1:13" x14ac:dyDescent="0.2">
      <c r="C36" s="37"/>
      <c r="D36" s="37"/>
      <c r="E36" s="37"/>
      <c r="F36" s="37"/>
      <c r="G36" s="37"/>
      <c r="H36" s="37"/>
      <c r="I36" s="37"/>
      <c r="J36" s="37"/>
      <c r="K36" s="37"/>
      <c r="L36" s="37"/>
    </row>
    <row r="37" spans="1:13" x14ac:dyDescent="0.2">
      <c r="A37" s="42" t="s">
        <v>45</v>
      </c>
      <c r="B37" s="21" t="s">
        <v>0</v>
      </c>
      <c r="C37" s="6">
        <v>1</v>
      </c>
      <c r="D37" s="6">
        <v>1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16"/>
    </row>
    <row r="38" spans="1:13" x14ac:dyDescent="0.2">
      <c r="A38" s="42"/>
      <c r="B38" s="21" t="s">
        <v>1</v>
      </c>
      <c r="C38" s="6">
        <v>3.8462000000000003E-2</v>
      </c>
      <c r="D38" s="6">
        <v>3.8462000000000003E-2</v>
      </c>
      <c r="E38" s="6">
        <v>3.8462000000000003E-2</v>
      </c>
      <c r="F38" s="6">
        <v>3.8462000000000003E-2</v>
      </c>
      <c r="G38" s="6">
        <v>3.8462000000000003E-2</v>
      </c>
      <c r="H38" s="6">
        <v>3.8462000000000003E-2</v>
      </c>
      <c r="I38" s="6">
        <v>3.8462000000000003E-2</v>
      </c>
      <c r="J38" s="6">
        <v>3.8462000000000003E-2</v>
      </c>
      <c r="K38" s="6">
        <v>3.8462000000000003E-2</v>
      </c>
      <c r="L38" s="6">
        <v>3.8462000000000003E-2</v>
      </c>
      <c r="M38" s="16"/>
    </row>
    <row r="39" spans="1:13" x14ac:dyDescent="0.2">
      <c r="A39" s="42"/>
      <c r="B39" s="21" t="s">
        <v>2</v>
      </c>
      <c r="C39" s="6">
        <v>7.4074000000000001E-2</v>
      </c>
      <c r="D39" s="6">
        <v>7.4074000000000001E-2</v>
      </c>
      <c r="E39" s="6">
        <v>7.4074000000000001E-2</v>
      </c>
      <c r="F39" s="6">
        <v>7.4074000000000001E-2</v>
      </c>
      <c r="G39" s="6">
        <v>7.4074000000000001E-2</v>
      </c>
      <c r="H39" s="6">
        <v>7.4074000000000001E-2</v>
      </c>
      <c r="I39" s="6">
        <v>7.4074000000000001E-2</v>
      </c>
      <c r="J39" s="6">
        <v>7.4074000000000001E-2</v>
      </c>
      <c r="K39" s="6">
        <v>7.4074000000000001E-2</v>
      </c>
      <c r="L39" s="6">
        <v>7.4074000000000001E-2</v>
      </c>
      <c r="M39" s="16"/>
    </row>
    <row r="40" spans="1:13" x14ac:dyDescent="0.2">
      <c r="A40" s="23"/>
      <c r="B40" s="21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16"/>
    </row>
    <row r="41" spans="1:13" s="17" customFormat="1" x14ac:dyDescent="0.2">
      <c r="C41" s="37" t="s">
        <v>13</v>
      </c>
      <c r="D41" s="37" t="s">
        <v>12</v>
      </c>
      <c r="E41" s="37" t="s">
        <v>11</v>
      </c>
      <c r="F41" s="37" t="s">
        <v>4</v>
      </c>
      <c r="G41" s="37" t="s">
        <v>3</v>
      </c>
      <c r="H41" s="37" t="s">
        <v>5</v>
      </c>
      <c r="I41" s="37" t="s">
        <v>6</v>
      </c>
      <c r="J41" s="37" t="s">
        <v>7</v>
      </c>
      <c r="K41" s="37" t="s">
        <v>8</v>
      </c>
      <c r="L41" s="37" t="s">
        <v>9</v>
      </c>
    </row>
    <row r="42" spans="1:13" x14ac:dyDescent="0.2">
      <c r="A42" s="42" t="s">
        <v>15</v>
      </c>
      <c r="B42" s="15" t="s">
        <v>0</v>
      </c>
      <c r="C42" s="6">
        <v>0.5</v>
      </c>
      <c r="D42" s="6">
        <v>0.5</v>
      </c>
      <c r="E42" s="6">
        <v>0.5</v>
      </c>
      <c r="F42" s="6">
        <v>0.5</v>
      </c>
      <c r="G42" s="6">
        <v>0.5</v>
      </c>
      <c r="H42" s="6">
        <v>0.5</v>
      </c>
      <c r="I42" s="6">
        <v>0.5</v>
      </c>
      <c r="J42" s="6">
        <v>0.47058800000000001</v>
      </c>
      <c r="K42" s="6">
        <v>0.4375</v>
      </c>
      <c r="L42" s="6">
        <v>0.2</v>
      </c>
    </row>
    <row r="43" spans="1:13" x14ac:dyDescent="0.2">
      <c r="A43" s="42"/>
      <c r="B43" s="15" t="s">
        <v>1</v>
      </c>
      <c r="C43" s="6">
        <v>0.40909099999999998</v>
      </c>
      <c r="D43" s="6">
        <v>0.40909099999999998</v>
      </c>
      <c r="E43" s="6">
        <v>0.40909099999999998</v>
      </c>
      <c r="F43" s="6">
        <v>0.40909099999999998</v>
      </c>
      <c r="G43" s="6">
        <v>0.40909099999999998</v>
      </c>
      <c r="H43" s="6">
        <v>0.40909099999999998</v>
      </c>
      <c r="I43" s="6">
        <v>0.40909099999999998</v>
      </c>
      <c r="J43" s="6">
        <v>0.36363600000000001</v>
      </c>
      <c r="K43" s="6">
        <v>0.31818200000000002</v>
      </c>
      <c r="L43" s="6">
        <v>9.0909000000000004E-2</v>
      </c>
    </row>
    <row r="44" spans="1:13" x14ac:dyDescent="0.2">
      <c r="A44" s="42"/>
      <c r="B44" s="15" t="s">
        <v>2</v>
      </c>
      <c r="C44" s="6">
        <v>0.45</v>
      </c>
      <c r="D44" s="6">
        <v>0.45</v>
      </c>
      <c r="E44" s="6">
        <v>0.45</v>
      </c>
      <c r="F44" s="6">
        <v>0.45</v>
      </c>
      <c r="G44" s="6">
        <v>0.45</v>
      </c>
      <c r="H44" s="6">
        <v>0.45</v>
      </c>
      <c r="I44" s="6">
        <v>0.45</v>
      </c>
      <c r="J44" s="6">
        <v>0.41025600000000001</v>
      </c>
      <c r="K44" s="6">
        <v>0.368421</v>
      </c>
      <c r="L44" s="6">
        <v>0.125</v>
      </c>
    </row>
    <row r="45" spans="1:13" x14ac:dyDescent="0.2">
      <c r="A45" s="23"/>
      <c r="C45" s="37"/>
      <c r="D45" s="37"/>
      <c r="E45" s="37"/>
      <c r="F45" s="37"/>
      <c r="G45" s="37"/>
      <c r="H45" s="37"/>
      <c r="I45" s="37"/>
      <c r="J45" s="37"/>
      <c r="K45" s="37"/>
      <c r="L45" s="37"/>
    </row>
    <row r="46" spans="1:13" x14ac:dyDescent="0.2">
      <c r="A46" s="42" t="s">
        <v>44</v>
      </c>
      <c r="B46" s="21" t="s">
        <v>0</v>
      </c>
      <c r="C46" s="6">
        <v>0.875</v>
      </c>
      <c r="D46" s="6">
        <v>0.875</v>
      </c>
      <c r="E46" s="6">
        <v>0.875</v>
      </c>
      <c r="F46" s="6">
        <v>0.875</v>
      </c>
      <c r="G46" s="6">
        <v>0.875</v>
      </c>
      <c r="H46" s="6">
        <v>0.875</v>
      </c>
      <c r="I46" s="6">
        <v>0.875</v>
      </c>
      <c r="J46" s="6">
        <v>0.85714299999999999</v>
      </c>
      <c r="K46" s="6">
        <v>0.83333299999999999</v>
      </c>
      <c r="L46" s="6">
        <v>0</v>
      </c>
    </row>
    <row r="47" spans="1:13" x14ac:dyDescent="0.2">
      <c r="A47" s="42"/>
      <c r="B47" s="21" t="s">
        <v>1</v>
      </c>
      <c r="C47" s="6">
        <v>0.7</v>
      </c>
      <c r="D47" s="6">
        <v>0.7</v>
      </c>
      <c r="E47" s="6">
        <v>0.7</v>
      </c>
      <c r="F47" s="6">
        <v>0.7</v>
      </c>
      <c r="G47" s="6">
        <v>0.7</v>
      </c>
      <c r="H47" s="6">
        <v>0.7</v>
      </c>
      <c r="I47" s="6">
        <v>0.7</v>
      </c>
      <c r="J47" s="6">
        <v>0.6</v>
      </c>
      <c r="K47" s="6">
        <v>0.5</v>
      </c>
      <c r="L47" s="6">
        <v>0</v>
      </c>
    </row>
    <row r="48" spans="1:13" x14ac:dyDescent="0.2">
      <c r="A48" s="42"/>
      <c r="B48" s="21" t="s">
        <v>2</v>
      </c>
      <c r="C48" s="6">
        <v>0.77777799999999997</v>
      </c>
      <c r="D48" s="6">
        <v>0.77777799999999997</v>
      </c>
      <c r="E48" s="6">
        <v>0.77777799999999997</v>
      </c>
      <c r="F48" s="6">
        <v>0.77777799999999997</v>
      </c>
      <c r="G48" s="6">
        <v>0.77777799999999997</v>
      </c>
      <c r="H48" s="6">
        <v>0.77777799999999997</v>
      </c>
      <c r="I48" s="6">
        <v>0.77777799999999997</v>
      </c>
      <c r="J48" s="6">
        <v>0.70588200000000001</v>
      </c>
      <c r="K48" s="6">
        <v>0.625</v>
      </c>
      <c r="L48" s="6">
        <v>0</v>
      </c>
    </row>
    <row r="49" spans="1:13" x14ac:dyDescent="0.2">
      <c r="C49" s="37"/>
      <c r="D49" s="37"/>
      <c r="E49" s="37"/>
      <c r="F49" s="37"/>
      <c r="G49" s="37"/>
      <c r="H49" s="37"/>
      <c r="I49" s="37"/>
      <c r="J49" s="37"/>
      <c r="K49" s="37"/>
      <c r="L49" s="37"/>
    </row>
    <row r="50" spans="1:13" x14ac:dyDescent="0.2">
      <c r="A50" s="42" t="s">
        <v>45</v>
      </c>
      <c r="B50" s="21" t="s">
        <v>0</v>
      </c>
      <c r="C50" s="6">
        <v>0.2</v>
      </c>
      <c r="D50" s="6">
        <v>0.2</v>
      </c>
      <c r="E50" s="6">
        <v>0.2</v>
      </c>
      <c r="F50" s="6">
        <v>0.2</v>
      </c>
      <c r="G50" s="6">
        <v>0.2</v>
      </c>
      <c r="H50" s="6">
        <v>0.2</v>
      </c>
      <c r="I50" s="6">
        <v>0.2</v>
      </c>
      <c r="J50" s="6">
        <v>0.2</v>
      </c>
      <c r="K50" s="6">
        <v>0.2</v>
      </c>
      <c r="L50" s="6">
        <v>0.2</v>
      </c>
      <c r="M50" s="16"/>
    </row>
    <row r="51" spans="1:13" x14ac:dyDescent="0.2">
      <c r="A51" s="42"/>
      <c r="B51" s="21" t="s">
        <v>1</v>
      </c>
      <c r="C51" s="6">
        <v>0.16666700000000001</v>
      </c>
      <c r="D51" s="6">
        <v>0.16666700000000001</v>
      </c>
      <c r="E51" s="6">
        <v>0.16666700000000001</v>
      </c>
      <c r="F51" s="6">
        <v>0.16666700000000001</v>
      </c>
      <c r="G51" s="6">
        <v>0.16666700000000001</v>
      </c>
      <c r="H51" s="6">
        <v>0.16666700000000001</v>
      </c>
      <c r="I51" s="6">
        <v>0.16666700000000001</v>
      </c>
      <c r="J51" s="6">
        <v>0.16666700000000001</v>
      </c>
      <c r="K51" s="6">
        <v>0.16666700000000001</v>
      </c>
      <c r="L51" s="6">
        <v>0.16666700000000001</v>
      </c>
      <c r="M51" s="16"/>
    </row>
    <row r="52" spans="1:13" x14ac:dyDescent="0.2">
      <c r="A52" s="42"/>
      <c r="B52" s="21" t="s">
        <v>2</v>
      </c>
      <c r="C52" s="6">
        <v>0.18181800000000001</v>
      </c>
      <c r="D52" s="6">
        <v>0.18181800000000001</v>
      </c>
      <c r="E52" s="6">
        <v>0.18181800000000001</v>
      </c>
      <c r="F52" s="6">
        <v>0.18181800000000001</v>
      </c>
      <c r="G52" s="6">
        <v>0.18181800000000001</v>
      </c>
      <c r="H52" s="6">
        <v>0.18181800000000001</v>
      </c>
      <c r="I52" s="6">
        <v>0.18181800000000001</v>
      </c>
      <c r="J52" s="6">
        <v>0.18181800000000001</v>
      </c>
      <c r="K52" s="6">
        <v>0.18181800000000001</v>
      </c>
      <c r="L52" s="6">
        <v>0.18181800000000001</v>
      </c>
      <c r="M52" s="16"/>
    </row>
    <row r="53" spans="1:13" x14ac:dyDescent="0.2">
      <c r="A53" s="23"/>
      <c r="B53" s="21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16"/>
    </row>
    <row r="54" spans="1:13" s="17" customFormat="1" x14ac:dyDescent="0.2">
      <c r="C54" s="37" t="s">
        <v>13</v>
      </c>
      <c r="D54" s="37" t="s">
        <v>12</v>
      </c>
      <c r="E54" s="37" t="s">
        <v>11</v>
      </c>
      <c r="F54" s="37" t="s">
        <v>4</v>
      </c>
      <c r="G54" s="37" t="s">
        <v>3</v>
      </c>
      <c r="H54" s="37" t="s">
        <v>5</v>
      </c>
      <c r="I54" s="37" t="s">
        <v>6</v>
      </c>
      <c r="J54" s="37" t="s">
        <v>7</v>
      </c>
      <c r="K54" s="37" t="s">
        <v>8</v>
      </c>
      <c r="L54" s="37" t="s">
        <v>9</v>
      </c>
    </row>
    <row r="55" spans="1:13" x14ac:dyDescent="0.2">
      <c r="A55" s="42" t="s">
        <v>16</v>
      </c>
      <c r="B55" s="15" t="s">
        <v>0</v>
      </c>
      <c r="C55" s="6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>
        <v>1</v>
      </c>
      <c r="L55" s="6">
        <v>1</v>
      </c>
    </row>
    <row r="56" spans="1:13" x14ac:dyDescent="0.2">
      <c r="A56" s="42"/>
      <c r="B56" s="15" t="s">
        <v>1</v>
      </c>
      <c r="C56" s="6">
        <v>0.31818200000000002</v>
      </c>
      <c r="D56" s="6">
        <v>0.31818200000000002</v>
      </c>
      <c r="E56" s="6">
        <v>0.31818200000000002</v>
      </c>
      <c r="F56" s="6">
        <v>0.31818200000000002</v>
      </c>
      <c r="G56" s="6">
        <v>0.31818200000000002</v>
      </c>
      <c r="H56" s="6">
        <v>0.31818200000000002</v>
      </c>
      <c r="I56" s="6">
        <v>0.31818200000000002</v>
      </c>
      <c r="J56" s="6">
        <v>0.31818200000000002</v>
      </c>
      <c r="K56" s="6">
        <v>0.31818200000000002</v>
      </c>
      <c r="L56" s="6">
        <v>0.31818200000000002</v>
      </c>
    </row>
    <row r="57" spans="1:13" x14ac:dyDescent="0.2">
      <c r="A57" s="42"/>
      <c r="B57" s="15" t="s">
        <v>2</v>
      </c>
      <c r="C57" s="6">
        <v>0.48275899999999999</v>
      </c>
      <c r="D57" s="6">
        <v>0.48275899999999999</v>
      </c>
      <c r="E57" s="6">
        <v>0.48275899999999999</v>
      </c>
      <c r="F57" s="6">
        <v>0.48275899999999999</v>
      </c>
      <c r="G57" s="6">
        <v>0.48275899999999999</v>
      </c>
      <c r="H57" s="6">
        <v>0.48275899999999999</v>
      </c>
      <c r="I57" s="6">
        <v>0.48275899999999999</v>
      </c>
      <c r="J57" s="6">
        <v>0.48275899999999999</v>
      </c>
      <c r="K57" s="6">
        <v>0.48275899999999999</v>
      </c>
      <c r="L57" s="6">
        <v>0.48275899999999999</v>
      </c>
    </row>
    <row r="58" spans="1:13" x14ac:dyDescent="0.2">
      <c r="A58" s="23"/>
      <c r="C58" s="37"/>
      <c r="D58" s="37"/>
      <c r="E58" s="37"/>
      <c r="F58" s="37"/>
      <c r="G58" s="37"/>
      <c r="H58" s="37"/>
      <c r="I58" s="37"/>
      <c r="J58" s="37"/>
      <c r="K58" s="37"/>
      <c r="L58" s="37"/>
    </row>
    <row r="59" spans="1:13" x14ac:dyDescent="0.2">
      <c r="A59" s="42" t="s">
        <v>44</v>
      </c>
      <c r="B59" s="21" t="s">
        <v>0</v>
      </c>
      <c r="C59" s="6">
        <v>1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6">
        <v>1</v>
      </c>
      <c r="J59" s="6">
        <v>1</v>
      </c>
      <c r="K59" s="6">
        <v>1</v>
      </c>
      <c r="L59" s="6">
        <v>1</v>
      </c>
    </row>
    <row r="60" spans="1:13" x14ac:dyDescent="0.2">
      <c r="A60" s="42"/>
      <c r="B60" s="21" t="s">
        <v>1</v>
      </c>
      <c r="C60" s="6">
        <v>0.875</v>
      </c>
      <c r="D60" s="6">
        <v>0.875</v>
      </c>
      <c r="E60" s="6">
        <v>0.875</v>
      </c>
      <c r="F60" s="6">
        <v>0.875</v>
      </c>
      <c r="G60" s="6">
        <v>0.875</v>
      </c>
      <c r="H60" s="6">
        <v>0.875</v>
      </c>
      <c r="I60" s="6">
        <v>0.875</v>
      </c>
      <c r="J60" s="6">
        <v>0.875</v>
      </c>
      <c r="K60" s="6">
        <v>0.875</v>
      </c>
      <c r="L60" s="6">
        <v>0.875</v>
      </c>
    </row>
    <row r="61" spans="1:13" x14ac:dyDescent="0.2">
      <c r="A61" s="42"/>
      <c r="B61" s="21" t="s">
        <v>2</v>
      </c>
      <c r="C61" s="6">
        <v>0.93333299999999997</v>
      </c>
      <c r="D61" s="6">
        <v>0.93333299999999997</v>
      </c>
      <c r="E61" s="6">
        <v>0.93333299999999997</v>
      </c>
      <c r="F61" s="6">
        <v>0.93333299999999997</v>
      </c>
      <c r="G61" s="6">
        <v>0.93333299999999997</v>
      </c>
      <c r="H61" s="6">
        <v>0.93333299999999997</v>
      </c>
      <c r="I61" s="6">
        <v>0.93333299999999997</v>
      </c>
      <c r="J61" s="6">
        <v>0.93333299999999997</v>
      </c>
      <c r="K61" s="6">
        <v>0.93333299999999997</v>
      </c>
      <c r="L61" s="6">
        <v>0.93333299999999997</v>
      </c>
    </row>
    <row r="62" spans="1:13" x14ac:dyDescent="0.2">
      <c r="C62" s="37"/>
      <c r="D62" s="37"/>
      <c r="E62" s="37"/>
      <c r="F62" s="37"/>
      <c r="G62" s="37"/>
      <c r="H62" s="37"/>
      <c r="I62" s="37"/>
      <c r="J62" s="37"/>
      <c r="K62" s="37"/>
      <c r="L62" s="37"/>
    </row>
    <row r="63" spans="1:13" x14ac:dyDescent="0.2">
      <c r="A63" s="42" t="s">
        <v>45</v>
      </c>
      <c r="B63" s="21" t="s">
        <v>0</v>
      </c>
      <c r="C63" s="37">
        <v>0</v>
      </c>
      <c r="D63" s="37">
        <v>0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16"/>
    </row>
    <row r="64" spans="1:13" x14ac:dyDescent="0.2">
      <c r="A64" s="42"/>
      <c r="B64" s="21" t="s">
        <v>1</v>
      </c>
      <c r="C64" s="37">
        <v>0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16"/>
    </row>
    <row r="65" spans="1:13" x14ac:dyDescent="0.2">
      <c r="A65" s="42"/>
      <c r="B65" s="21" t="s">
        <v>2</v>
      </c>
      <c r="C65" s="37">
        <v>0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7">
        <v>0</v>
      </c>
      <c r="M65" s="16"/>
    </row>
    <row r="66" spans="1:13" x14ac:dyDescent="0.2">
      <c r="A66" s="23"/>
      <c r="B66" s="21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16"/>
    </row>
    <row r="67" spans="1:13" s="17" customFormat="1" x14ac:dyDescent="0.2">
      <c r="C67" s="37" t="s">
        <v>13</v>
      </c>
      <c r="D67" s="37" t="s">
        <v>12</v>
      </c>
      <c r="E67" s="37" t="s">
        <v>11</v>
      </c>
      <c r="F67" s="37" t="s">
        <v>4</v>
      </c>
      <c r="G67" s="37" t="s">
        <v>3</v>
      </c>
      <c r="H67" s="37" t="s">
        <v>5</v>
      </c>
      <c r="I67" s="37" t="s">
        <v>6</v>
      </c>
      <c r="J67" s="37" t="s">
        <v>7</v>
      </c>
      <c r="K67" s="37" t="s">
        <v>8</v>
      </c>
      <c r="L67" s="37" t="s">
        <v>9</v>
      </c>
    </row>
    <row r="68" spans="1:13" x14ac:dyDescent="0.2">
      <c r="A68" s="42" t="s">
        <v>17</v>
      </c>
      <c r="B68" s="15" t="s">
        <v>0</v>
      </c>
      <c r="C68" s="6">
        <v>0.55555600000000005</v>
      </c>
      <c r="D68" s="6">
        <v>0.55555600000000005</v>
      </c>
      <c r="E68" s="6">
        <v>0.55555600000000005</v>
      </c>
      <c r="F68" s="6">
        <v>0.55555600000000005</v>
      </c>
      <c r="G68" s="6">
        <v>0.55555600000000005</v>
      </c>
      <c r="H68" s="6">
        <v>0.55555600000000005</v>
      </c>
      <c r="I68" s="6">
        <v>0.55555600000000005</v>
      </c>
      <c r="J68" s="6">
        <v>0.55555600000000005</v>
      </c>
      <c r="K68" s="6">
        <v>0.55555600000000005</v>
      </c>
      <c r="L68" s="6">
        <v>0.5</v>
      </c>
    </row>
    <row r="69" spans="1:13" x14ac:dyDescent="0.2">
      <c r="A69" s="42"/>
      <c r="B69" s="15" t="s">
        <v>1</v>
      </c>
      <c r="C69" s="6">
        <v>0.227273</v>
      </c>
      <c r="D69" s="6">
        <v>0.227273</v>
      </c>
      <c r="E69" s="6">
        <v>0.227273</v>
      </c>
      <c r="F69" s="6">
        <v>0.227273</v>
      </c>
      <c r="G69" s="6">
        <v>0.227273</v>
      </c>
      <c r="H69" s="6">
        <v>0.227273</v>
      </c>
      <c r="I69" s="6">
        <v>0.227273</v>
      </c>
      <c r="J69" s="6">
        <v>0.227273</v>
      </c>
      <c r="K69" s="6">
        <v>0.227273</v>
      </c>
      <c r="L69" s="6">
        <v>0.18181800000000001</v>
      </c>
    </row>
    <row r="70" spans="1:13" x14ac:dyDescent="0.2">
      <c r="A70" s="42"/>
      <c r="B70" s="15" t="s">
        <v>2</v>
      </c>
      <c r="C70" s="6">
        <v>0.32258100000000001</v>
      </c>
      <c r="D70" s="6">
        <v>0.32258100000000001</v>
      </c>
      <c r="E70" s="6">
        <v>0.32258100000000001</v>
      </c>
      <c r="F70" s="6">
        <v>0.32258100000000001</v>
      </c>
      <c r="G70" s="6">
        <v>0.32258100000000001</v>
      </c>
      <c r="H70" s="6">
        <v>0.32258100000000001</v>
      </c>
      <c r="I70" s="6">
        <v>0.32258100000000001</v>
      </c>
      <c r="J70" s="6">
        <v>0.32258100000000001</v>
      </c>
      <c r="K70" s="6">
        <v>0.32258100000000001</v>
      </c>
      <c r="L70" s="6">
        <v>0.26666699999999999</v>
      </c>
    </row>
    <row r="71" spans="1:13" x14ac:dyDescent="0.2">
      <c r="A71" s="23"/>
      <c r="C71" s="37"/>
      <c r="D71" s="37"/>
      <c r="E71" s="37"/>
      <c r="F71" s="37"/>
      <c r="G71" s="37"/>
      <c r="H71" s="37"/>
      <c r="I71" s="37"/>
      <c r="J71" s="37"/>
      <c r="K71" s="37"/>
      <c r="L71" s="37"/>
    </row>
    <row r="72" spans="1:13" x14ac:dyDescent="0.2">
      <c r="A72" s="42" t="s">
        <v>44</v>
      </c>
      <c r="B72" s="21" t="s">
        <v>0</v>
      </c>
      <c r="C72" s="6">
        <v>0.57142899999999996</v>
      </c>
      <c r="D72" s="6">
        <v>0.57142899999999996</v>
      </c>
      <c r="E72" s="6">
        <v>0.57142899999999996</v>
      </c>
      <c r="F72" s="6">
        <v>0.57142899999999996</v>
      </c>
      <c r="G72" s="6">
        <v>0.57142899999999996</v>
      </c>
      <c r="H72" s="6">
        <v>0.57142899999999996</v>
      </c>
      <c r="I72" s="6">
        <v>0.57142899999999996</v>
      </c>
      <c r="J72" s="6">
        <v>0.57142899999999996</v>
      </c>
      <c r="K72" s="6">
        <v>0.57142899999999996</v>
      </c>
      <c r="L72" s="6">
        <v>0.5</v>
      </c>
    </row>
    <row r="73" spans="1:13" x14ac:dyDescent="0.2">
      <c r="A73" s="42"/>
      <c r="B73" s="21" t="s">
        <v>1</v>
      </c>
      <c r="C73" s="6">
        <v>0.57142899999999996</v>
      </c>
      <c r="D73" s="6">
        <v>0.57142899999999996</v>
      </c>
      <c r="E73" s="6">
        <v>0.57142899999999996</v>
      </c>
      <c r="F73" s="6">
        <v>0.57142899999999996</v>
      </c>
      <c r="G73" s="6">
        <v>0.57142899999999996</v>
      </c>
      <c r="H73" s="6">
        <v>0.57142899999999996</v>
      </c>
      <c r="I73" s="6">
        <v>0.57142899999999996</v>
      </c>
      <c r="J73" s="6">
        <v>0.57142899999999996</v>
      </c>
      <c r="K73" s="6">
        <v>0.57142899999999996</v>
      </c>
      <c r="L73" s="6">
        <v>0.42857099999999998</v>
      </c>
    </row>
    <row r="74" spans="1:13" x14ac:dyDescent="0.2">
      <c r="A74" s="42"/>
      <c r="B74" s="21" t="s">
        <v>2</v>
      </c>
      <c r="C74" s="6">
        <v>0.57142899999999996</v>
      </c>
      <c r="D74" s="6">
        <v>0.57142899999999996</v>
      </c>
      <c r="E74" s="6">
        <v>0.57142899999999996</v>
      </c>
      <c r="F74" s="6">
        <v>0.57142899999999996</v>
      </c>
      <c r="G74" s="6">
        <v>0.57142899999999996</v>
      </c>
      <c r="H74" s="6">
        <v>0.57142899999999996</v>
      </c>
      <c r="I74" s="6">
        <v>0.57142899999999996</v>
      </c>
      <c r="J74" s="6">
        <v>0.57142899999999996</v>
      </c>
      <c r="K74" s="6">
        <v>0.57142899999999996</v>
      </c>
      <c r="L74" s="6">
        <v>0.461538</v>
      </c>
    </row>
    <row r="75" spans="1:13" x14ac:dyDescent="0.2">
      <c r="C75" s="37"/>
      <c r="D75" s="37"/>
      <c r="E75" s="37"/>
      <c r="F75" s="37"/>
      <c r="G75" s="37"/>
      <c r="H75" s="37"/>
      <c r="I75" s="37"/>
      <c r="J75" s="37"/>
      <c r="K75" s="37"/>
      <c r="L75" s="37"/>
    </row>
    <row r="76" spans="1:13" x14ac:dyDescent="0.2">
      <c r="A76" s="42" t="s">
        <v>45</v>
      </c>
      <c r="B76" s="21" t="s">
        <v>0</v>
      </c>
      <c r="C76" s="6">
        <v>0.5</v>
      </c>
      <c r="D76" s="6">
        <v>0.5</v>
      </c>
      <c r="E76" s="6">
        <v>0.5</v>
      </c>
      <c r="F76" s="6">
        <v>0.5</v>
      </c>
      <c r="G76" s="6">
        <v>0.5</v>
      </c>
      <c r="H76" s="6">
        <v>0.5</v>
      </c>
      <c r="I76" s="6">
        <v>0.5</v>
      </c>
      <c r="J76" s="6">
        <v>0.5</v>
      </c>
      <c r="K76" s="6">
        <v>0.5</v>
      </c>
      <c r="L76" s="6">
        <v>0.5</v>
      </c>
      <c r="M76" s="16"/>
    </row>
    <row r="77" spans="1:13" x14ac:dyDescent="0.2">
      <c r="A77" s="42"/>
      <c r="B77" s="21" t="s">
        <v>1</v>
      </c>
      <c r="C77" s="6">
        <v>6.6667000000000004E-2</v>
      </c>
      <c r="D77" s="6">
        <v>6.6667000000000004E-2</v>
      </c>
      <c r="E77" s="6">
        <v>6.6667000000000004E-2</v>
      </c>
      <c r="F77" s="6">
        <v>6.6667000000000004E-2</v>
      </c>
      <c r="G77" s="6">
        <v>6.6667000000000004E-2</v>
      </c>
      <c r="H77" s="6">
        <v>6.6667000000000004E-2</v>
      </c>
      <c r="I77" s="6">
        <v>6.6667000000000004E-2</v>
      </c>
      <c r="J77" s="6">
        <v>6.6667000000000004E-2</v>
      </c>
      <c r="K77" s="6">
        <v>6.6667000000000004E-2</v>
      </c>
      <c r="L77" s="6">
        <v>6.6667000000000004E-2</v>
      </c>
      <c r="M77" s="16"/>
    </row>
    <row r="78" spans="1:13" x14ac:dyDescent="0.2">
      <c r="A78" s="42"/>
      <c r="B78" s="21" t="s">
        <v>2</v>
      </c>
      <c r="C78" s="6">
        <v>0.117647</v>
      </c>
      <c r="D78" s="6">
        <v>0.117647</v>
      </c>
      <c r="E78" s="6">
        <v>0.117647</v>
      </c>
      <c r="F78" s="6">
        <v>0.117647</v>
      </c>
      <c r="G78" s="6">
        <v>0.117647</v>
      </c>
      <c r="H78" s="6">
        <v>0.117647</v>
      </c>
      <c r="I78" s="6">
        <v>0.117647</v>
      </c>
      <c r="J78" s="6">
        <v>0.117647</v>
      </c>
      <c r="K78" s="6">
        <v>0.117647</v>
      </c>
      <c r="L78" s="6">
        <v>0.117647</v>
      </c>
      <c r="M78" s="16"/>
    </row>
    <row r="79" spans="1:13" x14ac:dyDescent="0.2">
      <c r="A79" s="23"/>
      <c r="B79" s="21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16"/>
    </row>
    <row r="80" spans="1:13" s="17" customFormat="1" x14ac:dyDescent="0.2">
      <c r="C80" s="37" t="s">
        <v>13</v>
      </c>
      <c r="D80" s="37" t="s">
        <v>12</v>
      </c>
      <c r="E80" s="37" t="s">
        <v>11</v>
      </c>
      <c r="F80" s="37" t="s">
        <v>4</v>
      </c>
      <c r="G80" s="37" t="s">
        <v>3</v>
      </c>
      <c r="H80" s="37" t="s">
        <v>5</v>
      </c>
      <c r="I80" s="37" t="s">
        <v>6</v>
      </c>
      <c r="J80" s="37" t="s">
        <v>7</v>
      </c>
      <c r="K80" s="37" t="s">
        <v>8</v>
      </c>
      <c r="L80" s="37" t="s">
        <v>9</v>
      </c>
    </row>
    <row r="81" spans="1:13" x14ac:dyDescent="0.2">
      <c r="A81" s="42" t="s">
        <v>18</v>
      </c>
      <c r="B81" s="15" t="s">
        <v>0</v>
      </c>
      <c r="C81" s="6">
        <v>1</v>
      </c>
      <c r="D81" s="6">
        <v>1</v>
      </c>
      <c r="E81" s="6">
        <v>1</v>
      </c>
      <c r="F81" s="6">
        <v>1</v>
      </c>
      <c r="G81" s="6">
        <v>1</v>
      </c>
      <c r="H81" s="6">
        <v>1</v>
      </c>
      <c r="I81" s="6">
        <v>1</v>
      </c>
      <c r="J81" s="6">
        <v>1</v>
      </c>
      <c r="K81" s="6">
        <v>1</v>
      </c>
      <c r="L81" s="6">
        <v>1</v>
      </c>
    </row>
    <row r="82" spans="1:13" x14ac:dyDescent="0.2">
      <c r="A82" s="42"/>
      <c r="B82" s="15" t="s">
        <v>1</v>
      </c>
      <c r="C82" s="6">
        <v>0.13333300000000001</v>
      </c>
      <c r="D82" s="6">
        <v>0.13333300000000001</v>
      </c>
      <c r="E82" s="6">
        <v>0.13333300000000001</v>
      </c>
      <c r="F82" s="6">
        <v>0.13333300000000001</v>
      </c>
      <c r="G82" s="6">
        <v>0.13333300000000001</v>
      </c>
      <c r="H82" s="6">
        <v>0.13333300000000001</v>
      </c>
      <c r="I82" s="6">
        <v>0.13333300000000001</v>
      </c>
      <c r="J82" s="6">
        <v>0.13333300000000001</v>
      </c>
      <c r="K82" s="6">
        <v>0.13333300000000001</v>
      </c>
      <c r="L82" s="6">
        <v>0.1</v>
      </c>
    </row>
    <row r="83" spans="1:13" x14ac:dyDescent="0.2">
      <c r="A83" s="42"/>
      <c r="B83" s="15" t="s">
        <v>2</v>
      </c>
      <c r="C83" s="6">
        <v>0.235294</v>
      </c>
      <c r="D83" s="6">
        <v>0.235294</v>
      </c>
      <c r="E83" s="6">
        <v>0.235294</v>
      </c>
      <c r="F83" s="6">
        <v>0.235294</v>
      </c>
      <c r="G83" s="6">
        <v>0.235294</v>
      </c>
      <c r="H83" s="6">
        <v>0.235294</v>
      </c>
      <c r="I83" s="6">
        <v>0.235294</v>
      </c>
      <c r="J83" s="6">
        <v>0.235294</v>
      </c>
      <c r="K83" s="6">
        <v>0.235294</v>
      </c>
      <c r="L83" s="6">
        <v>0.18181800000000001</v>
      </c>
    </row>
    <row r="84" spans="1:13" x14ac:dyDescent="0.2">
      <c r="A84" s="23"/>
      <c r="C84" s="37"/>
      <c r="D84" s="37"/>
      <c r="E84" s="37"/>
      <c r="F84" s="37"/>
      <c r="G84" s="37"/>
      <c r="H84" s="37"/>
      <c r="I84" s="37"/>
      <c r="J84" s="37"/>
      <c r="K84" s="37"/>
      <c r="L84" s="37"/>
    </row>
    <row r="85" spans="1:13" x14ac:dyDescent="0.2">
      <c r="A85" s="42" t="s">
        <v>44</v>
      </c>
      <c r="B85" s="21" t="s">
        <v>0</v>
      </c>
      <c r="C85" s="6">
        <v>1</v>
      </c>
      <c r="D85" s="6">
        <v>1</v>
      </c>
      <c r="E85" s="6">
        <v>1</v>
      </c>
      <c r="F85" s="6">
        <v>1</v>
      </c>
      <c r="G85" s="6">
        <v>1</v>
      </c>
      <c r="H85" s="6">
        <v>1</v>
      </c>
      <c r="I85" s="6">
        <v>1</v>
      </c>
      <c r="J85" s="6">
        <v>1</v>
      </c>
      <c r="K85" s="6">
        <v>1</v>
      </c>
      <c r="L85" s="6">
        <v>1</v>
      </c>
    </row>
    <row r="86" spans="1:13" x14ac:dyDescent="0.2">
      <c r="A86" s="42"/>
      <c r="B86" s="21" t="s">
        <v>1</v>
      </c>
      <c r="C86" s="6">
        <v>0.66666700000000001</v>
      </c>
      <c r="D86" s="6">
        <v>0.66666700000000001</v>
      </c>
      <c r="E86" s="6">
        <v>0.66666700000000001</v>
      </c>
      <c r="F86" s="6">
        <v>0.66666700000000001</v>
      </c>
      <c r="G86" s="6">
        <v>0.66666700000000001</v>
      </c>
      <c r="H86" s="6">
        <v>0.66666700000000001</v>
      </c>
      <c r="I86" s="6">
        <v>0.66666700000000001</v>
      </c>
      <c r="J86" s="6">
        <v>0.66666700000000001</v>
      </c>
      <c r="K86" s="6">
        <v>0.66666700000000001</v>
      </c>
      <c r="L86" s="6">
        <v>0.5</v>
      </c>
    </row>
    <row r="87" spans="1:13" x14ac:dyDescent="0.2">
      <c r="A87" s="42"/>
      <c r="B87" s="21" t="s">
        <v>2</v>
      </c>
      <c r="C87" s="6">
        <v>0.8</v>
      </c>
      <c r="D87" s="6">
        <v>0.8</v>
      </c>
      <c r="E87" s="6">
        <v>0.8</v>
      </c>
      <c r="F87" s="6">
        <v>0.8</v>
      </c>
      <c r="G87" s="6">
        <v>0.8</v>
      </c>
      <c r="H87" s="6">
        <v>0.8</v>
      </c>
      <c r="I87" s="6">
        <v>0.8</v>
      </c>
      <c r="J87" s="6">
        <v>0.8</v>
      </c>
      <c r="K87" s="6">
        <v>0.8</v>
      </c>
      <c r="L87" s="6">
        <v>0.66666700000000001</v>
      </c>
    </row>
    <row r="88" spans="1:13" x14ac:dyDescent="0.2">
      <c r="C88" s="37"/>
      <c r="D88" s="37"/>
      <c r="E88" s="37"/>
      <c r="F88" s="37"/>
      <c r="G88" s="37"/>
      <c r="H88" s="37"/>
      <c r="I88" s="37"/>
      <c r="J88" s="37"/>
      <c r="K88" s="37"/>
      <c r="L88" s="37"/>
    </row>
    <row r="89" spans="1:13" x14ac:dyDescent="0.2">
      <c r="A89" s="42" t="s">
        <v>45</v>
      </c>
      <c r="B89" s="21" t="s">
        <v>0</v>
      </c>
      <c r="C89" s="37">
        <v>0</v>
      </c>
      <c r="D89" s="37">
        <v>0</v>
      </c>
      <c r="E89" s="37">
        <v>0</v>
      </c>
      <c r="F89" s="37">
        <v>0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7">
        <v>0</v>
      </c>
      <c r="M89" s="16"/>
    </row>
    <row r="90" spans="1:13" x14ac:dyDescent="0.2">
      <c r="A90" s="42"/>
      <c r="B90" s="21" t="s">
        <v>1</v>
      </c>
      <c r="C90" s="37">
        <v>0</v>
      </c>
      <c r="D90" s="37">
        <v>0</v>
      </c>
      <c r="E90" s="37">
        <v>0</v>
      </c>
      <c r="F90" s="37">
        <v>0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7">
        <v>0</v>
      </c>
      <c r="M90" s="16"/>
    </row>
    <row r="91" spans="1:13" x14ac:dyDescent="0.2">
      <c r="A91" s="42"/>
      <c r="B91" s="21" t="s">
        <v>2</v>
      </c>
      <c r="C91" s="37">
        <v>0</v>
      </c>
      <c r="D91" s="37">
        <v>0</v>
      </c>
      <c r="E91" s="37">
        <v>0</v>
      </c>
      <c r="F91" s="37">
        <v>0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7">
        <v>0</v>
      </c>
      <c r="M91" s="16"/>
    </row>
    <row r="92" spans="1:13" x14ac:dyDescent="0.2">
      <c r="A92" s="23"/>
      <c r="B92" s="21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16"/>
    </row>
    <row r="93" spans="1:13" s="17" customFormat="1" x14ac:dyDescent="0.2">
      <c r="C93" s="37" t="s">
        <v>13</v>
      </c>
      <c r="D93" s="37" t="s">
        <v>12</v>
      </c>
      <c r="E93" s="37" t="s">
        <v>11</v>
      </c>
      <c r="F93" s="37" t="s">
        <v>4</v>
      </c>
      <c r="G93" s="37" t="s">
        <v>3</v>
      </c>
      <c r="H93" s="37" t="s">
        <v>5</v>
      </c>
      <c r="I93" s="37" t="s">
        <v>6</v>
      </c>
      <c r="J93" s="37" t="s">
        <v>7</v>
      </c>
      <c r="K93" s="37" t="s">
        <v>8</v>
      </c>
      <c r="L93" s="37" t="s">
        <v>9</v>
      </c>
    </row>
    <row r="94" spans="1:13" x14ac:dyDescent="0.2">
      <c r="A94" s="42" t="s">
        <v>19</v>
      </c>
      <c r="B94" s="15" t="s">
        <v>0</v>
      </c>
      <c r="C94" s="6">
        <v>1</v>
      </c>
      <c r="D94" s="6">
        <v>1</v>
      </c>
      <c r="E94" s="6">
        <v>1</v>
      </c>
      <c r="F94" s="6">
        <v>1</v>
      </c>
      <c r="G94" s="6">
        <v>1</v>
      </c>
      <c r="H94" s="6">
        <v>1</v>
      </c>
      <c r="I94" s="6">
        <v>1</v>
      </c>
      <c r="J94" s="6">
        <v>1</v>
      </c>
      <c r="K94" s="6">
        <v>1</v>
      </c>
      <c r="L94" s="6">
        <v>1</v>
      </c>
    </row>
    <row r="95" spans="1:13" x14ac:dyDescent="0.2">
      <c r="A95" s="42"/>
      <c r="B95" s="15" t="s">
        <v>1</v>
      </c>
      <c r="C95" s="6">
        <v>0.26666699999999999</v>
      </c>
      <c r="D95" s="6">
        <v>0.26666699999999999</v>
      </c>
      <c r="E95" s="6">
        <v>0.26666699999999999</v>
      </c>
      <c r="F95" s="6">
        <v>0.26666699999999999</v>
      </c>
      <c r="G95" s="6">
        <v>0.26666699999999999</v>
      </c>
      <c r="H95" s="6">
        <v>0.26666699999999999</v>
      </c>
      <c r="I95" s="6">
        <v>0.26666699999999999</v>
      </c>
      <c r="J95" s="6">
        <v>0.26666699999999999</v>
      </c>
      <c r="K95" s="6">
        <v>0.26666699999999999</v>
      </c>
      <c r="L95" s="6">
        <v>0.25</v>
      </c>
    </row>
    <row r="96" spans="1:13" x14ac:dyDescent="0.2">
      <c r="A96" s="42"/>
      <c r="B96" s="15" t="s">
        <v>2</v>
      </c>
      <c r="C96" s="6">
        <v>0.42105300000000001</v>
      </c>
      <c r="D96" s="6">
        <v>0.42105300000000001</v>
      </c>
      <c r="E96" s="6">
        <v>0.42105300000000001</v>
      </c>
      <c r="F96" s="6">
        <v>0.42105300000000001</v>
      </c>
      <c r="G96" s="6">
        <v>0.42105300000000001</v>
      </c>
      <c r="H96" s="6">
        <v>0.42105300000000001</v>
      </c>
      <c r="I96" s="6">
        <v>0.42105300000000001</v>
      </c>
      <c r="J96" s="6">
        <v>0.42105300000000001</v>
      </c>
      <c r="K96" s="6">
        <v>0.42105300000000001</v>
      </c>
      <c r="L96" s="6">
        <v>0.4</v>
      </c>
    </row>
    <row r="97" spans="1:13" x14ac:dyDescent="0.2">
      <c r="A97" s="23"/>
      <c r="C97" s="37"/>
      <c r="D97" s="37"/>
      <c r="E97" s="37"/>
      <c r="F97" s="37"/>
      <c r="G97" s="37"/>
      <c r="H97" s="37"/>
      <c r="I97" s="37"/>
      <c r="J97" s="37"/>
      <c r="K97" s="37"/>
      <c r="L97" s="37"/>
    </row>
    <row r="98" spans="1:13" x14ac:dyDescent="0.2">
      <c r="A98" s="42" t="s">
        <v>44</v>
      </c>
      <c r="B98" s="21" t="s">
        <v>0</v>
      </c>
      <c r="C98" s="6">
        <v>1</v>
      </c>
      <c r="D98" s="6">
        <v>1</v>
      </c>
      <c r="E98" s="6">
        <v>1</v>
      </c>
      <c r="F98" s="6">
        <v>1</v>
      </c>
      <c r="G98" s="6">
        <v>1</v>
      </c>
      <c r="H98" s="6">
        <v>1</v>
      </c>
      <c r="I98" s="6">
        <v>1</v>
      </c>
      <c r="J98" s="6">
        <v>1</v>
      </c>
      <c r="K98" s="6">
        <v>1</v>
      </c>
      <c r="L98" s="6">
        <v>1</v>
      </c>
    </row>
    <row r="99" spans="1:13" x14ac:dyDescent="0.2">
      <c r="A99" s="42"/>
      <c r="B99" s="21" t="s">
        <v>1</v>
      </c>
      <c r="C99" s="6">
        <v>0.58823499999999995</v>
      </c>
      <c r="D99" s="6">
        <v>0.58823499999999995</v>
      </c>
      <c r="E99" s="6">
        <v>0.58823499999999995</v>
      </c>
      <c r="F99" s="6">
        <v>0.58823499999999995</v>
      </c>
      <c r="G99" s="6">
        <v>0.58823499999999995</v>
      </c>
      <c r="H99" s="6">
        <v>0.58823499999999995</v>
      </c>
      <c r="I99" s="6">
        <v>0.58823499999999995</v>
      </c>
      <c r="J99" s="6">
        <v>0.58823499999999995</v>
      </c>
      <c r="K99" s="6">
        <v>0.58823499999999995</v>
      </c>
      <c r="L99" s="6">
        <v>0.52941199999999999</v>
      </c>
    </row>
    <row r="100" spans="1:13" x14ac:dyDescent="0.2">
      <c r="A100" s="42"/>
      <c r="B100" s="21" t="s">
        <v>2</v>
      </c>
      <c r="C100" s="6">
        <v>0.74074099999999998</v>
      </c>
      <c r="D100" s="6">
        <v>0.74074099999999998</v>
      </c>
      <c r="E100" s="6">
        <v>0.74074099999999998</v>
      </c>
      <c r="F100" s="6">
        <v>0.74074099999999998</v>
      </c>
      <c r="G100" s="6">
        <v>0.74074099999999998</v>
      </c>
      <c r="H100" s="6">
        <v>0.74074099999999998</v>
      </c>
      <c r="I100" s="6">
        <v>0.74074099999999998</v>
      </c>
      <c r="J100" s="6">
        <v>0.74074099999999998</v>
      </c>
      <c r="K100" s="6">
        <v>0.74074099999999998</v>
      </c>
      <c r="L100" s="6">
        <v>0.69230800000000003</v>
      </c>
    </row>
    <row r="101" spans="1:13" x14ac:dyDescent="0.2">
      <c r="C101" s="37"/>
      <c r="D101" s="37"/>
      <c r="E101" s="37"/>
      <c r="F101" s="37"/>
      <c r="G101" s="37"/>
      <c r="H101" s="37"/>
      <c r="I101" s="37"/>
      <c r="J101" s="37"/>
      <c r="K101" s="37"/>
      <c r="L101" s="37"/>
    </row>
    <row r="102" spans="1:13" x14ac:dyDescent="0.2">
      <c r="A102" s="42" t="s">
        <v>45</v>
      </c>
      <c r="B102" s="21" t="s">
        <v>0</v>
      </c>
      <c r="C102" s="6">
        <v>1</v>
      </c>
      <c r="D102" s="6">
        <v>1</v>
      </c>
      <c r="E102" s="6">
        <v>1</v>
      </c>
      <c r="F102" s="6">
        <v>1</v>
      </c>
      <c r="G102" s="6">
        <v>1</v>
      </c>
      <c r="H102" s="6">
        <v>1</v>
      </c>
      <c r="I102" s="6">
        <v>1</v>
      </c>
      <c r="J102" s="6">
        <v>1</v>
      </c>
      <c r="K102" s="6">
        <v>1</v>
      </c>
      <c r="L102" s="6">
        <v>1</v>
      </c>
      <c r="M102" s="16"/>
    </row>
    <row r="103" spans="1:13" x14ac:dyDescent="0.2">
      <c r="A103" s="42"/>
      <c r="B103" s="21" t="s">
        <v>1</v>
      </c>
      <c r="C103" s="6">
        <v>0.13953499999999999</v>
      </c>
      <c r="D103" s="6">
        <v>0.13953499999999999</v>
      </c>
      <c r="E103" s="6">
        <v>0.13953499999999999</v>
      </c>
      <c r="F103" s="6">
        <v>0.13953499999999999</v>
      </c>
      <c r="G103" s="6">
        <v>0.13953499999999999</v>
      </c>
      <c r="H103" s="6">
        <v>0.13953499999999999</v>
      </c>
      <c r="I103" s="6">
        <v>0.13953499999999999</v>
      </c>
      <c r="J103" s="6">
        <v>0.13953499999999999</v>
      </c>
      <c r="K103" s="6">
        <v>0.13953499999999999</v>
      </c>
      <c r="L103" s="6">
        <v>0.13953499999999999</v>
      </c>
      <c r="M103" s="16"/>
    </row>
    <row r="104" spans="1:13" x14ac:dyDescent="0.2">
      <c r="A104" s="42"/>
      <c r="B104" s="21" t="s">
        <v>2</v>
      </c>
      <c r="C104" s="6">
        <v>0.244898</v>
      </c>
      <c r="D104" s="6">
        <v>0.244898</v>
      </c>
      <c r="E104" s="6">
        <v>0.244898</v>
      </c>
      <c r="F104" s="6">
        <v>0.244898</v>
      </c>
      <c r="G104" s="6">
        <v>0.244898</v>
      </c>
      <c r="H104" s="6">
        <v>0.244898</v>
      </c>
      <c r="I104" s="6">
        <v>0.244898</v>
      </c>
      <c r="J104" s="6">
        <v>0.244898</v>
      </c>
      <c r="K104" s="6">
        <v>0.244898</v>
      </c>
      <c r="L104" s="6">
        <v>0.244898</v>
      </c>
      <c r="M104" s="16"/>
    </row>
    <row r="105" spans="1:13" x14ac:dyDescent="0.2">
      <c r="C105" s="37"/>
      <c r="D105" s="37"/>
      <c r="E105" s="37"/>
      <c r="F105" s="37"/>
      <c r="G105" s="37"/>
      <c r="H105" s="37"/>
      <c r="I105" s="37"/>
      <c r="J105" s="37"/>
      <c r="K105" s="37"/>
      <c r="L105" s="37"/>
    </row>
    <row r="106" spans="1:13" x14ac:dyDescent="0.2">
      <c r="A106" s="34"/>
      <c r="C106" s="16" t="s">
        <v>13</v>
      </c>
      <c r="D106" s="16" t="s">
        <v>12</v>
      </c>
      <c r="E106" s="16" t="s">
        <v>11</v>
      </c>
      <c r="F106" s="16" t="s">
        <v>4</v>
      </c>
      <c r="G106" s="16" t="s">
        <v>3</v>
      </c>
      <c r="H106" s="16" t="s">
        <v>5</v>
      </c>
      <c r="I106" s="16" t="s">
        <v>6</v>
      </c>
      <c r="J106" s="16" t="s">
        <v>7</v>
      </c>
      <c r="K106" s="16" t="s">
        <v>8</v>
      </c>
      <c r="L106" s="16" t="s">
        <v>9</v>
      </c>
    </row>
    <row r="107" spans="1:13" x14ac:dyDescent="0.2">
      <c r="A107" s="43" t="s">
        <v>29</v>
      </c>
      <c r="B107" s="25" t="s">
        <v>27</v>
      </c>
      <c r="C107" s="37">
        <f t="shared" ref="C107:L107" si="0">AVERAGE(C29,C42,C55,C68,C81,C94)</f>
        <v>0.84259266666666666</v>
      </c>
      <c r="D107" s="37">
        <f t="shared" si="0"/>
        <v>0.84259266666666666</v>
      </c>
      <c r="E107" s="37">
        <f t="shared" si="0"/>
        <v>0.84259266666666666</v>
      </c>
      <c r="F107" s="37">
        <f t="shared" si="0"/>
        <v>0.84259266666666666</v>
      </c>
      <c r="G107" s="37">
        <f t="shared" si="0"/>
        <v>0.84259266666666666</v>
      </c>
      <c r="H107" s="37">
        <f t="shared" si="0"/>
        <v>0.84259266666666666</v>
      </c>
      <c r="I107" s="37">
        <f t="shared" si="0"/>
        <v>0.84259266666666666</v>
      </c>
      <c r="J107" s="37">
        <f t="shared" si="0"/>
        <v>0.83769066666666669</v>
      </c>
      <c r="K107" s="37">
        <f t="shared" si="0"/>
        <v>0.83217600000000003</v>
      </c>
      <c r="L107" s="37">
        <f t="shared" si="0"/>
        <v>0.78333333333333333</v>
      </c>
    </row>
    <row r="108" spans="1:13" x14ac:dyDescent="0.2">
      <c r="A108" s="43"/>
      <c r="B108" s="25" t="s">
        <v>28</v>
      </c>
      <c r="C108" s="37">
        <f t="shared" ref="C108:L108" si="1">AVERAGE(C30,C43,C56,C69,C82,C95)</f>
        <v>0.24890583333333335</v>
      </c>
      <c r="D108" s="37">
        <f t="shared" si="1"/>
        <v>0.24890583333333335</v>
      </c>
      <c r="E108" s="37">
        <f t="shared" si="1"/>
        <v>0.24890583333333335</v>
      </c>
      <c r="F108" s="37">
        <f t="shared" si="1"/>
        <v>0.24890583333333335</v>
      </c>
      <c r="G108" s="37">
        <f t="shared" si="1"/>
        <v>0.24890583333333335</v>
      </c>
      <c r="H108" s="37">
        <f t="shared" si="1"/>
        <v>0.24890583333333335</v>
      </c>
      <c r="I108" s="37">
        <f t="shared" si="1"/>
        <v>0.24890583333333335</v>
      </c>
      <c r="J108" s="37">
        <f t="shared" si="1"/>
        <v>0.24133000000000002</v>
      </c>
      <c r="K108" s="37">
        <f t="shared" si="1"/>
        <v>0.23375433333333331</v>
      </c>
      <c r="L108" s="37">
        <f t="shared" si="1"/>
        <v>0.1753366666666667</v>
      </c>
    </row>
    <row r="109" spans="1:13" x14ac:dyDescent="0.2">
      <c r="A109" s="43"/>
      <c r="B109" s="25" t="s">
        <v>26</v>
      </c>
      <c r="C109" s="37">
        <f t="shared" ref="C109:L109" si="2">AVERAGE(C31,C44,C57,C70,C83,C96)</f>
        <v>0.35926483333333331</v>
      </c>
      <c r="D109" s="37">
        <f t="shared" si="2"/>
        <v>0.35926483333333331</v>
      </c>
      <c r="E109" s="37">
        <f t="shared" si="2"/>
        <v>0.35926483333333331</v>
      </c>
      <c r="F109" s="37">
        <f t="shared" si="2"/>
        <v>0.35926483333333331</v>
      </c>
      <c r="G109" s="37">
        <f t="shared" si="2"/>
        <v>0.35926483333333331</v>
      </c>
      <c r="H109" s="37">
        <f t="shared" si="2"/>
        <v>0.35926483333333331</v>
      </c>
      <c r="I109" s="37">
        <f t="shared" si="2"/>
        <v>0.35926483333333331</v>
      </c>
      <c r="J109" s="37">
        <f t="shared" si="2"/>
        <v>0.35264083333333335</v>
      </c>
      <c r="K109" s="37">
        <f t="shared" si="2"/>
        <v>0.3456683333333333</v>
      </c>
      <c r="L109" s="37">
        <f t="shared" si="2"/>
        <v>0.27604066666666666</v>
      </c>
    </row>
    <row r="110" spans="1:13" x14ac:dyDescent="0.2">
      <c r="B110" s="25"/>
      <c r="C110" s="37"/>
      <c r="D110" s="37"/>
      <c r="E110" s="37"/>
      <c r="F110" s="37"/>
      <c r="G110" s="37"/>
      <c r="H110" s="37"/>
      <c r="I110" s="37"/>
      <c r="J110" s="37"/>
      <c r="K110" s="37"/>
      <c r="L110" s="37"/>
    </row>
    <row r="111" spans="1:13" x14ac:dyDescent="0.2">
      <c r="A111" s="43" t="s">
        <v>46</v>
      </c>
      <c r="B111" s="25" t="s">
        <v>27</v>
      </c>
      <c r="C111" s="37">
        <f t="shared" ref="C111:L111" si="3">AVERAGE(C33,C46,C59,C72,C85,C98)</f>
        <v>0.90773816666666673</v>
      </c>
      <c r="D111" s="37">
        <f t="shared" si="3"/>
        <v>0.90773816666666673</v>
      </c>
      <c r="E111" s="37">
        <f t="shared" si="3"/>
        <v>0.90773816666666673</v>
      </c>
      <c r="F111" s="37">
        <f t="shared" si="3"/>
        <v>0.90773816666666673</v>
      </c>
      <c r="G111" s="37">
        <f t="shared" si="3"/>
        <v>0.90773816666666673</v>
      </c>
      <c r="H111" s="37">
        <f t="shared" si="3"/>
        <v>0.90773816666666673</v>
      </c>
      <c r="I111" s="37">
        <f t="shared" si="3"/>
        <v>0.90773816666666673</v>
      </c>
      <c r="J111" s="37">
        <f t="shared" si="3"/>
        <v>0.90476199999999996</v>
      </c>
      <c r="K111" s="37">
        <f t="shared" si="3"/>
        <v>0.9007936666666666</v>
      </c>
      <c r="L111" s="37">
        <f t="shared" si="3"/>
        <v>0.75</v>
      </c>
    </row>
    <row r="112" spans="1:13" x14ac:dyDescent="0.2">
      <c r="A112" s="43"/>
      <c r="B112" s="25" t="s">
        <v>28</v>
      </c>
      <c r="C112" s="37">
        <f t="shared" ref="C112:L112" si="4">AVERAGE(C34,C47,C60,C73,C86,C99)</f>
        <v>0.63355516666666667</v>
      </c>
      <c r="D112" s="37">
        <f t="shared" si="4"/>
        <v>0.63355516666666667</v>
      </c>
      <c r="E112" s="37">
        <f t="shared" si="4"/>
        <v>0.63355516666666667</v>
      </c>
      <c r="F112" s="37">
        <f t="shared" si="4"/>
        <v>0.63355516666666667</v>
      </c>
      <c r="G112" s="37">
        <f t="shared" si="4"/>
        <v>0.63355516666666667</v>
      </c>
      <c r="H112" s="37">
        <f t="shared" si="4"/>
        <v>0.63355516666666667</v>
      </c>
      <c r="I112" s="37">
        <f t="shared" si="4"/>
        <v>0.63355516666666667</v>
      </c>
      <c r="J112" s="37">
        <f t="shared" si="4"/>
        <v>0.61688850000000006</v>
      </c>
      <c r="K112" s="37">
        <f t="shared" si="4"/>
        <v>0.60022183333333323</v>
      </c>
      <c r="L112" s="37">
        <f t="shared" si="4"/>
        <v>0.43883050000000007</v>
      </c>
    </row>
    <row r="113" spans="1:12" x14ac:dyDescent="0.2">
      <c r="A113" s="43"/>
      <c r="B113" s="25" t="s">
        <v>26</v>
      </c>
      <c r="C113" s="37">
        <f t="shared" ref="C113:L113" si="5">AVERAGE(C35,C48,C61,C74,C87,C100)</f>
        <v>0.73245166666666661</v>
      </c>
      <c r="D113" s="37">
        <f t="shared" si="5"/>
        <v>0.73245166666666661</v>
      </c>
      <c r="E113" s="37">
        <f t="shared" si="5"/>
        <v>0.73245166666666661</v>
      </c>
      <c r="F113" s="37">
        <f t="shared" si="5"/>
        <v>0.73245166666666661</v>
      </c>
      <c r="G113" s="37">
        <f t="shared" si="5"/>
        <v>0.73245166666666661</v>
      </c>
      <c r="H113" s="37">
        <f t="shared" si="5"/>
        <v>0.73245166666666661</v>
      </c>
      <c r="I113" s="37">
        <f t="shared" si="5"/>
        <v>0.73245166666666661</v>
      </c>
      <c r="J113" s="37">
        <f t="shared" si="5"/>
        <v>0.72046900000000003</v>
      </c>
      <c r="K113" s="37">
        <f t="shared" si="5"/>
        <v>0.7069886666666666</v>
      </c>
      <c r="L113" s="37">
        <f t="shared" si="5"/>
        <v>0.53589733333333334</v>
      </c>
    </row>
    <row r="114" spans="1:12" x14ac:dyDescent="0.2">
      <c r="B114" s="25"/>
      <c r="C114" s="37"/>
      <c r="D114" s="37"/>
      <c r="E114" s="37"/>
      <c r="F114" s="37"/>
      <c r="G114" s="37"/>
      <c r="H114" s="37"/>
      <c r="I114" s="37"/>
      <c r="J114" s="37"/>
      <c r="K114" s="37"/>
      <c r="L114" s="37"/>
    </row>
    <row r="115" spans="1:12" x14ac:dyDescent="0.2">
      <c r="A115" s="43" t="s">
        <v>47</v>
      </c>
      <c r="B115" s="25" t="s">
        <v>27</v>
      </c>
      <c r="C115" s="37">
        <f t="shared" ref="C115:L115" si="6">AVERAGE(C37,C50,C63,C76,C89,C102)</f>
        <v>0.45</v>
      </c>
      <c r="D115" s="37">
        <f t="shared" si="6"/>
        <v>0.45</v>
      </c>
      <c r="E115" s="37">
        <f t="shared" si="6"/>
        <v>0.45</v>
      </c>
      <c r="F115" s="37">
        <f t="shared" si="6"/>
        <v>0.45</v>
      </c>
      <c r="G115" s="37">
        <f t="shared" si="6"/>
        <v>0.45</v>
      </c>
      <c r="H115" s="37">
        <f t="shared" si="6"/>
        <v>0.45</v>
      </c>
      <c r="I115" s="37">
        <f t="shared" si="6"/>
        <v>0.45</v>
      </c>
      <c r="J115" s="37">
        <f t="shared" si="6"/>
        <v>0.45</v>
      </c>
      <c r="K115" s="37">
        <f t="shared" si="6"/>
        <v>0.45</v>
      </c>
      <c r="L115" s="37">
        <f t="shared" si="6"/>
        <v>0.45</v>
      </c>
    </row>
    <row r="116" spans="1:12" x14ac:dyDescent="0.2">
      <c r="A116" s="43"/>
      <c r="B116" s="25" t="s">
        <v>28</v>
      </c>
      <c r="C116" s="37">
        <f t="shared" ref="C116:L116" si="7">AVERAGE(C38,C51,C64,C77,C90,C103)</f>
        <v>6.8555166666666667E-2</v>
      </c>
      <c r="D116" s="37">
        <f t="shared" si="7"/>
        <v>6.8555166666666667E-2</v>
      </c>
      <c r="E116" s="37">
        <f t="shared" si="7"/>
        <v>6.8555166666666667E-2</v>
      </c>
      <c r="F116" s="37">
        <f t="shared" si="7"/>
        <v>6.8555166666666667E-2</v>
      </c>
      <c r="G116" s="37">
        <f t="shared" si="7"/>
        <v>6.8555166666666667E-2</v>
      </c>
      <c r="H116" s="37">
        <f t="shared" si="7"/>
        <v>6.8555166666666667E-2</v>
      </c>
      <c r="I116" s="37">
        <f t="shared" si="7"/>
        <v>6.8555166666666667E-2</v>
      </c>
      <c r="J116" s="37">
        <f t="shared" si="7"/>
        <v>6.8555166666666667E-2</v>
      </c>
      <c r="K116" s="37">
        <f t="shared" si="7"/>
        <v>6.8555166666666667E-2</v>
      </c>
      <c r="L116" s="37">
        <f t="shared" si="7"/>
        <v>6.8555166666666667E-2</v>
      </c>
    </row>
    <row r="117" spans="1:12" x14ac:dyDescent="0.2">
      <c r="A117" s="43"/>
      <c r="B117" s="25" t="s">
        <v>26</v>
      </c>
      <c r="C117" s="37">
        <f t="shared" ref="C117:L117" si="8">AVERAGE(C39,C52,C65,C78,C91,C104)</f>
        <v>0.10307283333333334</v>
      </c>
      <c r="D117" s="37">
        <f t="shared" si="8"/>
        <v>0.10307283333333334</v>
      </c>
      <c r="E117" s="37">
        <f t="shared" si="8"/>
        <v>0.10307283333333334</v>
      </c>
      <c r="F117" s="37">
        <f t="shared" si="8"/>
        <v>0.10307283333333334</v>
      </c>
      <c r="G117" s="37">
        <f t="shared" si="8"/>
        <v>0.10307283333333334</v>
      </c>
      <c r="H117" s="37">
        <f t="shared" si="8"/>
        <v>0.10307283333333334</v>
      </c>
      <c r="I117" s="37">
        <f t="shared" si="8"/>
        <v>0.10307283333333334</v>
      </c>
      <c r="J117" s="37">
        <f t="shared" si="8"/>
        <v>0.10307283333333334</v>
      </c>
      <c r="K117" s="37">
        <f t="shared" si="8"/>
        <v>0.10307283333333334</v>
      </c>
      <c r="L117" s="37">
        <f t="shared" si="8"/>
        <v>0.10307283333333334</v>
      </c>
    </row>
  </sheetData>
  <mergeCells count="27">
    <mergeCell ref="A115:A117"/>
    <mergeCell ref="A85:A87"/>
    <mergeCell ref="A89:A91"/>
    <mergeCell ref="A98:A100"/>
    <mergeCell ref="A102:A104"/>
    <mergeCell ref="A111:A113"/>
    <mergeCell ref="A50:A52"/>
    <mergeCell ref="A59:A61"/>
    <mergeCell ref="A63:A65"/>
    <mergeCell ref="A72:A74"/>
    <mergeCell ref="A76:A78"/>
    <mergeCell ref="A2:A4"/>
    <mergeCell ref="A16:A18"/>
    <mergeCell ref="A29:A31"/>
    <mergeCell ref="A107:A109"/>
    <mergeCell ref="A42:A44"/>
    <mergeCell ref="A55:A57"/>
    <mergeCell ref="A68:A70"/>
    <mergeCell ref="A81:A83"/>
    <mergeCell ref="A94:A96"/>
    <mergeCell ref="A6:A8"/>
    <mergeCell ref="A11:A13"/>
    <mergeCell ref="A20:A22"/>
    <mergeCell ref="A24:A26"/>
    <mergeCell ref="A33:A35"/>
    <mergeCell ref="A37:A39"/>
    <mergeCell ref="A46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47F9A-A201-6F44-8E6E-50270083F8AF}">
  <dimension ref="A1:M62"/>
  <sheetViews>
    <sheetView topLeftCell="E39" zoomScale="120" zoomScaleNormal="120" workbookViewId="0">
      <selection activeCell="W34" sqref="W34"/>
    </sheetView>
  </sheetViews>
  <sheetFormatPr baseColWidth="10" defaultRowHeight="16" x14ac:dyDescent="0.2"/>
  <cols>
    <col min="1" max="1" width="18.33203125" style="4" customWidth="1"/>
    <col min="3" max="3" width="32.6640625" bestFit="1" customWidth="1"/>
  </cols>
  <sheetData>
    <row r="1" spans="1:13" x14ac:dyDescent="0.2">
      <c r="B1" s="2"/>
      <c r="C1" s="8"/>
      <c r="D1" s="8" t="s">
        <v>13</v>
      </c>
      <c r="E1" s="8" t="s">
        <v>12</v>
      </c>
      <c r="F1" s="8" t="s">
        <v>11</v>
      </c>
      <c r="G1" s="8" t="s">
        <v>4</v>
      </c>
      <c r="H1" s="8" t="s">
        <v>3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</row>
    <row r="2" spans="1:13" x14ac:dyDescent="0.2">
      <c r="A2" s="44" t="s">
        <v>22</v>
      </c>
      <c r="B2" s="44" t="s">
        <v>10</v>
      </c>
      <c r="C2" s="7" t="s">
        <v>0</v>
      </c>
      <c r="D2" s="9">
        <f>'Profile Weight'!C2</f>
        <v>0.56000000000000005</v>
      </c>
      <c r="E2" s="9">
        <f>'Profile Weight'!D2</f>
        <v>0.56000000000000005</v>
      </c>
      <c r="F2" s="9">
        <f>'Profile Weight'!E2</f>
        <v>0.56756756756756754</v>
      </c>
      <c r="G2" s="9">
        <f>'Profile Weight'!F2</f>
        <v>0.56944444444444442</v>
      </c>
      <c r="H2" s="9">
        <f>'Profile Weight'!G2</f>
        <v>0.57971014492753625</v>
      </c>
      <c r="I2" s="9">
        <f>'Profile Weight'!H2</f>
        <v>0.58208955223880599</v>
      </c>
      <c r="J2" s="9">
        <f>'Profile Weight'!I2</f>
        <v>0.609375</v>
      </c>
      <c r="K2" s="9">
        <f>'Profile Weight'!J2</f>
        <v>0.64814814814814814</v>
      </c>
      <c r="L2" s="9">
        <f>'Profile Weight'!K2</f>
        <v>0.37037037037037035</v>
      </c>
      <c r="M2" s="9">
        <f>'Profile Weight'!L2</f>
        <v>1</v>
      </c>
    </row>
    <row r="3" spans="1:13" x14ac:dyDescent="0.2">
      <c r="A3" s="44"/>
      <c r="B3" s="44"/>
      <c r="C3" s="7" t="s">
        <v>1</v>
      </c>
      <c r="D3" s="9">
        <f>'Profile Weight'!C3</f>
        <v>0.36521739130434783</v>
      </c>
      <c r="E3" s="9">
        <f>'Profile Weight'!D3</f>
        <v>0.36521739130434783</v>
      </c>
      <c r="F3" s="9">
        <f>'Profile Weight'!E3</f>
        <v>0.36521739130434783</v>
      </c>
      <c r="G3" s="9">
        <f>'Profile Weight'!F3</f>
        <v>0.35652173913043478</v>
      </c>
      <c r="H3" s="9">
        <f>'Profile Weight'!G3</f>
        <v>0.34782608695652173</v>
      </c>
      <c r="I3" s="9">
        <f>'Profile Weight'!H3</f>
        <v>0.33913043478260868</v>
      </c>
      <c r="J3" s="9">
        <f>'Profile Weight'!I3</f>
        <v>0.33913043478260868</v>
      </c>
      <c r="K3" s="9">
        <f>'Profile Weight'!J3</f>
        <v>0.30434782608695654</v>
      </c>
      <c r="L3" s="9">
        <f>'Profile Weight'!K3</f>
        <v>8.6956521739130432E-2</v>
      </c>
      <c r="M3" s="9">
        <f>'Profile Weight'!L3</f>
        <v>0</v>
      </c>
    </row>
    <row r="4" spans="1:13" x14ac:dyDescent="0.2">
      <c r="A4" s="44"/>
      <c r="B4" s="44"/>
      <c r="C4" s="7" t="s">
        <v>2</v>
      </c>
      <c r="D4" s="9">
        <f>'Profile Weight'!C4</f>
        <v>0.44210526315789478</v>
      </c>
      <c r="E4" s="9">
        <f>'Profile Weight'!D4</f>
        <v>0.44210526315789478</v>
      </c>
      <c r="F4" s="9">
        <f>'Profile Weight'!E4</f>
        <v>0.44444444444444442</v>
      </c>
      <c r="G4" s="9">
        <f>'Profile Weight'!F4</f>
        <v>0.43850267379679148</v>
      </c>
      <c r="H4" s="9">
        <f>'Profile Weight'!G4</f>
        <v>0.43478260869565216</v>
      </c>
      <c r="I4" s="9">
        <f>'Profile Weight'!H4</f>
        <v>0.4285714285714286</v>
      </c>
      <c r="J4" s="9">
        <f>'Profile Weight'!I4</f>
        <v>0.43575418994413406</v>
      </c>
      <c r="K4" s="9">
        <f>'Profile Weight'!J4</f>
        <v>0.41420118343195267</v>
      </c>
      <c r="L4" s="9">
        <f>'Profile Weight'!K4</f>
        <v>0.14084507042253522</v>
      </c>
      <c r="M4" s="9">
        <f>'Profile Weight'!L4</f>
        <v>0</v>
      </c>
    </row>
    <row r="6" spans="1:13" x14ac:dyDescent="0.2">
      <c r="A6" s="44" t="s">
        <v>23</v>
      </c>
      <c r="D6" s="2" t="s">
        <v>13</v>
      </c>
      <c r="E6" s="2" t="s">
        <v>12</v>
      </c>
      <c r="F6" s="2" t="s">
        <v>11</v>
      </c>
      <c r="G6" s="2" t="s">
        <v>4</v>
      </c>
      <c r="H6" s="2" t="s">
        <v>3</v>
      </c>
      <c r="I6" s="2" t="s">
        <v>5</v>
      </c>
      <c r="J6" s="2" t="s">
        <v>6</v>
      </c>
      <c r="K6" s="2" t="s">
        <v>7</v>
      </c>
      <c r="L6" s="2" t="s">
        <v>8</v>
      </c>
      <c r="M6" s="2" t="s">
        <v>9</v>
      </c>
    </row>
    <row r="7" spans="1:13" x14ac:dyDescent="0.2">
      <c r="A7" s="44"/>
      <c r="B7" s="44" t="s">
        <v>10</v>
      </c>
      <c r="C7" t="s">
        <v>0</v>
      </c>
      <c r="D7" s="1">
        <f>'Cut Threshold'!C2</f>
        <v>0.34710743801652894</v>
      </c>
      <c r="E7" s="1">
        <f>'Cut Threshold'!D2</f>
        <v>0.34453781512605042</v>
      </c>
      <c r="F7" s="1">
        <f>'Cut Threshold'!E2</f>
        <v>0.3504273504273504</v>
      </c>
      <c r="G7" s="1">
        <f>'Cut Threshold'!F2</f>
        <v>0.34482758620689657</v>
      </c>
      <c r="H7" s="1">
        <f>'Cut Threshold'!G2</f>
        <v>0.34210526315789475</v>
      </c>
      <c r="I7" s="1">
        <f>'Cut Threshold'!H2</f>
        <v>0.35135135135135137</v>
      </c>
      <c r="J7" s="1">
        <f>'Cut Threshold'!I2</f>
        <v>0.35454545454545455</v>
      </c>
      <c r="K7" s="1">
        <f>'Cut Threshold'!J2</f>
        <v>0.44578313253012047</v>
      </c>
      <c r="L7" s="1">
        <f>'Cut Threshold'!K2</f>
        <v>0.46753246753246752</v>
      </c>
      <c r="M7" s="1">
        <f>'Cut Threshold'!L2</f>
        <v>0.46666666666666667</v>
      </c>
    </row>
    <row r="8" spans="1:13" x14ac:dyDescent="0.2">
      <c r="A8" s="44"/>
      <c r="B8" s="44"/>
      <c r="C8" t="s">
        <v>1</v>
      </c>
      <c r="D8" s="1">
        <f>'Cut Threshold'!C3</f>
        <v>0.36521739130434783</v>
      </c>
      <c r="E8" s="1">
        <f>'Cut Threshold'!D3</f>
        <v>0.35652173913043478</v>
      </c>
      <c r="F8" s="1">
        <f>'Cut Threshold'!E3</f>
        <v>0.35652173913043478</v>
      </c>
      <c r="G8" s="1">
        <f>'Cut Threshold'!F3</f>
        <v>0.34782608695652173</v>
      </c>
      <c r="H8" s="1">
        <f>'Cut Threshold'!G3</f>
        <v>0.33913043478260868</v>
      </c>
      <c r="I8" s="1">
        <f>'Cut Threshold'!H3</f>
        <v>0.33913043478260868</v>
      </c>
      <c r="J8" s="1">
        <f>'Cut Threshold'!I3</f>
        <v>0.33913043478260868</v>
      </c>
      <c r="K8" s="1">
        <f>'Cut Threshold'!J3</f>
        <v>0.32173913043478258</v>
      </c>
      <c r="L8" s="1">
        <f>'Cut Threshold'!K3</f>
        <v>0.31304347826086959</v>
      </c>
      <c r="M8" s="1">
        <f>'Cut Threshold'!L3</f>
        <v>0.30434782608695654</v>
      </c>
    </row>
    <row r="9" spans="1:13" x14ac:dyDescent="0.2">
      <c r="A9" s="44"/>
      <c r="B9" s="44"/>
      <c r="C9" t="s">
        <v>2</v>
      </c>
      <c r="D9" s="1">
        <f>'Cut Threshold'!C4</f>
        <v>0.35593220338983045</v>
      </c>
      <c r="E9" s="1">
        <f>'Cut Threshold'!D4</f>
        <v>0.3504273504273504</v>
      </c>
      <c r="F9" s="1">
        <f>'Cut Threshold'!E4</f>
        <v>0.35344827586206895</v>
      </c>
      <c r="G9" s="1">
        <f>'Cut Threshold'!F4</f>
        <v>0.34632034632034631</v>
      </c>
      <c r="H9" s="1">
        <f>'Cut Threshold'!G4</f>
        <v>0.34061135371179041</v>
      </c>
      <c r="I9" s="1">
        <f>'Cut Threshold'!H4</f>
        <v>0.34513274336283184</v>
      </c>
      <c r="J9" s="1">
        <f>'Cut Threshold'!I4</f>
        <v>0.34666666666666668</v>
      </c>
      <c r="K9" s="1">
        <f>'Cut Threshold'!J4</f>
        <v>0.37373737373737376</v>
      </c>
      <c r="L9" s="1">
        <f>'Cut Threshold'!K4</f>
        <v>0.375</v>
      </c>
      <c r="M9" s="1">
        <f>'Cut Threshold'!L4</f>
        <v>0.36842105263157893</v>
      </c>
    </row>
    <row r="11" spans="1:13" x14ac:dyDescent="0.2">
      <c r="A11" s="44" t="s">
        <v>24</v>
      </c>
      <c r="B11" s="2"/>
      <c r="C11" s="2"/>
      <c r="D11" s="2" t="s">
        <v>13</v>
      </c>
      <c r="E11" s="2" t="s">
        <v>12</v>
      </c>
      <c r="F11" s="2" t="s">
        <v>11</v>
      </c>
      <c r="G11" s="2" t="s">
        <v>4</v>
      </c>
      <c r="H11" s="2" t="s">
        <v>3</v>
      </c>
      <c r="I11" s="2" t="s">
        <v>5</v>
      </c>
      <c r="J11" s="2" t="s">
        <v>6</v>
      </c>
      <c r="K11" s="2" t="s">
        <v>7</v>
      </c>
      <c r="L11" s="2" t="s">
        <v>8</v>
      </c>
      <c r="M11" s="2" t="s">
        <v>9</v>
      </c>
    </row>
    <row r="12" spans="1:13" x14ac:dyDescent="0.2">
      <c r="A12" s="44"/>
      <c r="B12" s="44" t="s">
        <v>10</v>
      </c>
      <c r="C12" t="s">
        <v>0</v>
      </c>
      <c r="D12" s="1">
        <f>'Average Aggregation'!C2</f>
        <v>0.35199999999999998</v>
      </c>
      <c r="E12" s="1">
        <f>'Average Aggregation'!D2</f>
        <v>0.34959299999999999</v>
      </c>
      <c r="F12" s="1">
        <f>'Average Aggregation'!E2</f>
        <v>0.35537200000000002</v>
      </c>
      <c r="G12" s="1">
        <f>'Average Aggregation'!F2</f>
        <v>0.35</v>
      </c>
      <c r="H12" s="1">
        <f>'Average Aggregation'!G2</f>
        <v>0.35042699999999999</v>
      </c>
      <c r="I12" s="1">
        <f>'Average Aggregation'!H2</f>
        <v>0.35398200000000002</v>
      </c>
      <c r="J12" s="1">
        <f>'Average Aggregation'!I2</f>
        <v>0.36036000000000001</v>
      </c>
      <c r="K12" s="1">
        <f>'Average Aggregation'!J2</f>
        <v>0.45678999999999997</v>
      </c>
      <c r="L12" s="1">
        <f>'Average Aggregation'!K2</f>
        <v>0.45333299999999999</v>
      </c>
      <c r="M12" s="1">
        <f>'Average Aggregation'!L2</f>
        <v>0.42029</v>
      </c>
    </row>
    <row r="13" spans="1:13" x14ac:dyDescent="0.2">
      <c r="A13" s="44"/>
      <c r="B13" s="44"/>
      <c r="C13" t="s">
        <v>1</v>
      </c>
      <c r="D13" s="1">
        <f>'Average Aggregation'!C3</f>
        <v>0.38260899999999998</v>
      </c>
      <c r="E13" s="1">
        <f>'Average Aggregation'!D3</f>
        <v>0.373913</v>
      </c>
      <c r="F13" s="1">
        <f>'Average Aggregation'!E3</f>
        <v>0.373913</v>
      </c>
      <c r="G13" s="1">
        <f>'Average Aggregation'!F3</f>
        <v>0.36521700000000001</v>
      </c>
      <c r="H13" s="1">
        <f>'Average Aggregation'!G3</f>
        <v>0.35652200000000001</v>
      </c>
      <c r="I13" s="1">
        <f>'Average Aggregation'!H3</f>
        <v>0.34782600000000002</v>
      </c>
      <c r="J13" s="1">
        <f>'Average Aggregation'!I3</f>
        <v>0.34782600000000002</v>
      </c>
      <c r="K13" s="1">
        <f>'Average Aggregation'!J3</f>
        <v>0.321739</v>
      </c>
      <c r="L13" s="1">
        <f>'Average Aggregation'!K3</f>
        <v>0.29565200000000003</v>
      </c>
      <c r="M13" s="1">
        <f>'Average Aggregation'!L3</f>
        <v>0.25217400000000001</v>
      </c>
    </row>
    <row r="14" spans="1:13" x14ac:dyDescent="0.2">
      <c r="A14" s="44"/>
      <c r="B14" s="44"/>
      <c r="C14" t="s">
        <v>2</v>
      </c>
      <c r="D14" s="1">
        <f>'Average Aggregation'!C4</f>
        <v>0.36666700000000002</v>
      </c>
      <c r="E14" s="1">
        <f>'Average Aggregation'!D4</f>
        <v>0.36134500000000003</v>
      </c>
      <c r="F14" s="1">
        <f>'Average Aggregation'!E4</f>
        <v>0.36440699999999998</v>
      </c>
      <c r="G14" s="1">
        <f>'Average Aggregation'!F4</f>
        <v>0.35744700000000001</v>
      </c>
      <c r="H14" s="1">
        <f>'Average Aggregation'!G4</f>
        <v>0.35344799999999998</v>
      </c>
      <c r="I14" s="1">
        <f>'Average Aggregation'!H4</f>
        <v>0.35087699999999999</v>
      </c>
      <c r="J14" s="1">
        <f>'Average Aggregation'!I4</f>
        <v>0.35398200000000002</v>
      </c>
      <c r="K14" s="1">
        <f>'Average Aggregation'!J4</f>
        <v>0.37755100000000003</v>
      </c>
      <c r="L14" s="1">
        <f>'Average Aggregation'!K4</f>
        <v>0.35789500000000002</v>
      </c>
      <c r="M14" s="1">
        <f>'Average Aggregation'!L4</f>
        <v>0.31521700000000002</v>
      </c>
    </row>
    <row r="16" spans="1:13" x14ac:dyDescent="0.2">
      <c r="A16" s="44" t="s">
        <v>25</v>
      </c>
      <c r="B16" s="2"/>
      <c r="C16" s="2"/>
      <c r="D16" s="2" t="s">
        <v>13</v>
      </c>
      <c r="E16" s="2" t="s">
        <v>12</v>
      </c>
      <c r="F16" s="2" t="s">
        <v>11</v>
      </c>
      <c r="G16" s="2" t="s">
        <v>4</v>
      </c>
      <c r="H16" s="2" t="s">
        <v>3</v>
      </c>
      <c r="I16" s="2" t="s">
        <v>5</v>
      </c>
      <c r="J16" s="2" t="s">
        <v>6</v>
      </c>
      <c r="K16" s="2" t="s">
        <v>7</v>
      </c>
      <c r="L16" s="2" t="s">
        <v>8</v>
      </c>
      <c r="M16" s="2" t="s">
        <v>9</v>
      </c>
    </row>
    <row r="17" spans="1:13" x14ac:dyDescent="0.2">
      <c r="A17" s="44"/>
      <c r="B17" s="44" t="s">
        <v>10</v>
      </c>
      <c r="C17" t="s">
        <v>0</v>
      </c>
      <c r="D17" s="1">
        <f>'Majority Vote'!C2</f>
        <v>1</v>
      </c>
      <c r="E17" s="1">
        <f>'Majority Vote'!D2</f>
        <v>1</v>
      </c>
      <c r="F17" s="1">
        <f>'Majority Vote'!E2</f>
        <v>1</v>
      </c>
      <c r="G17" s="1">
        <f>'Majority Vote'!F2</f>
        <v>1</v>
      </c>
      <c r="H17" s="1">
        <f>'Majority Vote'!G2</f>
        <v>1</v>
      </c>
      <c r="I17" s="1">
        <f>'Majority Vote'!H2</f>
        <v>1</v>
      </c>
      <c r="J17" s="1">
        <f>'Majority Vote'!I2</f>
        <v>1</v>
      </c>
      <c r="K17" s="1">
        <f>'Majority Vote'!J2</f>
        <v>1</v>
      </c>
      <c r="L17" s="1">
        <f>'Majority Vote'!K2</f>
        <v>1</v>
      </c>
      <c r="M17" s="1">
        <f>'Majority Vote'!L2</f>
        <v>1</v>
      </c>
    </row>
    <row r="18" spans="1:13" x14ac:dyDescent="0.2">
      <c r="A18" s="44"/>
      <c r="B18" s="44"/>
      <c r="C18" t="s">
        <v>1</v>
      </c>
      <c r="D18" s="1">
        <f>'Majority Vote'!C3</f>
        <v>7.8260999999999997E-2</v>
      </c>
      <c r="E18" s="1">
        <f>'Majority Vote'!D3</f>
        <v>7.8260999999999997E-2</v>
      </c>
      <c r="F18" s="1">
        <f>'Majority Vote'!E3</f>
        <v>7.8260999999999997E-2</v>
      </c>
      <c r="G18" s="1">
        <f>'Majority Vote'!F3</f>
        <v>7.8260999999999997E-2</v>
      </c>
      <c r="H18" s="1">
        <f>'Majority Vote'!G3</f>
        <v>7.8260999999999997E-2</v>
      </c>
      <c r="I18" s="1">
        <f>'Majority Vote'!H3</f>
        <v>7.8260999999999997E-2</v>
      </c>
      <c r="J18" s="1">
        <f>'Majority Vote'!I3</f>
        <v>7.8260999999999997E-2</v>
      </c>
      <c r="K18" s="1">
        <f>'Majority Vote'!J3</f>
        <v>7.8260999999999997E-2</v>
      </c>
      <c r="L18" s="1">
        <f>'Majority Vote'!K3</f>
        <v>7.8260999999999997E-2</v>
      </c>
      <c r="M18" s="1">
        <f>'Majority Vote'!L3</f>
        <v>7.8260999999999997E-2</v>
      </c>
    </row>
    <row r="19" spans="1:13" x14ac:dyDescent="0.2">
      <c r="A19" s="44"/>
      <c r="B19" s="44"/>
      <c r="C19" t="s">
        <v>2</v>
      </c>
      <c r="D19" s="1">
        <f>'Majority Vote'!C4</f>
        <v>0.14516100000000001</v>
      </c>
      <c r="E19" s="1">
        <f>'Majority Vote'!D4</f>
        <v>0.14516100000000001</v>
      </c>
      <c r="F19" s="1">
        <f>'Majority Vote'!E4</f>
        <v>0.14516100000000001</v>
      </c>
      <c r="G19" s="1">
        <f>'Majority Vote'!F4</f>
        <v>0.14516100000000001</v>
      </c>
      <c r="H19" s="1">
        <f>'Majority Vote'!G4</f>
        <v>0.14516100000000001</v>
      </c>
      <c r="I19" s="1">
        <f>'Majority Vote'!H4</f>
        <v>0.14516100000000001</v>
      </c>
      <c r="J19" s="1">
        <f>'Majority Vote'!I4</f>
        <v>0.14516100000000001</v>
      </c>
      <c r="K19" s="1">
        <f>'Majority Vote'!J4</f>
        <v>0.14516100000000001</v>
      </c>
      <c r="L19" s="1">
        <f>'Majority Vote'!K4</f>
        <v>0.14516100000000001</v>
      </c>
      <c r="M19" s="1">
        <f>'Majority Vote'!L4</f>
        <v>0.14516100000000001</v>
      </c>
    </row>
    <row r="24" spans="1:13" x14ac:dyDescent="0.2">
      <c r="D24" s="45"/>
      <c r="E24" s="45"/>
      <c r="F24" s="45"/>
      <c r="G24" s="45"/>
      <c r="H24" s="45"/>
      <c r="I24" s="45"/>
      <c r="J24" s="45"/>
      <c r="K24" s="45"/>
      <c r="L24" s="45"/>
      <c r="M24" s="45"/>
    </row>
    <row r="25" spans="1:13" x14ac:dyDescent="0.2">
      <c r="A25" s="44" t="s">
        <v>0</v>
      </c>
      <c r="C25" s="8"/>
      <c r="D25" s="8" t="s">
        <v>13</v>
      </c>
      <c r="E25" s="8" t="s">
        <v>12</v>
      </c>
      <c r="F25" s="8" t="s">
        <v>11</v>
      </c>
      <c r="G25" s="8" t="s">
        <v>4</v>
      </c>
      <c r="H25" s="8" t="s">
        <v>3</v>
      </c>
      <c r="I25" s="8" t="s">
        <v>5</v>
      </c>
      <c r="J25" s="8" t="s">
        <v>6</v>
      </c>
      <c r="K25" s="8" t="s">
        <v>7</v>
      </c>
      <c r="L25" s="8" t="s">
        <v>8</v>
      </c>
      <c r="M25" s="8" t="s">
        <v>9</v>
      </c>
    </row>
    <row r="26" spans="1:13" x14ac:dyDescent="0.2">
      <c r="A26" s="44"/>
      <c r="C26" s="7" t="s">
        <v>22</v>
      </c>
      <c r="D26" s="9">
        <f>D2</f>
        <v>0.56000000000000005</v>
      </c>
      <c r="E26" s="9">
        <f>D26</f>
        <v>0.56000000000000005</v>
      </c>
      <c r="F26" s="9">
        <f t="shared" ref="F26:M26" si="0">E26</f>
        <v>0.56000000000000005</v>
      </c>
      <c r="G26" s="9">
        <f t="shared" si="0"/>
        <v>0.56000000000000005</v>
      </c>
      <c r="H26" s="9">
        <f t="shared" si="0"/>
        <v>0.56000000000000005</v>
      </c>
      <c r="I26" s="9">
        <f t="shared" si="0"/>
        <v>0.56000000000000005</v>
      </c>
      <c r="J26" s="9">
        <f t="shared" si="0"/>
        <v>0.56000000000000005</v>
      </c>
      <c r="K26" s="9">
        <f t="shared" si="0"/>
        <v>0.56000000000000005</v>
      </c>
      <c r="L26" s="9">
        <f t="shared" si="0"/>
        <v>0.56000000000000005</v>
      </c>
      <c r="M26" s="9">
        <f t="shared" si="0"/>
        <v>0.56000000000000005</v>
      </c>
    </row>
    <row r="27" spans="1:13" x14ac:dyDescent="0.2">
      <c r="A27" s="44"/>
      <c r="C27" s="7" t="s">
        <v>70</v>
      </c>
      <c r="D27" s="9">
        <v>0.43</v>
      </c>
      <c r="E27" s="9">
        <v>0.43</v>
      </c>
      <c r="F27" s="9">
        <v>0.43</v>
      </c>
      <c r="G27" s="9">
        <v>0.43</v>
      </c>
      <c r="H27" s="9">
        <v>0.43</v>
      </c>
      <c r="I27" s="9">
        <v>0.43</v>
      </c>
      <c r="J27" s="9">
        <v>0.43</v>
      </c>
      <c r="K27" s="9">
        <v>0.43</v>
      </c>
      <c r="L27" s="9">
        <v>0.43</v>
      </c>
      <c r="M27" s="9">
        <v>0.43</v>
      </c>
    </row>
    <row r="28" spans="1:13" x14ac:dyDescent="0.2">
      <c r="A28" s="44"/>
      <c r="C28" t="s">
        <v>23</v>
      </c>
      <c r="D28" s="1">
        <f t="shared" ref="D28:M28" si="1">D7</f>
        <v>0.34710743801652894</v>
      </c>
      <c r="E28" s="1">
        <f t="shared" si="1"/>
        <v>0.34453781512605042</v>
      </c>
      <c r="F28" s="1">
        <f t="shared" si="1"/>
        <v>0.3504273504273504</v>
      </c>
      <c r="G28" s="1">
        <f t="shared" si="1"/>
        <v>0.34482758620689657</v>
      </c>
      <c r="H28" s="1">
        <f t="shared" si="1"/>
        <v>0.34210526315789475</v>
      </c>
      <c r="I28" s="1">
        <f t="shared" si="1"/>
        <v>0.35135135135135137</v>
      </c>
      <c r="J28" s="1">
        <f t="shared" si="1"/>
        <v>0.35454545454545455</v>
      </c>
      <c r="K28" s="1">
        <f t="shared" si="1"/>
        <v>0.44578313253012047</v>
      </c>
      <c r="L28" s="1">
        <f t="shared" si="1"/>
        <v>0.46753246753246752</v>
      </c>
      <c r="M28" s="1">
        <f t="shared" si="1"/>
        <v>0.46666666666666667</v>
      </c>
    </row>
    <row r="29" spans="1:13" x14ac:dyDescent="0.2">
      <c r="A29" s="44"/>
      <c r="C29" t="s">
        <v>24</v>
      </c>
      <c r="D29" s="1">
        <f t="shared" ref="D29:M29" si="2">D12</f>
        <v>0.35199999999999998</v>
      </c>
      <c r="E29" s="1">
        <f t="shared" si="2"/>
        <v>0.34959299999999999</v>
      </c>
      <c r="F29" s="1">
        <f t="shared" si="2"/>
        <v>0.35537200000000002</v>
      </c>
      <c r="G29" s="1">
        <f t="shared" si="2"/>
        <v>0.35</v>
      </c>
      <c r="H29" s="1">
        <f t="shared" si="2"/>
        <v>0.35042699999999999</v>
      </c>
      <c r="I29" s="1">
        <f t="shared" si="2"/>
        <v>0.35398200000000002</v>
      </c>
      <c r="J29" s="1">
        <f t="shared" si="2"/>
        <v>0.36036000000000001</v>
      </c>
      <c r="K29" s="1">
        <f t="shared" si="2"/>
        <v>0.45678999999999997</v>
      </c>
      <c r="L29" s="1">
        <f t="shared" si="2"/>
        <v>0.45333299999999999</v>
      </c>
      <c r="M29" s="1">
        <f t="shared" si="2"/>
        <v>0.42029</v>
      </c>
    </row>
    <row r="30" spans="1:13" x14ac:dyDescent="0.2">
      <c r="A30" s="44"/>
      <c r="C30" t="s">
        <v>25</v>
      </c>
      <c r="D30" s="1">
        <f t="shared" ref="D30:M30" si="3">D17</f>
        <v>1</v>
      </c>
      <c r="E30" s="1">
        <f t="shared" si="3"/>
        <v>1</v>
      </c>
      <c r="F30" s="1">
        <f t="shared" si="3"/>
        <v>1</v>
      </c>
      <c r="G30" s="1">
        <f t="shared" si="3"/>
        <v>1</v>
      </c>
      <c r="H30" s="1">
        <f t="shared" si="3"/>
        <v>1</v>
      </c>
      <c r="I30" s="1">
        <f t="shared" si="3"/>
        <v>1</v>
      </c>
      <c r="J30" s="1">
        <f t="shared" si="3"/>
        <v>1</v>
      </c>
      <c r="K30" s="1">
        <f t="shared" si="3"/>
        <v>1</v>
      </c>
      <c r="L30" s="1">
        <f t="shared" si="3"/>
        <v>1</v>
      </c>
      <c r="M30" s="1">
        <f t="shared" si="3"/>
        <v>1</v>
      </c>
    </row>
    <row r="31" spans="1:13" x14ac:dyDescent="0.2">
      <c r="A31" s="44"/>
      <c r="C31" t="s">
        <v>33</v>
      </c>
      <c r="D31" s="1">
        <v>3.0905077262693158E-2</v>
      </c>
      <c r="E31" s="1">
        <v>3.0905077262693158E-2</v>
      </c>
      <c r="F31" s="1">
        <v>3.0905077262693158E-2</v>
      </c>
      <c r="G31" s="1">
        <v>3.0905077262693158E-2</v>
      </c>
      <c r="H31" s="1">
        <v>3.0905077262693158E-2</v>
      </c>
      <c r="I31" s="1">
        <v>3.0905077262693158E-2</v>
      </c>
      <c r="J31" s="1">
        <v>3.0905077262693158E-2</v>
      </c>
      <c r="K31" s="1">
        <v>3.0905077262693158E-2</v>
      </c>
      <c r="L31" s="1">
        <v>3.0905077262693158E-2</v>
      </c>
      <c r="M31" s="1">
        <v>3.0905077262693158E-2</v>
      </c>
    </row>
    <row r="32" spans="1:13" x14ac:dyDescent="0.2">
      <c r="A32" s="44"/>
      <c r="C32" t="s">
        <v>30</v>
      </c>
      <c r="D32" s="1">
        <v>0.45833333333333331</v>
      </c>
      <c r="E32" s="1">
        <v>0.45833333333333331</v>
      </c>
      <c r="F32" s="1">
        <v>0.45833333333333331</v>
      </c>
      <c r="G32" s="1">
        <v>0.45833333333333331</v>
      </c>
      <c r="H32" s="1">
        <v>0.45833333333333331</v>
      </c>
      <c r="I32" s="1">
        <v>0.66666666666666663</v>
      </c>
      <c r="J32" s="1">
        <v>0.7142857142857143</v>
      </c>
      <c r="K32" s="1">
        <v>0.76923076923076927</v>
      </c>
      <c r="L32" s="1">
        <v>0.9</v>
      </c>
      <c r="M32" s="1">
        <v>0</v>
      </c>
    </row>
    <row r="33" spans="1:13" x14ac:dyDescent="0.2">
      <c r="A33" s="44"/>
      <c r="C33" t="s">
        <v>31</v>
      </c>
      <c r="D33" s="1">
        <v>2.228767014248189E-3</v>
      </c>
      <c r="E33" s="1">
        <v>2.228767014248189E-3</v>
      </c>
      <c r="F33" s="1">
        <v>2.228767014248189E-3</v>
      </c>
      <c r="G33" s="1">
        <v>2.228767014248189E-3</v>
      </c>
      <c r="H33" s="1">
        <v>2.228767014248189E-3</v>
      </c>
      <c r="I33" s="1">
        <v>2.228767014248189E-3</v>
      </c>
      <c r="J33" s="1">
        <v>2.942907592701589E-3</v>
      </c>
      <c r="K33" s="1">
        <v>3.7346877801015836E-3</v>
      </c>
      <c r="L33" s="1">
        <v>8.3612040133779261E-3</v>
      </c>
      <c r="M33" s="1">
        <v>0.15789473684210525</v>
      </c>
    </row>
    <row r="34" spans="1:13" x14ac:dyDescent="0.2">
      <c r="A34" s="44"/>
      <c r="C34" t="s">
        <v>32</v>
      </c>
      <c r="D34" s="1">
        <v>0.10869565217391304</v>
      </c>
      <c r="E34" s="1">
        <v>0.10869565217391304</v>
      </c>
      <c r="F34" s="1">
        <v>0.10869565217391304</v>
      </c>
      <c r="G34" s="1">
        <v>0.10869565217391304</v>
      </c>
      <c r="H34" s="1">
        <v>0.10869565217391304</v>
      </c>
      <c r="I34" s="1">
        <v>0.10869565217391304</v>
      </c>
      <c r="J34" s="1">
        <v>0.20833333333333334</v>
      </c>
      <c r="K34" s="1">
        <v>0.27777777777777779</v>
      </c>
      <c r="L34" s="1">
        <v>0.5</v>
      </c>
      <c r="M34" s="1">
        <v>0.625</v>
      </c>
    </row>
    <row r="35" spans="1:13" x14ac:dyDescent="0.2">
      <c r="A35" s="10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">
      <c r="A36" s="10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"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">
      <c r="A38" s="44" t="s">
        <v>1</v>
      </c>
    </row>
    <row r="39" spans="1:13" x14ac:dyDescent="0.2">
      <c r="A39" s="44"/>
      <c r="D39" s="8" t="s">
        <v>13</v>
      </c>
      <c r="E39" s="8" t="s">
        <v>12</v>
      </c>
      <c r="F39" s="8" t="s">
        <v>11</v>
      </c>
      <c r="G39" s="8" t="s">
        <v>4</v>
      </c>
      <c r="H39" s="8" t="s">
        <v>3</v>
      </c>
      <c r="I39" s="8" t="s">
        <v>5</v>
      </c>
      <c r="J39" s="8" t="s">
        <v>6</v>
      </c>
      <c r="K39" s="8" t="s">
        <v>7</v>
      </c>
      <c r="L39" s="8" t="s">
        <v>8</v>
      </c>
      <c r="M39" s="8" t="s">
        <v>9</v>
      </c>
    </row>
    <row r="40" spans="1:13" x14ac:dyDescent="0.2">
      <c r="A40" s="44"/>
      <c r="C40" s="7" t="s">
        <v>22</v>
      </c>
      <c r="D40" s="9">
        <f>D3</f>
        <v>0.36521739130434783</v>
      </c>
      <c r="E40" s="9">
        <v>0.37391304347826088</v>
      </c>
      <c r="F40" s="9">
        <v>0.37391304347826088</v>
      </c>
      <c r="G40" s="9">
        <v>0.37391304347826088</v>
      </c>
      <c r="H40" s="9">
        <v>0.37391304347826088</v>
      </c>
      <c r="I40" s="9">
        <v>0.37391304347826088</v>
      </c>
      <c r="J40" s="9">
        <v>0.37391304347826088</v>
      </c>
      <c r="K40" s="9">
        <v>0.37391304347826088</v>
      </c>
      <c r="L40" s="9">
        <v>0.37391304347826088</v>
      </c>
      <c r="M40" s="9">
        <v>0.37391304347826088</v>
      </c>
    </row>
    <row r="41" spans="1:13" x14ac:dyDescent="0.2">
      <c r="A41" s="44"/>
      <c r="C41" s="7" t="s">
        <v>70</v>
      </c>
      <c r="D41" s="9">
        <v>0.37391304347826088</v>
      </c>
      <c r="E41" s="9">
        <v>0.37391304347826088</v>
      </c>
      <c r="F41" s="9">
        <v>0.37391304347826088</v>
      </c>
      <c r="G41" s="9">
        <v>0.37391304347826088</v>
      </c>
      <c r="H41" s="9">
        <v>0.37391304347826088</v>
      </c>
      <c r="I41" s="9">
        <v>0.37391304347826088</v>
      </c>
      <c r="J41" s="9">
        <v>0.37391304347826088</v>
      </c>
      <c r="K41" s="9">
        <v>0.37391304347826088</v>
      </c>
      <c r="L41" s="9">
        <v>0.37391304347826088</v>
      </c>
      <c r="M41" s="9">
        <v>0.37391304347826088</v>
      </c>
    </row>
    <row r="42" spans="1:13" x14ac:dyDescent="0.2">
      <c r="A42" s="44"/>
      <c r="C42" t="s">
        <v>23</v>
      </c>
      <c r="D42" s="1">
        <f t="shared" ref="D42:M42" si="4">D8</f>
        <v>0.36521739130434783</v>
      </c>
      <c r="E42" s="1">
        <f t="shared" si="4"/>
        <v>0.35652173913043478</v>
      </c>
      <c r="F42" s="1">
        <f t="shared" si="4"/>
        <v>0.35652173913043478</v>
      </c>
      <c r="G42" s="1">
        <f t="shared" si="4"/>
        <v>0.34782608695652173</v>
      </c>
      <c r="H42" s="1">
        <f t="shared" si="4"/>
        <v>0.33913043478260868</v>
      </c>
      <c r="I42" s="1">
        <f t="shared" si="4"/>
        <v>0.33913043478260868</v>
      </c>
      <c r="J42" s="1">
        <f t="shared" si="4"/>
        <v>0.33913043478260868</v>
      </c>
      <c r="K42" s="1">
        <f t="shared" si="4"/>
        <v>0.32173913043478258</v>
      </c>
      <c r="L42" s="1">
        <f t="shared" si="4"/>
        <v>0.31304347826086959</v>
      </c>
      <c r="M42" s="1">
        <f t="shared" si="4"/>
        <v>0.30434782608695654</v>
      </c>
    </row>
    <row r="43" spans="1:13" x14ac:dyDescent="0.2">
      <c r="A43" s="44"/>
      <c r="C43" t="s">
        <v>24</v>
      </c>
      <c r="D43" s="1">
        <f t="shared" ref="D43:M43" si="5">D13</f>
        <v>0.38260899999999998</v>
      </c>
      <c r="E43" s="1">
        <f t="shared" si="5"/>
        <v>0.373913</v>
      </c>
      <c r="F43" s="1">
        <f t="shared" si="5"/>
        <v>0.373913</v>
      </c>
      <c r="G43" s="1">
        <f t="shared" si="5"/>
        <v>0.36521700000000001</v>
      </c>
      <c r="H43" s="1">
        <f t="shared" si="5"/>
        <v>0.35652200000000001</v>
      </c>
      <c r="I43" s="1">
        <f t="shared" si="5"/>
        <v>0.34782600000000002</v>
      </c>
      <c r="J43" s="1">
        <f t="shared" si="5"/>
        <v>0.34782600000000002</v>
      </c>
      <c r="K43" s="1">
        <f t="shared" si="5"/>
        <v>0.321739</v>
      </c>
      <c r="L43" s="1">
        <f t="shared" si="5"/>
        <v>0.29565200000000003</v>
      </c>
      <c r="M43" s="1">
        <f t="shared" si="5"/>
        <v>0.25217400000000001</v>
      </c>
    </row>
    <row r="44" spans="1:13" x14ac:dyDescent="0.2">
      <c r="A44" s="44"/>
      <c r="C44" t="s">
        <v>25</v>
      </c>
      <c r="D44" s="1">
        <f t="shared" ref="D44:M44" si="6">D18</f>
        <v>7.8260999999999997E-2</v>
      </c>
      <c r="E44" s="1">
        <f t="shared" si="6"/>
        <v>7.8260999999999997E-2</v>
      </c>
      <c r="F44" s="1">
        <f t="shared" si="6"/>
        <v>7.8260999999999997E-2</v>
      </c>
      <c r="G44" s="1">
        <f t="shared" si="6"/>
        <v>7.8260999999999997E-2</v>
      </c>
      <c r="H44" s="1">
        <f t="shared" si="6"/>
        <v>7.8260999999999997E-2</v>
      </c>
      <c r="I44" s="1">
        <f t="shared" si="6"/>
        <v>7.8260999999999997E-2</v>
      </c>
      <c r="J44" s="1">
        <f t="shared" si="6"/>
        <v>7.8260999999999997E-2</v>
      </c>
      <c r="K44" s="1">
        <f t="shared" si="6"/>
        <v>7.8260999999999997E-2</v>
      </c>
      <c r="L44" s="1">
        <f t="shared" si="6"/>
        <v>7.8260999999999997E-2</v>
      </c>
      <c r="M44" s="1">
        <f t="shared" si="6"/>
        <v>7.8260999999999997E-2</v>
      </c>
    </row>
    <row r="45" spans="1:13" x14ac:dyDescent="0.2">
      <c r="A45" s="44"/>
      <c r="C45" t="s">
        <v>33</v>
      </c>
      <c r="D45" s="1">
        <v>0.12173913043478261</v>
      </c>
      <c r="E45" s="1">
        <v>0.12173913043478261</v>
      </c>
      <c r="F45" s="1">
        <v>0.12173913043478261</v>
      </c>
      <c r="G45" s="1">
        <v>0.12173913043478261</v>
      </c>
      <c r="H45" s="1">
        <v>0.12173913043478261</v>
      </c>
      <c r="I45" s="1">
        <v>0.12173913043478261</v>
      </c>
      <c r="J45" s="1">
        <v>0.12173913043478261</v>
      </c>
      <c r="K45" s="1">
        <v>0.12173913043478261</v>
      </c>
      <c r="L45" s="1">
        <v>0.12173913043478261</v>
      </c>
      <c r="M45" s="1">
        <v>0.12173913043478261</v>
      </c>
    </row>
    <row r="46" spans="1:13" x14ac:dyDescent="0.2">
      <c r="A46" s="44"/>
      <c r="C46" t="s">
        <v>30</v>
      </c>
      <c r="D46" s="1">
        <v>9.5652173913043481E-2</v>
      </c>
      <c r="E46" s="1">
        <v>9.5652173913043481E-2</v>
      </c>
      <c r="F46" s="1">
        <v>9.5652173913043481E-2</v>
      </c>
      <c r="G46" s="1">
        <v>9.5652173913043481E-2</v>
      </c>
      <c r="H46" s="1">
        <v>9.5652173913043481E-2</v>
      </c>
      <c r="I46" s="1">
        <v>8.6956521739130432E-2</v>
      </c>
      <c r="J46" s="1">
        <v>8.6956521739130432E-2</v>
      </c>
      <c r="K46" s="1">
        <v>8.6956521739130432E-2</v>
      </c>
      <c r="L46" s="1">
        <v>7.8260869565217397E-2</v>
      </c>
      <c r="M46" s="1">
        <v>0</v>
      </c>
    </row>
    <row r="47" spans="1:13" x14ac:dyDescent="0.2">
      <c r="A47" s="44"/>
      <c r="C47" t="s">
        <v>31</v>
      </c>
      <c r="D47" s="1">
        <v>0.24347826086956523</v>
      </c>
      <c r="E47" s="1">
        <v>0.24347826086956523</v>
      </c>
      <c r="F47" s="1">
        <v>0.24347826086956523</v>
      </c>
      <c r="G47" s="1">
        <v>0.24347826086956523</v>
      </c>
      <c r="H47" s="1">
        <v>0.24347826086956523</v>
      </c>
      <c r="I47" s="1">
        <v>0.24347826086956523</v>
      </c>
      <c r="J47" s="1">
        <v>0.21739130434782608</v>
      </c>
      <c r="K47" s="1">
        <v>0.21739130434782608</v>
      </c>
      <c r="L47" s="1">
        <v>8.6956521739130432E-2</v>
      </c>
      <c r="M47" s="1">
        <v>2.6086956521739129E-2</v>
      </c>
    </row>
    <row r="48" spans="1:13" x14ac:dyDescent="0.2">
      <c r="A48" s="44"/>
      <c r="C48" t="s">
        <v>32</v>
      </c>
      <c r="D48" s="1">
        <v>4.3478260869565216E-2</v>
      </c>
      <c r="E48" s="1">
        <v>4.3478260869565216E-2</v>
      </c>
      <c r="F48" s="1">
        <v>4.3478260869565216E-2</v>
      </c>
      <c r="G48" s="1">
        <v>4.3478260869565216E-2</v>
      </c>
      <c r="H48" s="1">
        <v>4.3478260869565216E-2</v>
      </c>
      <c r="I48" s="1">
        <v>4.3478260869565216E-2</v>
      </c>
      <c r="J48" s="1">
        <v>4.3478260869565216E-2</v>
      </c>
      <c r="K48" s="1">
        <v>4.3478260869565216E-2</v>
      </c>
      <c r="L48" s="1">
        <v>4.3478260869565216E-2</v>
      </c>
      <c r="M48" s="1">
        <v>4.3478260869565216E-2</v>
      </c>
    </row>
    <row r="49" spans="1:13" x14ac:dyDescent="0.2">
      <c r="A49" s="10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"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">
      <c r="A51" s="44" t="s">
        <v>2</v>
      </c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">
      <c r="A52" s="44"/>
    </row>
    <row r="53" spans="1:13" x14ac:dyDescent="0.2">
      <c r="A53" s="44"/>
      <c r="D53" s="8" t="s">
        <v>13</v>
      </c>
      <c r="E53" s="8" t="s">
        <v>12</v>
      </c>
      <c r="F53" s="8" t="s">
        <v>11</v>
      </c>
      <c r="G53" s="8" t="s">
        <v>4</v>
      </c>
      <c r="H53" s="8" t="s">
        <v>3</v>
      </c>
      <c r="I53" s="8" t="s">
        <v>5</v>
      </c>
      <c r="J53" s="8" t="s">
        <v>6</v>
      </c>
      <c r="K53" s="8" t="s">
        <v>7</v>
      </c>
      <c r="L53" s="8" t="s">
        <v>8</v>
      </c>
      <c r="M53" s="8" t="s">
        <v>9</v>
      </c>
    </row>
    <row r="54" spans="1:13" x14ac:dyDescent="0.2">
      <c r="A54" s="44"/>
      <c r="C54" s="7" t="s">
        <v>22</v>
      </c>
      <c r="D54" s="9">
        <f>D4</f>
        <v>0.44210526315789478</v>
      </c>
      <c r="E54" s="9">
        <f>D54</f>
        <v>0.44210526315789478</v>
      </c>
      <c r="F54" s="9">
        <f t="shared" ref="F54:L54" si="7">E54</f>
        <v>0.44210526315789478</v>
      </c>
      <c r="G54" s="9">
        <f t="shared" si="7"/>
        <v>0.44210526315789478</v>
      </c>
      <c r="H54" s="9">
        <f t="shared" si="7"/>
        <v>0.44210526315789478</v>
      </c>
      <c r="I54" s="9">
        <f t="shared" si="7"/>
        <v>0.44210526315789478</v>
      </c>
      <c r="J54" s="9">
        <f t="shared" si="7"/>
        <v>0.44210526315789478</v>
      </c>
      <c r="K54" s="9">
        <f t="shared" si="7"/>
        <v>0.44210526315789478</v>
      </c>
      <c r="L54" s="9">
        <f t="shared" si="7"/>
        <v>0.44210526315789478</v>
      </c>
      <c r="M54" s="9">
        <f>L54</f>
        <v>0.44210526315789478</v>
      </c>
    </row>
    <row r="55" spans="1:13" x14ac:dyDescent="0.2">
      <c r="A55" s="44"/>
      <c r="C55" s="7" t="s">
        <v>70</v>
      </c>
      <c r="D55" s="9">
        <v>0.39999999999999997</v>
      </c>
      <c r="E55" s="9">
        <v>0.39999999999999997</v>
      </c>
      <c r="F55" s="9">
        <v>0.39999999999999997</v>
      </c>
      <c r="G55" s="9">
        <v>0.39999999999999997</v>
      </c>
      <c r="H55" s="9">
        <v>0.39999999999999997</v>
      </c>
      <c r="I55" s="9">
        <v>0.39999999999999997</v>
      </c>
      <c r="J55" s="9">
        <v>0.39999999999999997</v>
      </c>
      <c r="K55" s="9">
        <v>0.39999999999999997</v>
      </c>
      <c r="L55" s="9">
        <v>0.39999999999999997</v>
      </c>
      <c r="M55" s="9">
        <v>0.39999999999999997</v>
      </c>
    </row>
    <row r="56" spans="1:13" x14ac:dyDescent="0.2">
      <c r="A56" s="44"/>
      <c r="C56" t="s">
        <v>23</v>
      </c>
      <c r="D56" s="1">
        <f t="shared" ref="D56:M56" si="8">D9</f>
        <v>0.35593220338983045</v>
      </c>
      <c r="E56" s="1">
        <f t="shared" si="8"/>
        <v>0.3504273504273504</v>
      </c>
      <c r="F56" s="1">
        <f t="shared" si="8"/>
        <v>0.35344827586206895</v>
      </c>
      <c r="G56" s="1">
        <f t="shared" si="8"/>
        <v>0.34632034632034631</v>
      </c>
      <c r="H56" s="1">
        <f t="shared" si="8"/>
        <v>0.34061135371179041</v>
      </c>
      <c r="I56" s="1">
        <f t="shared" si="8"/>
        <v>0.34513274336283184</v>
      </c>
      <c r="J56" s="1">
        <f t="shared" si="8"/>
        <v>0.34666666666666668</v>
      </c>
      <c r="K56" s="1">
        <f t="shared" si="8"/>
        <v>0.37373737373737376</v>
      </c>
      <c r="L56" s="1">
        <f t="shared" si="8"/>
        <v>0.375</v>
      </c>
      <c r="M56" s="1">
        <f t="shared" si="8"/>
        <v>0.36842105263157893</v>
      </c>
    </row>
    <row r="57" spans="1:13" x14ac:dyDescent="0.2">
      <c r="A57" s="44"/>
      <c r="C57" t="s">
        <v>24</v>
      </c>
      <c r="D57" s="1">
        <f t="shared" ref="D57:M57" si="9">D14</f>
        <v>0.36666700000000002</v>
      </c>
      <c r="E57" s="1">
        <f t="shared" si="9"/>
        <v>0.36134500000000003</v>
      </c>
      <c r="F57" s="1">
        <f t="shared" si="9"/>
        <v>0.36440699999999998</v>
      </c>
      <c r="G57" s="1">
        <f t="shared" si="9"/>
        <v>0.35744700000000001</v>
      </c>
      <c r="H57" s="1">
        <f t="shared" si="9"/>
        <v>0.35344799999999998</v>
      </c>
      <c r="I57" s="1">
        <f t="shared" si="9"/>
        <v>0.35087699999999999</v>
      </c>
      <c r="J57" s="1">
        <f t="shared" si="9"/>
        <v>0.35398200000000002</v>
      </c>
      <c r="K57" s="1">
        <f t="shared" si="9"/>
        <v>0.37755100000000003</v>
      </c>
      <c r="L57" s="1">
        <f t="shared" si="9"/>
        <v>0.35789500000000002</v>
      </c>
      <c r="M57" s="1">
        <f t="shared" si="9"/>
        <v>0.31521700000000002</v>
      </c>
    </row>
    <row r="58" spans="1:13" x14ac:dyDescent="0.2">
      <c r="A58" s="44"/>
      <c r="C58" t="s">
        <v>25</v>
      </c>
      <c r="D58" s="1">
        <f t="shared" ref="D58:M58" si="10">D19</f>
        <v>0.14516100000000001</v>
      </c>
      <c r="E58" s="1">
        <f t="shared" si="10"/>
        <v>0.14516100000000001</v>
      </c>
      <c r="F58" s="1">
        <f t="shared" si="10"/>
        <v>0.14516100000000001</v>
      </c>
      <c r="G58" s="1">
        <f t="shared" si="10"/>
        <v>0.14516100000000001</v>
      </c>
      <c r="H58" s="1">
        <f t="shared" si="10"/>
        <v>0.14516100000000001</v>
      </c>
      <c r="I58" s="1">
        <f t="shared" si="10"/>
        <v>0.14516100000000001</v>
      </c>
      <c r="J58" s="1">
        <f t="shared" si="10"/>
        <v>0.14516100000000001</v>
      </c>
      <c r="K58" s="1">
        <f t="shared" si="10"/>
        <v>0.14516100000000001</v>
      </c>
      <c r="L58" s="1">
        <f t="shared" si="10"/>
        <v>0.14516100000000001</v>
      </c>
      <c r="M58" s="1">
        <f t="shared" si="10"/>
        <v>0.14516100000000001</v>
      </c>
    </row>
    <row r="59" spans="1:13" x14ac:dyDescent="0.2">
      <c r="A59" s="44"/>
      <c r="C59" t="s">
        <v>33</v>
      </c>
      <c r="D59" s="1">
        <v>4.9295774647887328E-2</v>
      </c>
      <c r="E59" s="1">
        <v>4.9295774647887328E-2</v>
      </c>
      <c r="F59" s="1">
        <v>4.9295774647887328E-2</v>
      </c>
      <c r="G59" s="1">
        <v>4.9295774647887328E-2</v>
      </c>
      <c r="H59" s="1">
        <v>4.9295774647887328E-2</v>
      </c>
      <c r="I59" s="1">
        <v>4.9295774647887328E-2</v>
      </c>
      <c r="J59" s="1">
        <v>4.9295774647887328E-2</v>
      </c>
      <c r="K59" s="1">
        <v>4.9295774647887328E-2</v>
      </c>
      <c r="L59" s="1">
        <v>4.9295774647887328E-2</v>
      </c>
      <c r="M59" s="1">
        <v>4.9295774647887328E-2</v>
      </c>
    </row>
    <row r="60" spans="1:13" x14ac:dyDescent="0.2">
      <c r="A60" s="44"/>
      <c r="C60" t="s">
        <v>30</v>
      </c>
      <c r="D60" s="1">
        <v>0.15827338129496402</v>
      </c>
      <c r="E60" s="1">
        <v>0.15827338129496402</v>
      </c>
      <c r="F60" s="1">
        <v>0.15827338129496402</v>
      </c>
      <c r="G60" s="1">
        <v>0.15827338129496402</v>
      </c>
      <c r="H60" s="1">
        <v>0.15827338129496402</v>
      </c>
      <c r="I60" s="1">
        <v>0.15384615384615383</v>
      </c>
      <c r="J60" s="1">
        <v>0.15503875968992248</v>
      </c>
      <c r="K60" s="1">
        <v>0.15624999999999997</v>
      </c>
      <c r="L60" s="1">
        <v>0.14400000000000002</v>
      </c>
      <c r="M60" s="1">
        <v>0</v>
      </c>
    </row>
    <row r="61" spans="1:13" x14ac:dyDescent="0.2">
      <c r="A61" s="44"/>
      <c r="C61" t="s">
        <v>31</v>
      </c>
      <c r="D61" s="1">
        <v>4.4171004890361252E-3</v>
      </c>
      <c r="E61" s="1">
        <v>4.4171004890361252E-3</v>
      </c>
      <c r="F61" s="1">
        <v>4.4171004890361252E-3</v>
      </c>
      <c r="G61" s="1">
        <v>4.4171004890361252E-3</v>
      </c>
      <c r="H61" s="1">
        <v>4.4171004890361252E-3</v>
      </c>
      <c r="I61" s="1">
        <v>4.4171004890361252E-3</v>
      </c>
      <c r="J61" s="1">
        <v>5.8072009291521487E-3</v>
      </c>
      <c r="K61" s="1">
        <v>7.3432222059039501E-3</v>
      </c>
      <c r="L61" s="1">
        <v>1.5255530129672006E-2</v>
      </c>
      <c r="M61" s="1">
        <v>4.4776119402985072E-2</v>
      </c>
    </row>
    <row r="62" spans="1:13" x14ac:dyDescent="0.2">
      <c r="A62" s="44"/>
      <c r="C62" t="s">
        <v>32</v>
      </c>
      <c r="D62" s="1">
        <v>6.2111801242236024E-2</v>
      </c>
      <c r="E62" s="1">
        <v>6.2111801242236024E-2</v>
      </c>
      <c r="F62" s="1">
        <v>6.2111801242236024E-2</v>
      </c>
      <c r="G62" s="1">
        <v>6.2111801242236024E-2</v>
      </c>
      <c r="H62" s="1">
        <v>6.2111801242236024E-2</v>
      </c>
      <c r="I62" s="1">
        <v>6.2111801242236024E-2</v>
      </c>
      <c r="J62" s="1">
        <v>7.1942446043165464E-2</v>
      </c>
      <c r="K62" s="1">
        <v>7.518796992481204E-2</v>
      </c>
      <c r="L62" s="1">
        <v>0.08</v>
      </c>
      <c r="M62" s="1">
        <v>8.1300813008130079E-2</v>
      </c>
    </row>
  </sheetData>
  <mergeCells count="12">
    <mergeCell ref="A51:A62"/>
    <mergeCell ref="A38:A48"/>
    <mergeCell ref="A25:A34"/>
    <mergeCell ref="D24:M24"/>
    <mergeCell ref="B2:B4"/>
    <mergeCell ref="A2:A4"/>
    <mergeCell ref="B7:B9"/>
    <mergeCell ref="A6:A9"/>
    <mergeCell ref="B12:B14"/>
    <mergeCell ref="A11:A14"/>
    <mergeCell ref="B17:B19"/>
    <mergeCell ref="A16:A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0CF2E-ACC8-A147-A8EA-211D45DA8C10}">
  <dimension ref="A1:L57"/>
  <sheetViews>
    <sheetView topLeftCell="A23" zoomScale="110" zoomScaleNormal="110" workbookViewId="0">
      <selection activeCell="U14" sqref="U14"/>
    </sheetView>
  </sheetViews>
  <sheetFormatPr baseColWidth="10" defaultRowHeight="16" x14ac:dyDescent="0.2"/>
  <cols>
    <col min="1" max="1" width="20.6640625" style="4" customWidth="1"/>
    <col min="2" max="2" width="32.6640625" bestFit="1" customWidth="1"/>
    <col min="3" max="3" width="10.83203125" customWidth="1"/>
  </cols>
  <sheetData>
    <row r="1" spans="1:12" x14ac:dyDescent="0.2">
      <c r="A1" s="44" t="s">
        <v>22</v>
      </c>
      <c r="B1" s="8"/>
      <c r="C1" s="8" t="s">
        <v>13</v>
      </c>
      <c r="D1" s="8" t="s">
        <v>12</v>
      </c>
      <c r="E1" s="8" t="s">
        <v>11</v>
      </c>
      <c r="F1" s="8" t="s">
        <v>4</v>
      </c>
      <c r="G1" s="8" t="s">
        <v>3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</row>
    <row r="2" spans="1:12" x14ac:dyDescent="0.2">
      <c r="A2" s="44"/>
      <c r="B2" s="7" t="s">
        <v>0</v>
      </c>
      <c r="C2" s="9">
        <f>'Profile Weight'!C16</f>
        <v>0.62318840579710144</v>
      </c>
      <c r="D2" s="9">
        <f>C2</f>
        <v>0.62318840579710144</v>
      </c>
      <c r="E2" s="9">
        <f t="shared" ref="E2:L2" si="0">D2</f>
        <v>0.62318840579710144</v>
      </c>
      <c r="F2" s="9">
        <f t="shared" si="0"/>
        <v>0.62318840579710144</v>
      </c>
      <c r="G2" s="9">
        <f t="shared" si="0"/>
        <v>0.62318840579710144</v>
      </c>
      <c r="H2" s="9">
        <f t="shared" si="0"/>
        <v>0.62318840579710144</v>
      </c>
      <c r="I2" s="9">
        <f t="shared" si="0"/>
        <v>0.62318840579710144</v>
      </c>
      <c r="J2" s="9">
        <f t="shared" si="0"/>
        <v>0.62318840579710144</v>
      </c>
      <c r="K2" s="9">
        <f t="shared" si="0"/>
        <v>0.62318840579710144</v>
      </c>
      <c r="L2" s="9">
        <f t="shared" si="0"/>
        <v>0.62318840579710144</v>
      </c>
    </row>
    <row r="3" spans="1:12" x14ac:dyDescent="0.2">
      <c r="A3" s="44"/>
      <c r="B3" s="7" t="s">
        <v>1</v>
      </c>
      <c r="C3" s="9">
        <f>'Profile Weight'!C17</f>
        <v>0.78899082568807344</v>
      </c>
      <c r="D3" s="9">
        <f>C3</f>
        <v>0.78899082568807344</v>
      </c>
      <c r="E3" s="9">
        <f t="shared" ref="E3:L3" si="1">D3</f>
        <v>0.78899082568807344</v>
      </c>
      <c r="F3" s="9">
        <f t="shared" si="1"/>
        <v>0.78899082568807344</v>
      </c>
      <c r="G3" s="9">
        <f t="shared" si="1"/>
        <v>0.78899082568807344</v>
      </c>
      <c r="H3" s="9">
        <f t="shared" si="1"/>
        <v>0.78899082568807344</v>
      </c>
      <c r="I3" s="9">
        <f t="shared" si="1"/>
        <v>0.78899082568807344</v>
      </c>
      <c r="J3" s="9">
        <f t="shared" si="1"/>
        <v>0.78899082568807344</v>
      </c>
      <c r="K3" s="9">
        <f t="shared" si="1"/>
        <v>0.78899082568807344</v>
      </c>
      <c r="L3" s="9">
        <f t="shared" si="1"/>
        <v>0.78899082568807344</v>
      </c>
    </row>
    <row r="4" spans="1:12" x14ac:dyDescent="0.2">
      <c r="A4" s="44"/>
      <c r="B4" s="7" t="s">
        <v>2</v>
      </c>
      <c r="C4" s="9">
        <f>'Profile Weight'!C18</f>
        <v>0.69635627530364375</v>
      </c>
      <c r="D4" s="9">
        <f>C4</f>
        <v>0.69635627530364375</v>
      </c>
      <c r="E4" s="9">
        <f t="shared" ref="E4:L4" si="2">D4</f>
        <v>0.69635627530364375</v>
      </c>
      <c r="F4" s="9">
        <f t="shared" si="2"/>
        <v>0.69635627530364375</v>
      </c>
      <c r="G4" s="9">
        <f t="shared" si="2"/>
        <v>0.69635627530364375</v>
      </c>
      <c r="H4" s="9">
        <f t="shared" si="2"/>
        <v>0.69635627530364375</v>
      </c>
      <c r="I4" s="9">
        <f t="shared" si="2"/>
        <v>0.69635627530364375</v>
      </c>
      <c r="J4" s="9">
        <f t="shared" si="2"/>
        <v>0.69635627530364375</v>
      </c>
      <c r="K4" s="9">
        <f t="shared" si="2"/>
        <v>0.69635627530364375</v>
      </c>
      <c r="L4" s="9">
        <f t="shared" si="2"/>
        <v>0.69635627530364375</v>
      </c>
    </row>
    <row r="6" spans="1:12" x14ac:dyDescent="0.2">
      <c r="A6" s="44" t="s">
        <v>23</v>
      </c>
      <c r="C6" s="2" t="s">
        <v>13</v>
      </c>
      <c r="D6" s="2" t="s">
        <v>12</v>
      </c>
      <c r="E6" s="2" t="s">
        <v>11</v>
      </c>
      <c r="F6" s="2" t="s">
        <v>4</v>
      </c>
      <c r="G6" s="2" t="s">
        <v>3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</row>
    <row r="7" spans="1:12" x14ac:dyDescent="0.2">
      <c r="A7" s="44"/>
      <c r="B7" t="s">
        <v>0</v>
      </c>
      <c r="C7" s="1">
        <f>'Cut Threshold'!C15</f>
        <v>0.52023121387283233</v>
      </c>
      <c r="D7" s="1">
        <f>'Cut Threshold'!D15</f>
        <v>0.52023121387283233</v>
      </c>
      <c r="E7" s="1">
        <f>'Cut Threshold'!E15</f>
        <v>0.52325581395348841</v>
      </c>
      <c r="F7" s="1">
        <f>'Cut Threshold'!F15</f>
        <v>0.52941176470588236</v>
      </c>
      <c r="G7" s="1">
        <f>'Cut Threshold'!G15</f>
        <v>0.53254437869822491</v>
      </c>
      <c r="H7" s="1">
        <f>'Cut Threshold'!H15</f>
        <v>0.53254437869822491</v>
      </c>
      <c r="I7" s="1">
        <f>'Cut Threshold'!I15</f>
        <v>0.53254437869822491</v>
      </c>
      <c r="J7" s="1">
        <f>'Cut Threshold'!J15</f>
        <v>0.625</v>
      </c>
      <c r="K7" s="1">
        <f>'Cut Threshold'!K15</f>
        <v>0.625</v>
      </c>
      <c r="L7" s="1">
        <f>'Cut Threshold'!L15</f>
        <v>0.6223776223776224</v>
      </c>
    </row>
    <row r="8" spans="1:12" x14ac:dyDescent="0.2">
      <c r="A8" s="44"/>
      <c r="B8" t="s">
        <v>1</v>
      </c>
      <c r="C8" s="1">
        <f>'Cut Threshold'!C16</f>
        <v>0.82568807339449546</v>
      </c>
      <c r="D8" s="1">
        <f>'Cut Threshold'!D16</f>
        <v>0.82568807339449546</v>
      </c>
      <c r="E8" s="1">
        <f>'Cut Threshold'!E16</f>
        <v>0.82568807339449546</v>
      </c>
      <c r="F8" s="1">
        <f>'Cut Threshold'!F16</f>
        <v>0.82568807339449546</v>
      </c>
      <c r="G8" s="1">
        <f>'Cut Threshold'!G16</f>
        <v>0.82568807339449546</v>
      </c>
      <c r="H8" s="1">
        <f>'Cut Threshold'!H16</f>
        <v>0.82568807339449546</v>
      </c>
      <c r="I8" s="1">
        <f>'Cut Threshold'!I16</f>
        <v>0.82568807339449546</v>
      </c>
      <c r="J8" s="1">
        <f>'Cut Threshold'!J16</f>
        <v>0.82568807339449546</v>
      </c>
      <c r="K8" s="1">
        <f>'Cut Threshold'!K16</f>
        <v>0.82568807339449546</v>
      </c>
      <c r="L8" s="1">
        <f>'Cut Threshold'!L16</f>
        <v>0.8165137614678899</v>
      </c>
    </row>
    <row r="9" spans="1:12" x14ac:dyDescent="0.2">
      <c r="A9" s="44"/>
      <c r="B9" t="s">
        <v>2</v>
      </c>
      <c r="C9" s="1">
        <f>'Cut Threshold'!C17</f>
        <v>0.63829787234042545</v>
      </c>
      <c r="D9" s="1">
        <f>'Cut Threshold'!D17</f>
        <v>0.63829787234042545</v>
      </c>
      <c r="E9" s="1">
        <f>'Cut Threshold'!E17</f>
        <v>0.64056939501779364</v>
      </c>
      <c r="F9" s="1">
        <f>'Cut Threshold'!F17</f>
        <v>0.64516129032258063</v>
      </c>
      <c r="G9" s="1">
        <f>'Cut Threshold'!G17</f>
        <v>0.6474820143884894</v>
      </c>
      <c r="H9" s="1">
        <f>'Cut Threshold'!H17</f>
        <v>0.6474820143884894</v>
      </c>
      <c r="I9" s="1">
        <f>'Cut Threshold'!I17</f>
        <v>0.6474820143884894</v>
      </c>
      <c r="J9" s="1">
        <f>'Cut Threshold'!J17</f>
        <v>0.71146245059288549</v>
      </c>
      <c r="K9" s="1">
        <f>'Cut Threshold'!K17</f>
        <v>0.71146245059288549</v>
      </c>
      <c r="L9" s="1">
        <f>'Cut Threshold'!L17</f>
        <v>0.7063492063492065</v>
      </c>
    </row>
    <row r="11" spans="1:12" x14ac:dyDescent="0.2">
      <c r="A11" s="44" t="s">
        <v>24</v>
      </c>
      <c r="B11" s="2"/>
      <c r="C11" s="2" t="s">
        <v>13</v>
      </c>
      <c r="D11" s="2" t="s">
        <v>12</v>
      </c>
      <c r="E11" s="2" t="s">
        <v>11</v>
      </c>
      <c r="F11" s="2" t="s">
        <v>4</v>
      </c>
      <c r="G11" s="2" t="s">
        <v>3</v>
      </c>
      <c r="H11" s="2" t="s">
        <v>5</v>
      </c>
      <c r="I11" s="2" t="s">
        <v>6</v>
      </c>
      <c r="J11" s="2" t="s">
        <v>7</v>
      </c>
      <c r="K11" s="2" t="s">
        <v>8</v>
      </c>
      <c r="L11" s="2" t="s">
        <v>9</v>
      </c>
    </row>
    <row r="12" spans="1:12" x14ac:dyDescent="0.2">
      <c r="A12" s="44"/>
      <c r="B12" t="s">
        <v>0</v>
      </c>
      <c r="C12" s="1">
        <f>'Average Aggregation'!C14</f>
        <v>0.51428600000000002</v>
      </c>
      <c r="D12" s="1">
        <f>'Average Aggregation'!D14</f>
        <v>0.51428600000000002</v>
      </c>
      <c r="E12" s="1">
        <f>'Average Aggregation'!E14</f>
        <v>0.51724099999999995</v>
      </c>
      <c r="F12" s="1">
        <f>'Average Aggregation'!F14</f>
        <v>0.52325600000000005</v>
      </c>
      <c r="G12" s="1">
        <f>'Average Aggregation'!G14</f>
        <v>0.52631600000000001</v>
      </c>
      <c r="H12" s="1">
        <f>'Average Aggregation'!H14</f>
        <v>0.52941199999999999</v>
      </c>
      <c r="I12" s="1">
        <f>'Average Aggregation'!I14</f>
        <v>0.53254400000000002</v>
      </c>
      <c r="J12" s="1">
        <f>'Average Aggregation'!J14</f>
        <v>0.625</v>
      </c>
      <c r="K12" s="1">
        <f>'Average Aggregation'!K14</f>
        <v>0.61702100000000004</v>
      </c>
      <c r="L12" s="1">
        <f>'Average Aggregation'!L14</f>
        <v>0.59701499999999996</v>
      </c>
    </row>
    <row r="13" spans="1:12" x14ac:dyDescent="0.2">
      <c r="A13" s="44"/>
      <c r="B13" t="s">
        <v>1</v>
      </c>
      <c r="C13" s="1">
        <f>'Average Aggregation'!C15</f>
        <v>0.82568799999999998</v>
      </c>
      <c r="D13" s="1">
        <f>'Average Aggregation'!D15</f>
        <v>0.82568799999999998</v>
      </c>
      <c r="E13" s="1">
        <f>'Average Aggregation'!E15</f>
        <v>0.82568799999999998</v>
      </c>
      <c r="F13" s="1">
        <f>'Average Aggregation'!F15</f>
        <v>0.82568799999999998</v>
      </c>
      <c r="G13" s="1">
        <f>'Average Aggregation'!G15</f>
        <v>0.82568799999999998</v>
      </c>
      <c r="H13" s="1">
        <f>'Average Aggregation'!H15</f>
        <v>0.82568799999999998</v>
      </c>
      <c r="I13" s="1">
        <f>'Average Aggregation'!I15</f>
        <v>0.82568799999999998</v>
      </c>
      <c r="J13" s="1">
        <f>'Average Aggregation'!J15</f>
        <v>0.82568799999999998</v>
      </c>
      <c r="K13" s="1">
        <f>'Average Aggregation'!K15</f>
        <v>0.79816500000000001</v>
      </c>
      <c r="L13" s="1">
        <f>'Average Aggregation'!L15</f>
        <v>0.73394499999999996</v>
      </c>
    </row>
    <row r="14" spans="1:12" x14ac:dyDescent="0.2">
      <c r="A14" s="44"/>
      <c r="B14" t="s">
        <v>2</v>
      </c>
      <c r="C14" s="1">
        <f>'Average Aggregation'!C16</f>
        <v>0.63380300000000001</v>
      </c>
      <c r="D14" s="1">
        <f>'Average Aggregation'!D16</f>
        <v>0.63380300000000001</v>
      </c>
      <c r="E14" s="1">
        <f>'Average Aggregation'!E16</f>
        <v>0.636042</v>
      </c>
      <c r="F14" s="1">
        <f>'Average Aggregation'!F16</f>
        <v>0.64056900000000006</v>
      </c>
      <c r="G14" s="1">
        <f>'Average Aggregation'!G16</f>
        <v>0.64285700000000001</v>
      </c>
      <c r="H14" s="1">
        <f>'Average Aggregation'!H16</f>
        <v>0.64516099999999998</v>
      </c>
      <c r="I14" s="1">
        <f>'Average Aggregation'!I16</f>
        <v>0.647482</v>
      </c>
      <c r="J14" s="1">
        <f>'Average Aggregation'!J16</f>
        <v>0.71146200000000004</v>
      </c>
      <c r="K14" s="1">
        <f>'Average Aggregation'!K16</f>
        <v>0.69599999999999995</v>
      </c>
      <c r="L14" s="1">
        <f>'Average Aggregation'!L16</f>
        <v>0.65843600000000002</v>
      </c>
    </row>
    <row r="16" spans="1:12" x14ac:dyDescent="0.2">
      <c r="A16" s="44" t="s">
        <v>25</v>
      </c>
      <c r="B16" s="2"/>
      <c r="C16" s="2" t="s">
        <v>13</v>
      </c>
      <c r="D16" s="2" t="s">
        <v>12</v>
      </c>
      <c r="E16" s="2" t="s">
        <v>11</v>
      </c>
      <c r="F16" s="2" t="s">
        <v>4</v>
      </c>
      <c r="G16" s="2" t="s">
        <v>3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</row>
    <row r="17" spans="1:12" x14ac:dyDescent="0.2">
      <c r="A17" s="44"/>
      <c r="B17" t="s">
        <v>0</v>
      </c>
      <c r="C17" s="1">
        <f>'Majority Vote'!C16</f>
        <v>1</v>
      </c>
      <c r="D17" s="1">
        <f>'Majority Vote'!D16</f>
        <v>1</v>
      </c>
      <c r="E17" s="1">
        <f>'Majority Vote'!E16</f>
        <v>1</v>
      </c>
      <c r="F17" s="1">
        <f>'Majority Vote'!F16</f>
        <v>1</v>
      </c>
      <c r="G17" s="1">
        <f>'Majority Vote'!G16</f>
        <v>1</v>
      </c>
      <c r="H17" s="1">
        <f>'Majority Vote'!H16</f>
        <v>1</v>
      </c>
      <c r="I17" s="1">
        <f>'Majority Vote'!I16</f>
        <v>1</v>
      </c>
      <c r="J17" s="1">
        <f>'Majority Vote'!J16</f>
        <v>1</v>
      </c>
      <c r="K17" s="1">
        <f>'Majority Vote'!K16</f>
        <v>1</v>
      </c>
      <c r="L17" s="1">
        <f>'Majority Vote'!L16</f>
        <v>1</v>
      </c>
    </row>
    <row r="18" spans="1:12" x14ac:dyDescent="0.2">
      <c r="A18" s="44"/>
      <c r="B18" t="s">
        <v>1</v>
      </c>
      <c r="C18" s="1">
        <f>'Majority Vote'!C17</f>
        <v>0.32110100000000003</v>
      </c>
      <c r="D18" s="1">
        <f>'Majority Vote'!D17</f>
        <v>0.32110100000000003</v>
      </c>
      <c r="E18" s="1">
        <f>'Majority Vote'!E17</f>
        <v>0.32110100000000003</v>
      </c>
      <c r="F18" s="1">
        <f>'Majority Vote'!F17</f>
        <v>0.32110100000000003</v>
      </c>
      <c r="G18" s="1">
        <f>'Majority Vote'!G17</f>
        <v>0.32110100000000003</v>
      </c>
      <c r="H18" s="1">
        <f>'Majority Vote'!H17</f>
        <v>0.32110100000000003</v>
      </c>
      <c r="I18" s="1">
        <f>'Majority Vote'!I17</f>
        <v>0.32110100000000003</v>
      </c>
      <c r="J18" s="1">
        <f>'Majority Vote'!J17</f>
        <v>0.32110100000000003</v>
      </c>
      <c r="K18" s="1">
        <f>'Majority Vote'!K17</f>
        <v>0.32110100000000003</v>
      </c>
      <c r="L18" s="1">
        <f>'Majority Vote'!L17</f>
        <v>0.31192700000000001</v>
      </c>
    </row>
    <row r="19" spans="1:12" x14ac:dyDescent="0.2">
      <c r="A19" s="44"/>
      <c r="B19" t="s">
        <v>2</v>
      </c>
      <c r="C19" s="1">
        <f>'Majority Vote'!C18</f>
        <v>0.48611100000000002</v>
      </c>
      <c r="D19" s="1">
        <f>'Majority Vote'!D18</f>
        <v>0.48611100000000002</v>
      </c>
      <c r="E19" s="1">
        <f>'Majority Vote'!E18</f>
        <v>0.48611100000000002</v>
      </c>
      <c r="F19" s="1">
        <f>'Majority Vote'!F18</f>
        <v>0.48611100000000002</v>
      </c>
      <c r="G19" s="1">
        <f>'Majority Vote'!G18</f>
        <v>0.48611100000000002</v>
      </c>
      <c r="H19" s="1">
        <f>'Majority Vote'!H18</f>
        <v>0.48611100000000002</v>
      </c>
      <c r="I19" s="1">
        <f>'Majority Vote'!I18</f>
        <v>0.48611100000000002</v>
      </c>
      <c r="J19" s="1">
        <f>'Majority Vote'!J18</f>
        <v>0.48611100000000002</v>
      </c>
      <c r="K19" s="1">
        <f>'Majority Vote'!K18</f>
        <v>0.48611100000000002</v>
      </c>
      <c r="L19" s="1">
        <f>'Majority Vote'!L18</f>
        <v>0.475524</v>
      </c>
    </row>
    <row r="22" spans="1:12" x14ac:dyDescent="0.2">
      <c r="C22" s="8" t="s">
        <v>13</v>
      </c>
      <c r="D22" s="8" t="s">
        <v>12</v>
      </c>
      <c r="E22" s="8" t="s">
        <v>11</v>
      </c>
      <c r="F22" s="8" t="s">
        <v>4</v>
      </c>
      <c r="G22" s="8" t="s">
        <v>3</v>
      </c>
      <c r="H22" s="8" t="s">
        <v>5</v>
      </c>
      <c r="I22" s="8" t="s">
        <v>6</v>
      </c>
      <c r="J22" s="8" t="s">
        <v>7</v>
      </c>
      <c r="K22" s="8" t="s">
        <v>8</v>
      </c>
      <c r="L22" s="8" t="s">
        <v>9</v>
      </c>
    </row>
    <row r="23" spans="1:12" x14ac:dyDescent="0.2">
      <c r="A23" s="44" t="s">
        <v>0</v>
      </c>
      <c r="B23" s="7" t="s">
        <v>22</v>
      </c>
      <c r="C23" s="9">
        <f>C2</f>
        <v>0.62318840579710144</v>
      </c>
      <c r="D23" s="9">
        <f>C23</f>
        <v>0.62318840579710144</v>
      </c>
      <c r="E23" s="9">
        <f t="shared" ref="E23:L23" si="3">D23</f>
        <v>0.62318840579710144</v>
      </c>
      <c r="F23" s="9">
        <f t="shared" si="3"/>
        <v>0.62318840579710144</v>
      </c>
      <c r="G23" s="9">
        <f t="shared" si="3"/>
        <v>0.62318840579710144</v>
      </c>
      <c r="H23" s="9">
        <f t="shared" si="3"/>
        <v>0.62318840579710144</v>
      </c>
      <c r="I23" s="9">
        <f t="shared" si="3"/>
        <v>0.62318840579710144</v>
      </c>
      <c r="J23" s="9">
        <f t="shared" si="3"/>
        <v>0.62318840579710144</v>
      </c>
      <c r="K23" s="9">
        <f t="shared" si="3"/>
        <v>0.62318840579710144</v>
      </c>
      <c r="L23" s="9">
        <f t="shared" si="3"/>
        <v>0.62318840579710144</v>
      </c>
    </row>
    <row r="24" spans="1:12" x14ac:dyDescent="0.2">
      <c r="A24" s="44"/>
      <c r="B24" s="7" t="s">
        <v>70</v>
      </c>
      <c r="C24" s="9">
        <v>0.5625</v>
      </c>
      <c r="D24" s="9">
        <f>C24</f>
        <v>0.5625</v>
      </c>
      <c r="E24" s="9">
        <f t="shared" ref="E24:L24" si="4">D24</f>
        <v>0.5625</v>
      </c>
      <c r="F24" s="9">
        <f t="shared" si="4"/>
        <v>0.5625</v>
      </c>
      <c r="G24" s="9">
        <f t="shared" si="4"/>
        <v>0.5625</v>
      </c>
      <c r="H24" s="9">
        <f t="shared" si="4"/>
        <v>0.5625</v>
      </c>
      <c r="I24" s="9">
        <f t="shared" si="4"/>
        <v>0.5625</v>
      </c>
      <c r="J24" s="9">
        <f t="shared" si="4"/>
        <v>0.5625</v>
      </c>
      <c r="K24" s="9">
        <f t="shared" si="4"/>
        <v>0.5625</v>
      </c>
      <c r="L24" s="9">
        <f t="shared" si="4"/>
        <v>0.5625</v>
      </c>
    </row>
    <row r="25" spans="1:12" x14ac:dyDescent="0.2">
      <c r="A25" s="44"/>
      <c r="B25" t="s">
        <v>23</v>
      </c>
      <c r="C25" s="1">
        <f>C7</f>
        <v>0.52023121387283233</v>
      </c>
      <c r="D25" s="1">
        <f t="shared" ref="D25:L25" si="5">D7</f>
        <v>0.52023121387283233</v>
      </c>
      <c r="E25" s="1">
        <f t="shared" si="5"/>
        <v>0.52325581395348841</v>
      </c>
      <c r="F25" s="1">
        <f t="shared" si="5"/>
        <v>0.52941176470588236</v>
      </c>
      <c r="G25" s="1">
        <f t="shared" si="5"/>
        <v>0.53254437869822491</v>
      </c>
      <c r="H25" s="1">
        <f t="shared" si="5"/>
        <v>0.53254437869822491</v>
      </c>
      <c r="I25" s="1">
        <f t="shared" si="5"/>
        <v>0.53254437869822491</v>
      </c>
      <c r="J25" s="1">
        <f t="shared" si="5"/>
        <v>0.625</v>
      </c>
      <c r="K25" s="1">
        <f t="shared" si="5"/>
        <v>0.625</v>
      </c>
      <c r="L25" s="1">
        <f t="shared" si="5"/>
        <v>0.6223776223776224</v>
      </c>
    </row>
    <row r="26" spans="1:12" x14ac:dyDescent="0.2">
      <c r="A26" s="44"/>
      <c r="B26" t="s">
        <v>24</v>
      </c>
      <c r="C26" s="1">
        <f>C12</f>
        <v>0.51428600000000002</v>
      </c>
      <c r="D26" s="1">
        <f t="shared" ref="D26:L26" si="6">D12</f>
        <v>0.51428600000000002</v>
      </c>
      <c r="E26" s="1">
        <f t="shared" si="6"/>
        <v>0.51724099999999995</v>
      </c>
      <c r="F26" s="1">
        <f t="shared" si="6"/>
        <v>0.52325600000000005</v>
      </c>
      <c r="G26" s="1">
        <f t="shared" si="6"/>
        <v>0.52631600000000001</v>
      </c>
      <c r="H26" s="1">
        <f t="shared" si="6"/>
        <v>0.52941199999999999</v>
      </c>
      <c r="I26" s="1">
        <f t="shared" si="6"/>
        <v>0.53254400000000002</v>
      </c>
      <c r="J26" s="1">
        <f t="shared" si="6"/>
        <v>0.625</v>
      </c>
      <c r="K26" s="1">
        <f t="shared" si="6"/>
        <v>0.61702100000000004</v>
      </c>
      <c r="L26" s="1">
        <f t="shared" si="6"/>
        <v>0.59701499999999996</v>
      </c>
    </row>
    <row r="27" spans="1:12" x14ac:dyDescent="0.2">
      <c r="A27" s="44"/>
      <c r="B27" t="s">
        <v>25</v>
      </c>
      <c r="C27" s="1">
        <f>C17</f>
        <v>1</v>
      </c>
      <c r="D27" s="1">
        <f t="shared" ref="D27:L27" si="7">D17</f>
        <v>1</v>
      </c>
      <c r="E27" s="1">
        <f t="shared" si="7"/>
        <v>1</v>
      </c>
      <c r="F27" s="1">
        <f t="shared" si="7"/>
        <v>1</v>
      </c>
      <c r="G27" s="1">
        <f t="shared" si="7"/>
        <v>1</v>
      </c>
      <c r="H27" s="1">
        <f t="shared" si="7"/>
        <v>1</v>
      </c>
      <c r="I27" s="1">
        <f t="shared" si="7"/>
        <v>1</v>
      </c>
      <c r="J27" s="1">
        <f t="shared" si="7"/>
        <v>1</v>
      </c>
      <c r="K27" s="1">
        <f t="shared" si="7"/>
        <v>1</v>
      </c>
      <c r="L27" s="1">
        <f t="shared" si="7"/>
        <v>1</v>
      </c>
    </row>
    <row r="28" spans="1:12" x14ac:dyDescent="0.2">
      <c r="A28" s="44"/>
      <c r="B28" t="s">
        <v>33</v>
      </c>
      <c r="C28" s="1">
        <v>2.5848142164781908E-2</v>
      </c>
      <c r="D28" s="1">
        <v>2.5848142164781908E-2</v>
      </c>
      <c r="E28" s="1">
        <v>2.5848142164781908E-2</v>
      </c>
      <c r="F28" s="1">
        <v>2.5848142164781908E-2</v>
      </c>
      <c r="G28" s="1">
        <v>2.5848142164781908E-2</v>
      </c>
      <c r="H28" s="1">
        <v>2.5848142164781908E-2</v>
      </c>
      <c r="I28" s="1">
        <v>2.5848142164781908E-2</v>
      </c>
      <c r="J28" s="1">
        <v>2.5848142164781908E-2</v>
      </c>
      <c r="K28" s="1">
        <v>2.5848142164781908E-2</v>
      </c>
      <c r="L28" s="1">
        <v>2.5848142164781908E-2</v>
      </c>
    </row>
    <row r="29" spans="1:12" x14ac:dyDescent="0.2">
      <c r="A29" s="44"/>
      <c r="B29" t="s">
        <v>30</v>
      </c>
      <c r="C29" s="1">
        <v>0.23076923076923078</v>
      </c>
      <c r="D29" s="1">
        <v>0.23076923076923078</v>
      </c>
      <c r="E29" s="1">
        <v>0.23076923076923078</v>
      </c>
      <c r="F29" s="1">
        <v>0.23076923076923078</v>
      </c>
      <c r="G29" s="1">
        <v>0.33333333333333331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 x14ac:dyDescent="0.2">
      <c r="A30" s="44"/>
      <c r="B30" t="s">
        <v>31</v>
      </c>
      <c r="C30" s="1">
        <v>1.7656579528176957E-3</v>
      </c>
      <c r="D30" s="1">
        <v>1.7656579528176957E-3</v>
      </c>
      <c r="E30" s="1">
        <v>1.7656579528176957E-3</v>
      </c>
      <c r="F30" s="1">
        <v>1.7656579528176957E-3</v>
      </c>
      <c r="G30" s="1">
        <v>1.7656579528176957E-3</v>
      </c>
      <c r="H30" s="1">
        <v>1.7656579528176957E-3</v>
      </c>
      <c r="I30" s="1">
        <v>1.8704301989457576E-3</v>
      </c>
      <c r="J30" s="1">
        <v>1.9736842105263159E-3</v>
      </c>
      <c r="K30" s="1">
        <v>8.4745762711864403E-2</v>
      </c>
      <c r="L30" s="1">
        <v>0.66666666666666663</v>
      </c>
    </row>
    <row r="31" spans="1:12" x14ac:dyDescent="0.2">
      <c r="A31" s="44"/>
      <c r="B31" t="s">
        <v>32</v>
      </c>
      <c r="C31" s="1">
        <v>1.3740458015267175E-2</v>
      </c>
      <c r="D31" s="1">
        <v>1.3740458015267175E-2</v>
      </c>
      <c r="E31" s="1">
        <v>1.3740458015267175E-2</v>
      </c>
      <c r="F31" s="1">
        <v>1.3740458015267175E-2</v>
      </c>
      <c r="G31" s="1">
        <v>1.3740458015267175E-2</v>
      </c>
      <c r="H31" s="1">
        <v>1.3740458015267175E-2</v>
      </c>
      <c r="I31" s="1">
        <v>2.1377672209026127E-2</v>
      </c>
      <c r="J31" s="1">
        <v>3.9823008849557522E-2</v>
      </c>
      <c r="K31" s="1">
        <v>0.13043478260869565</v>
      </c>
      <c r="L31" s="1">
        <v>0.21951219512195122</v>
      </c>
    </row>
    <row r="32" spans="1:12" x14ac:dyDescent="0.2">
      <c r="A32" s="10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C33" s="1"/>
      <c r="D33" s="1"/>
      <c r="E33" s="1"/>
      <c r="F33" s="1"/>
      <c r="G33" s="1"/>
      <c r="H33" s="1"/>
      <c r="I33" s="1"/>
      <c r="J33" s="1"/>
      <c r="K33" s="1"/>
      <c r="L33" s="1"/>
    </row>
    <row r="35" spans="1:12" x14ac:dyDescent="0.2">
      <c r="A35" s="44" t="s">
        <v>1</v>
      </c>
      <c r="C35" s="8" t="s">
        <v>13</v>
      </c>
      <c r="D35" s="8" t="s">
        <v>12</v>
      </c>
      <c r="E35" s="8" t="s">
        <v>11</v>
      </c>
      <c r="F35" s="8" t="s">
        <v>4</v>
      </c>
      <c r="G35" s="8" t="s">
        <v>3</v>
      </c>
      <c r="H35" s="8" t="s">
        <v>5</v>
      </c>
      <c r="I35" s="8" t="s">
        <v>6</v>
      </c>
      <c r="J35" s="8" t="s">
        <v>7</v>
      </c>
      <c r="K35" s="8" t="s">
        <v>8</v>
      </c>
      <c r="L35" s="8" t="s">
        <v>9</v>
      </c>
    </row>
    <row r="36" spans="1:12" x14ac:dyDescent="0.2">
      <c r="A36" s="44"/>
      <c r="B36" s="7" t="s">
        <v>22</v>
      </c>
      <c r="C36" s="9">
        <f>C3</f>
        <v>0.78899082568807344</v>
      </c>
      <c r="D36" s="9">
        <f>C36</f>
        <v>0.78899082568807344</v>
      </c>
      <c r="E36" s="9">
        <f t="shared" ref="E36:L36" si="8">D36</f>
        <v>0.78899082568807344</v>
      </c>
      <c r="F36" s="9">
        <f t="shared" si="8"/>
        <v>0.78899082568807344</v>
      </c>
      <c r="G36" s="9">
        <f t="shared" si="8"/>
        <v>0.78899082568807344</v>
      </c>
      <c r="H36" s="9">
        <f t="shared" si="8"/>
        <v>0.78899082568807344</v>
      </c>
      <c r="I36" s="9">
        <f t="shared" si="8"/>
        <v>0.78899082568807344</v>
      </c>
      <c r="J36" s="9">
        <f t="shared" si="8"/>
        <v>0.78899082568807344</v>
      </c>
      <c r="K36" s="9">
        <f t="shared" si="8"/>
        <v>0.78899082568807344</v>
      </c>
      <c r="L36" s="9">
        <f t="shared" si="8"/>
        <v>0.78899082568807344</v>
      </c>
    </row>
    <row r="37" spans="1:12" x14ac:dyDescent="0.2">
      <c r="A37" s="44"/>
      <c r="B37" s="7" t="s">
        <v>70</v>
      </c>
      <c r="C37" s="9">
        <v>0.82568807339449546</v>
      </c>
      <c r="D37" s="9">
        <f>C37</f>
        <v>0.82568807339449546</v>
      </c>
      <c r="E37" s="9">
        <f t="shared" ref="E37:L37" si="9">D37</f>
        <v>0.82568807339449546</v>
      </c>
      <c r="F37" s="9">
        <f t="shared" si="9"/>
        <v>0.82568807339449546</v>
      </c>
      <c r="G37" s="9">
        <f t="shared" si="9"/>
        <v>0.82568807339449546</v>
      </c>
      <c r="H37" s="9">
        <f t="shared" si="9"/>
        <v>0.82568807339449546</v>
      </c>
      <c r="I37" s="9">
        <f t="shared" si="9"/>
        <v>0.82568807339449546</v>
      </c>
      <c r="J37" s="9">
        <f t="shared" si="9"/>
        <v>0.82568807339449546</v>
      </c>
      <c r="K37" s="9">
        <f t="shared" si="9"/>
        <v>0.82568807339449546</v>
      </c>
      <c r="L37" s="9">
        <f t="shared" si="9"/>
        <v>0.82568807339449546</v>
      </c>
    </row>
    <row r="38" spans="1:12" x14ac:dyDescent="0.2">
      <c r="A38" s="44"/>
      <c r="B38" t="s">
        <v>23</v>
      </c>
      <c r="C38" s="1">
        <f>C8</f>
        <v>0.82568807339449546</v>
      </c>
      <c r="D38" s="1">
        <f t="shared" ref="D38:L38" si="10">D8</f>
        <v>0.82568807339449546</v>
      </c>
      <c r="E38" s="1">
        <f t="shared" si="10"/>
        <v>0.82568807339449546</v>
      </c>
      <c r="F38" s="1">
        <f t="shared" si="10"/>
        <v>0.82568807339449546</v>
      </c>
      <c r="G38" s="1">
        <f t="shared" si="10"/>
        <v>0.82568807339449546</v>
      </c>
      <c r="H38" s="1">
        <f t="shared" si="10"/>
        <v>0.82568807339449546</v>
      </c>
      <c r="I38" s="1">
        <f t="shared" si="10"/>
        <v>0.82568807339449546</v>
      </c>
      <c r="J38" s="1">
        <f t="shared" si="10"/>
        <v>0.82568807339449546</v>
      </c>
      <c r="K38" s="1">
        <f t="shared" si="10"/>
        <v>0.82568807339449546</v>
      </c>
      <c r="L38" s="1">
        <f t="shared" si="10"/>
        <v>0.8165137614678899</v>
      </c>
    </row>
    <row r="39" spans="1:12" x14ac:dyDescent="0.2">
      <c r="A39" s="44"/>
      <c r="B39" t="s">
        <v>24</v>
      </c>
      <c r="C39" s="1">
        <f>C13</f>
        <v>0.82568799999999998</v>
      </c>
      <c r="D39" s="1">
        <f t="shared" ref="D39:L39" si="11">D13</f>
        <v>0.82568799999999998</v>
      </c>
      <c r="E39" s="1">
        <f t="shared" si="11"/>
        <v>0.82568799999999998</v>
      </c>
      <c r="F39" s="1">
        <f t="shared" si="11"/>
        <v>0.82568799999999998</v>
      </c>
      <c r="G39" s="1">
        <f t="shared" si="11"/>
        <v>0.82568799999999998</v>
      </c>
      <c r="H39" s="1">
        <f t="shared" si="11"/>
        <v>0.82568799999999998</v>
      </c>
      <c r="I39" s="1">
        <f t="shared" si="11"/>
        <v>0.82568799999999998</v>
      </c>
      <c r="J39" s="1">
        <f t="shared" si="11"/>
        <v>0.82568799999999998</v>
      </c>
      <c r="K39" s="1">
        <f t="shared" si="11"/>
        <v>0.79816500000000001</v>
      </c>
      <c r="L39" s="1">
        <f t="shared" si="11"/>
        <v>0.73394499999999996</v>
      </c>
    </row>
    <row r="40" spans="1:12" x14ac:dyDescent="0.2">
      <c r="A40" s="44"/>
      <c r="B40" t="s">
        <v>25</v>
      </c>
      <c r="C40" s="1">
        <f>C18</f>
        <v>0.32110100000000003</v>
      </c>
      <c r="D40" s="1">
        <f t="shared" ref="D40:L40" si="12">D18</f>
        <v>0.32110100000000003</v>
      </c>
      <c r="E40" s="1">
        <f t="shared" si="12"/>
        <v>0.32110100000000003</v>
      </c>
      <c r="F40" s="1">
        <f t="shared" si="12"/>
        <v>0.32110100000000003</v>
      </c>
      <c r="G40" s="1">
        <f t="shared" si="12"/>
        <v>0.32110100000000003</v>
      </c>
      <c r="H40" s="1">
        <f t="shared" si="12"/>
        <v>0.32110100000000003</v>
      </c>
      <c r="I40" s="1">
        <f t="shared" si="12"/>
        <v>0.32110100000000003</v>
      </c>
      <c r="J40" s="1">
        <f t="shared" si="12"/>
        <v>0.32110100000000003</v>
      </c>
      <c r="K40" s="1">
        <f t="shared" si="12"/>
        <v>0.32110100000000003</v>
      </c>
      <c r="L40" s="1">
        <f t="shared" si="12"/>
        <v>0.31192700000000001</v>
      </c>
    </row>
    <row r="41" spans="1:12" x14ac:dyDescent="0.2">
      <c r="A41" s="44"/>
      <c r="B41" t="s">
        <v>33</v>
      </c>
      <c r="C41" s="1">
        <v>0.14678899082568808</v>
      </c>
      <c r="D41" s="1">
        <v>0.14678899082568808</v>
      </c>
      <c r="E41" s="1">
        <v>0.14678899082568808</v>
      </c>
      <c r="F41" s="1">
        <v>0.14678899082568808</v>
      </c>
      <c r="G41" s="1">
        <v>0.14678899082568808</v>
      </c>
      <c r="H41" s="1">
        <v>0.14678899082568808</v>
      </c>
      <c r="I41" s="1">
        <v>0.14678899082568808</v>
      </c>
      <c r="J41" s="1">
        <v>0.14678899082568808</v>
      </c>
      <c r="K41" s="1">
        <v>0.14678899082568808</v>
      </c>
      <c r="L41" s="1">
        <v>0.14678899082568808</v>
      </c>
    </row>
    <row r="42" spans="1:12" x14ac:dyDescent="0.2">
      <c r="A42" s="44"/>
      <c r="B42" t="s">
        <v>30</v>
      </c>
      <c r="C42" s="1">
        <v>2.7522935779816515E-2</v>
      </c>
      <c r="D42" s="1">
        <v>2.7522935779816515E-2</v>
      </c>
      <c r="E42" s="1">
        <v>2.7522935779816515E-2</v>
      </c>
      <c r="F42" s="1">
        <v>2.7522935779816515E-2</v>
      </c>
      <c r="G42" s="1">
        <v>2.7522935779816515E-2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</row>
    <row r="43" spans="1:12" x14ac:dyDescent="0.2">
      <c r="A43" s="44"/>
      <c r="B43" t="s">
        <v>31</v>
      </c>
      <c r="C43" s="1">
        <v>0.33027522935779818</v>
      </c>
      <c r="D43" s="1">
        <v>0.33027522935779818</v>
      </c>
      <c r="E43" s="1">
        <v>0.33027522935779818</v>
      </c>
      <c r="F43" s="1">
        <v>0.33027522935779818</v>
      </c>
      <c r="G43" s="1">
        <v>0.33027522935779818</v>
      </c>
      <c r="H43" s="1">
        <v>0.33027522935779818</v>
      </c>
      <c r="I43" s="1">
        <v>0.30275229357798167</v>
      </c>
      <c r="J43" s="1">
        <v>0.30275229357798167</v>
      </c>
      <c r="K43" s="1">
        <v>0.1834862385321101</v>
      </c>
      <c r="L43" s="1">
        <v>7.3394495412844041E-2</v>
      </c>
    </row>
    <row r="44" spans="1:12" x14ac:dyDescent="0.2">
      <c r="A44" s="44"/>
      <c r="B44" t="s">
        <v>32</v>
      </c>
      <c r="C44" s="1">
        <v>8.2568807339449546E-2</v>
      </c>
      <c r="D44" s="1">
        <v>8.2568807339449546E-2</v>
      </c>
      <c r="E44" s="1">
        <v>8.2568807339449546E-2</v>
      </c>
      <c r="F44" s="1">
        <v>8.2568807339449546E-2</v>
      </c>
      <c r="G44" s="1">
        <v>8.2568807339449546E-2</v>
      </c>
      <c r="H44" s="1">
        <v>8.2568807339449546E-2</v>
      </c>
      <c r="I44" s="1">
        <v>8.2568807339449546E-2</v>
      </c>
      <c r="J44" s="1">
        <v>8.2568807339449546E-2</v>
      </c>
      <c r="K44" s="1">
        <v>8.2568807339449546E-2</v>
      </c>
      <c r="L44" s="1">
        <v>8.2568807339449546E-2</v>
      </c>
    </row>
    <row r="47" spans="1:12" x14ac:dyDescent="0.2">
      <c r="A47" s="44" t="s">
        <v>2</v>
      </c>
    </row>
    <row r="48" spans="1:12" x14ac:dyDescent="0.2">
      <c r="A48" s="44"/>
      <c r="C48" s="8" t="s">
        <v>13</v>
      </c>
      <c r="D48" s="8" t="s">
        <v>12</v>
      </c>
      <c r="E48" s="8" t="s">
        <v>11</v>
      </c>
      <c r="F48" s="8" t="s">
        <v>4</v>
      </c>
      <c r="G48" s="8" t="s">
        <v>3</v>
      </c>
      <c r="H48" s="8" t="s">
        <v>5</v>
      </c>
      <c r="I48" s="8" t="s">
        <v>6</v>
      </c>
      <c r="J48" s="8" t="s">
        <v>7</v>
      </c>
      <c r="K48" s="8" t="s">
        <v>8</v>
      </c>
      <c r="L48" s="8" t="s">
        <v>9</v>
      </c>
    </row>
    <row r="49" spans="1:12" x14ac:dyDescent="0.2">
      <c r="A49" s="44"/>
      <c r="B49" s="7" t="s">
        <v>22</v>
      </c>
      <c r="C49" s="9">
        <f>C4</f>
        <v>0.69635627530364375</v>
      </c>
      <c r="D49" s="9">
        <f>C49</f>
        <v>0.69635627530364375</v>
      </c>
      <c r="E49" s="9">
        <f t="shared" ref="E49:L49" si="13">D49</f>
        <v>0.69635627530364375</v>
      </c>
      <c r="F49" s="9">
        <f t="shared" si="13"/>
        <v>0.69635627530364375</v>
      </c>
      <c r="G49" s="9">
        <f t="shared" si="13"/>
        <v>0.69635627530364375</v>
      </c>
      <c r="H49" s="9">
        <f t="shared" si="13"/>
        <v>0.69635627530364375</v>
      </c>
      <c r="I49" s="9">
        <f t="shared" si="13"/>
        <v>0.69635627530364375</v>
      </c>
      <c r="J49" s="9">
        <f t="shared" si="13"/>
        <v>0.69635627530364375</v>
      </c>
      <c r="K49" s="9">
        <f t="shared" si="13"/>
        <v>0.69635627530364375</v>
      </c>
      <c r="L49" s="9">
        <f t="shared" si="13"/>
        <v>0.69635627530364375</v>
      </c>
    </row>
    <row r="50" spans="1:12" x14ac:dyDescent="0.2">
      <c r="A50" s="44"/>
      <c r="B50" s="7" t="s">
        <v>70</v>
      </c>
      <c r="C50" s="9">
        <v>0.66914498141263945</v>
      </c>
      <c r="D50" s="9">
        <f>C50</f>
        <v>0.66914498141263945</v>
      </c>
      <c r="E50" s="9">
        <f t="shared" ref="E50:L50" si="14">D50</f>
        <v>0.66914498141263945</v>
      </c>
      <c r="F50" s="9">
        <f t="shared" si="14"/>
        <v>0.66914498141263945</v>
      </c>
      <c r="G50" s="9">
        <f t="shared" si="14"/>
        <v>0.66914498141263945</v>
      </c>
      <c r="H50" s="9">
        <f t="shared" si="14"/>
        <v>0.66914498141263945</v>
      </c>
      <c r="I50" s="9">
        <f t="shared" si="14"/>
        <v>0.66914498141263945</v>
      </c>
      <c r="J50" s="9">
        <f t="shared" si="14"/>
        <v>0.66914498141263945</v>
      </c>
      <c r="K50" s="9">
        <f t="shared" si="14"/>
        <v>0.66914498141263945</v>
      </c>
      <c r="L50" s="9">
        <f t="shared" si="14"/>
        <v>0.66914498141263945</v>
      </c>
    </row>
    <row r="51" spans="1:12" x14ac:dyDescent="0.2">
      <c r="A51" s="44"/>
      <c r="B51" t="s">
        <v>23</v>
      </c>
      <c r="C51" s="1">
        <f>C9</f>
        <v>0.63829787234042545</v>
      </c>
      <c r="D51" s="1">
        <f t="shared" ref="D51:L51" si="15">D9</f>
        <v>0.63829787234042545</v>
      </c>
      <c r="E51" s="1">
        <f t="shared" si="15"/>
        <v>0.64056939501779364</v>
      </c>
      <c r="F51" s="1">
        <f t="shared" si="15"/>
        <v>0.64516129032258063</v>
      </c>
      <c r="G51" s="1">
        <f t="shared" si="15"/>
        <v>0.6474820143884894</v>
      </c>
      <c r="H51" s="1">
        <f t="shared" si="15"/>
        <v>0.6474820143884894</v>
      </c>
      <c r="I51" s="1">
        <f t="shared" si="15"/>
        <v>0.6474820143884894</v>
      </c>
      <c r="J51" s="1">
        <f t="shared" si="15"/>
        <v>0.71146245059288549</v>
      </c>
      <c r="K51" s="1">
        <f t="shared" si="15"/>
        <v>0.71146245059288549</v>
      </c>
      <c r="L51" s="1">
        <f t="shared" si="15"/>
        <v>0.7063492063492065</v>
      </c>
    </row>
    <row r="52" spans="1:12" x14ac:dyDescent="0.2">
      <c r="A52" s="44"/>
      <c r="B52" t="s">
        <v>24</v>
      </c>
      <c r="C52" s="1">
        <f>C14</f>
        <v>0.63380300000000001</v>
      </c>
      <c r="D52" s="1">
        <f t="shared" ref="D52:L52" si="16">D14</f>
        <v>0.63380300000000001</v>
      </c>
      <c r="E52" s="1">
        <f t="shared" si="16"/>
        <v>0.636042</v>
      </c>
      <c r="F52" s="1">
        <f t="shared" si="16"/>
        <v>0.64056900000000006</v>
      </c>
      <c r="G52" s="1">
        <f t="shared" si="16"/>
        <v>0.64285700000000001</v>
      </c>
      <c r="H52" s="1">
        <f t="shared" si="16"/>
        <v>0.64516099999999998</v>
      </c>
      <c r="I52" s="1">
        <f t="shared" si="16"/>
        <v>0.647482</v>
      </c>
      <c r="J52" s="1">
        <f t="shared" si="16"/>
        <v>0.71146200000000004</v>
      </c>
      <c r="K52" s="1">
        <f t="shared" si="16"/>
        <v>0.69599999999999995</v>
      </c>
      <c r="L52" s="1">
        <f t="shared" si="16"/>
        <v>0.65843600000000002</v>
      </c>
    </row>
    <row r="53" spans="1:12" x14ac:dyDescent="0.2">
      <c r="A53" s="44"/>
      <c r="B53" t="s">
        <v>25</v>
      </c>
      <c r="C53" s="1">
        <f>C19</f>
        <v>0.48611100000000002</v>
      </c>
      <c r="D53" s="1">
        <f t="shared" ref="D53:L53" si="17">D19</f>
        <v>0.48611100000000002</v>
      </c>
      <c r="E53" s="1">
        <f t="shared" si="17"/>
        <v>0.48611100000000002</v>
      </c>
      <c r="F53" s="1">
        <f t="shared" si="17"/>
        <v>0.48611100000000002</v>
      </c>
      <c r="G53" s="1">
        <f t="shared" si="17"/>
        <v>0.48611100000000002</v>
      </c>
      <c r="H53" s="1">
        <f t="shared" si="17"/>
        <v>0.48611100000000002</v>
      </c>
      <c r="I53" s="1">
        <f t="shared" si="17"/>
        <v>0.48611100000000002</v>
      </c>
      <c r="J53" s="1">
        <f t="shared" si="17"/>
        <v>0.48611100000000002</v>
      </c>
      <c r="K53" s="1">
        <f t="shared" si="17"/>
        <v>0.48611100000000002</v>
      </c>
      <c r="L53" s="1">
        <f t="shared" si="17"/>
        <v>0.475524</v>
      </c>
    </row>
    <row r="54" spans="1:12" x14ac:dyDescent="0.2">
      <c r="A54" s="44"/>
      <c r="B54" t="s">
        <v>33</v>
      </c>
      <c r="C54" s="1">
        <v>4.3956043956043959E-2</v>
      </c>
      <c r="D54" s="1">
        <v>4.3956043956043959E-2</v>
      </c>
      <c r="E54" s="1">
        <v>4.3956043956043959E-2</v>
      </c>
      <c r="F54" s="1">
        <v>4.3956043956043959E-2</v>
      </c>
      <c r="G54" s="1">
        <v>4.3956043956043959E-2</v>
      </c>
      <c r="H54" s="1">
        <v>4.3956043956043959E-2</v>
      </c>
      <c r="I54" s="1">
        <v>4.3956043956043959E-2</v>
      </c>
      <c r="J54" s="1">
        <v>4.3956043956043959E-2</v>
      </c>
      <c r="K54" s="1">
        <v>4.3956043956043959E-2</v>
      </c>
      <c r="L54" s="1">
        <v>4.3956043956043959E-2</v>
      </c>
    </row>
    <row r="55" spans="1:12" x14ac:dyDescent="0.2">
      <c r="A55" s="44"/>
      <c r="B55" t="s">
        <v>30</v>
      </c>
      <c r="C55" s="1">
        <v>4.9180327868852458E-2</v>
      </c>
      <c r="D55" s="1">
        <v>4.9180327868852458E-2</v>
      </c>
      <c r="E55" s="1">
        <v>4.9180327868852458E-2</v>
      </c>
      <c r="F55" s="1">
        <v>4.9180327868852458E-2</v>
      </c>
      <c r="G55" s="1">
        <v>5.0847457627118647E-2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</row>
    <row r="56" spans="1:12" x14ac:dyDescent="0.2">
      <c r="A56" s="44"/>
      <c r="B56" t="s">
        <v>31</v>
      </c>
      <c r="C56" s="1">
        <v>3.5125378085666893E-3</v>
      </c>
      <c r="D56" s="1">
        <v>3.5125378085666893E-3</v>
      </c>
      <c r="E56" s="1">
        <v>3.5125378085666893E-3</v>
      </c>
      <c r="F56" s="1">
        <v>3.5125378085666893E-3</v>
      </c>
      <c r="G56" s="1">
        <v>3.5125378085666893E-3</v>
      </c>
      <c r="H56" s="1">
        <v>3.5125378085666893E-3</v>
      </c>
      <c r="I56" s="1">
        <v>3.717890941865705E-3</v>
      </c>
      <c r="J56" s="1">
        <v>3.9218016519103937E-3</v>
      </c>
      <c r="K56" s="1">
        <v>0.11594202898550725</v>
      </c>
      <c r="L56" s="1">
        <v>0.13223140495867769</v>
      </c>
    </row>
    <row r="57" spans="1:12" x14ac:dyDescent="0.2">
      <c r="A57" s="44"/>
      <c r="B57" t="s">
        <v>32</v>
      </c>
      <c r="C57" s="1">
        <v>2.356020942408377E-2</v>
      </c>
      <c r="D57" s="1">
        <v>2.356020942408377E-2</v>
      </c>
      <c r="E57" s="1">
        <v>2.356020942408377E-2</v>
      </c>
      <c r="F57" s="1">
        <v>2.356020942408377E-2</v>
      </c>
      <c r="G57" s="1">
        <v>2.356020942408377E-2</v>
      </c>
      <c r="H57" s="1">
        <v>2.356020942408377E-2</v>
      </c>
      <c r="I57" s="1">
        <v>3.3962264150943396E-2</v>
      </c>
      <c r="J57" s="1">
        <v>5.3731343283582089E-2</v>
      </c>
      <c r="K57" s="1">
        <v>0.10112359550561797</v>
      </c>
      <c r="L57" s="1">
        <v>0.11999999999999998</v>
      </c>
    </row>
  </sheetData>
  <mergeCells count="7">
    <mergeCell ref="A35:A44"/>
    <mergeCell ref="A47:A57"/>
    <mergeCell ref="A1:A4"/>
    <mergeCell ref="A6:A9"/>
    <mergeCell ref="A11:A14"/>
    <mergeCell ref="A16:A19"/>
    <mergeCell ref="A23:A3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420A2-2A26-D94E-92F1-1F7337B7A0F0}">
  <dimension ref="A1:L46"/>
  <sheetViews>
    <sheetView topLeftCell="E39" zoomScale="125" zoomScaleNormal="157" workbookViewId="0">
      <selection activeCell="K23" sqref="K23"/>
    </sheetView>
  </sheetViews>
  <sheetFormatPr baseColWidth="10" defaultRowHeight="16" x14ac:dyDescent="0.2"/>
  <cols>
    <col min="1" max="1" width="29.6640625" style="4" customWidth="1"/>
    <col min="2" max="2" width="18.5" bestFit="1" customWidth="1"/>
  </cols>
  <sheetData>
    <row r="1" spans="1:12" s="2" customFormat="1" x14ac:dyDescent="0.2">
      <c r="A1" s="10"/>
      <c r="C1" s="2" t="s">
        <v>13</v>
      </c>
      <c r="D1" s="2" t="s">
        <v>12</v>
      </c>
      <c r="E1" s="2" t="s">
        <v>11</v>
      </c>
      <c r="F1" s="2" t="s">
        <v>4</v>
      </c>
      <c r="G1" s="2" t="s">
        <v>3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2" x14ac:dyDescent="0.2">
      <c r="A2" s="44" t="s">
        <v>34</v>
      </c>
      <c r="B2" t="s">
        <v>27</v>
      </c>
      <c r="C2" s="1">
        <f>'Profile Weight'!D59</f>
        <v>0.68937512111762944</v>
      </c>
      <c r="D2" s="1">
        <v>0.68937512111762944</v>
      </c>
      <c r="E2" s="1">
        <v>0.68937512111762944</v>
      </c>
      <c r="F2" s="1">
        <v>0.68937512111762944</v>
      </c>
      <c r="G2" s="1">
        <v>0.68937512111762944</v>
      </c>
      <c r="H2" s="1">
        <v>0.68937512111762944</v>
      </c>
      <c r="I2" s="1">
        <v>0.68937512111762944</v>
      </c>
      <c r="J2" s="1">
        <v>0.68937512111762944</v>
      </c>
      <c r="K2" s="1">
        <v>0.68937512111762944</v>
      </c>
      <c r="L2" s="1">
        <v>0.68937512111762944</v>
      </c>
    </row>
    <row r="3" spans="1:12" x14ac:dyDescent="0.2">
      <c r="A3" s="44"/>
      <c r="B3" t="s">
        <v>28</v>
      </c>
      <c r="C3" s="1">
        <f>'Profile Weight'!D60</f>
        <v>0.58425925925925926</v>
      </c>
      <c r="D3" s="1">
        <v>0.58425925925925926</v>
      </c>
      <c r="E3" s="1">
        <v>0.58425925925925926</v>
      </c>
      <c r="F3" s="1">
        <v>0.58425925925925926</v>
      </c>
      <c r="G3" s="1">
        <v>0.58425925925925926</v>
      </c>
      <c r="H3" s="1">
        <v>0.58425925925925926</v>
      </c>
      <c r="I3" s="1">
        <v>0.58425925925925926</v>
      </c>
      <c r="J3" s="1">
        <v>0.58425925925925926</v>
      </c>
      <c r="K3" s="1">
        <v>0.58425925925925926</v>
      </c>
      <c r="L3" s="1">
        <v>0.58425925925925926</v>
      </c>
    </row>
    <row r="4" spans="1:12" x14ac:dyDescent="0.2">
      <c r="A4" s="44"/>
      <c r="B4" t="s">
        <v>26</v>
      </c>
      <c r="C4" s="1">
        <f>'Profile Weight'!D61</f>
        <v>0.60566146054891901</v>
      </c>
      <c r="D4" s="1">
        <v>0.60566146054891901</v>
      </c>
      <c r="E4" s="1">
        <v>0.60566146054891901</v>
      </c>
      <c r="F4" s="1">
        <v>0.60566146054891901</v>
      </c>
      <c r="G4" s="1">
        <v>0.60566146054891901</v>
      </c>
      <c r="H4" s="1">
        <v>0.60566146054891901</v>
      </c>
      <c r="I4" s="1">
        <v>0.60566146054891901</v>
      </c>
      <c r="J4" s="1">
        <v>0.60566146054891901</v>
      </c>
      <c r="K4" s="1">
        <v>0.60566146054891901</v>
      </c>
      <c r="L4" s="1">
        <v>0.60566146054891901</v>
      </c>
    </row>
    <row r="5" spans="1:12" x14ac:dyDescent="0.2"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44" t="s">
        <v>35</v>
      </c>
      <c r="B6" t="s">
        <v>27</v>
      </c>
      <c r="C6" s="1">
        <f>'Cut Threshold'!C105</f>
        <v>0.68937514757265583</v>
      </c>
      <c r="D6" s="1">
        <f>'Cut Threshold'!D105</f>
        <v>0.68937514757265583</v>
      </c>
      <c r="E6" s="1">
        <f>'Cut Threshold'!E105</f>
        <v>0.68937514757265583</v>
      </c>
      <c r="F6" s="1">
        <f>'Cut Threshold'!F105</f>
        <v>0.68937514757265583</v>
      </c>
      <c r="G6" s="1">
        <f>'Cut Threshold'!G105</f>
        <v>0.68937514757265583</v>
      </c>
      <c r="H6" s="1">
        <f>'Cut Threshold'!H105</f>
        <v>0.68937514757265583</v>
      </c>
      <c r="I6" s="1">
        <f>'Cut Threshold'!I105</f>
        <v>0.69932847578347568</v>
      </c>
      <c r="J6" s="1">
        <f>'Cut Threshold'!J105</f>
        <v>0.70150796296296292</v>
      </c>
      <c r="K6" s="1">
        <f>'Cut Threshold'!K105</f>
        <v>0.70150796296296292</v>
      </c>
      <c r="L6" s="1">
        <f>'Cut Threshold'!L105</f>
        <v>0.68887915159397084</v>
      </c>
    </row>
    <row r="7" spans="1:12" x14ac:dyDescent="0.2">
      <c r="A7" s="44"/>
      <c r="B7" t="s">
        <v>28</v>
      </c>
      <c r="C7" s="1">
        <f>'Cut Threshold'!C106</f>
        <v>0.58425925925925926</v>
      </c>
      <c r="D7" s="1">
        <f>'Cut Threshold'!D106</f>
        <v>0.58425925925925926</v>
      </c>
      <c r="E7" s="1">
        <f>'Cut Threshold'!E106</f>
        <v>0.58425925925925926</v>
      </c>
      <c r="F7" s="1">
        <f>'Cut Threshold'!F106</f>
        <v>0.58425925925925926</v>
      </c>
      <c r="G7" s="1">
        <f>'Cut Threshold'!G106</f>
        <v>0.58425925925925926</v>
      </c>
      <c r="H7" s="1">
        <f>'Cut Threshold'!H106</f>
        <v>0.58425925925925926</v>
      </c>
      <c r="I7" s="1">
        <f>'Cut Threshold'!I106</f>
        <v>0.58425925925925926</v>
      </c>
      <c r="J7" s="1">
        <f>'Cut Threshold'!J106</f>
        <v>0.58148148148148149</v>
      </c>
      <c r="K7" s="1">
        <f>'Cut Threshold'!K106</f>
        <v>0.58148148148148149</v>
      </c>
      <c r="L7" s="1">
        <f>'Cut Threshold'!L106</f>
        <v>0.55336701851851844</v>
      </c>
    </row>
    <row r="8" spans="1:12" x14ac:dyDescent="0.2">
      <c r="A8" s="44"/>
      <c r="B8" t="s">
        <v>26</v>
      </c>
      <c r="C8" s="1">
        <f>'Cut Threshold'!C107</f>
        <v>0.60566146054891901</v>
      </c>
      <c r="D8" s="1">
        <f>'Cut Threshold'!D107</f>
        <v>0.60566146054891901</v>
      </c>
      <c r="E8" s="1">
        <f>'Cut Threshold'!E107</f>
        <v>0.60566146054891901</v>
      </c>
      <c r="F8" s="1">
        <f>'Cut Threshold'!F107</f>
        <v>0.60566146054891901</v>
      </c>
      <c r="G8" s="1">
        <f>'Cut Threshold'!G107</f>
        <v>0.60566146054891901</v>
      </c>
      <c r="H8" s="1">
        <f>'Cut Threshold'!H107</f>
        <v>0.60566146054891901</v>
      </c>
      <c r="I8" s="1">
        <f>'Cut Threshold'!I107</f>
        <v>0.60864413196840739</v>
      </c>
      <c r="J8" s="1">
        <f>'Cut Threshold'!J107</f>
        <v>0.60794066876494413</v>
      </c>
      <c r="K8" s="1">
        <f>'Cut Threshold'!K107</f>
        <v>0.60794066876494413</v>
      </c>
      <c r="L8" s="1">
        <f>'Cut Threshold'!L107</f>
        <v>0.58557225076773156</v>
      </c>
    </row>
    <row r="9" spans="1:12" x14ac:dyDescent="0.2"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44" t="s">
        <v>36</v>
      </c>
      <c r="B10" t="s">
        <v>27</v>
      </c>
      <c r="C10" s="1">
        <f>'Average Aggregation'!C104</f>
        <v>0.68937516666666665</v>
      </c>
      <c r="D10" s="1">
        <f>'Average Aggregation'!D104</f>
        <v>0.68937516666666665</v>
      </c>
      <c r="E10" s="1">
        <f>'Average Aggregation'!E104</f>
        <v>0.68937516666666665</v>
      </c>
      <c r="F10" s="1">
        <f>'Average Aggregation'!F104</f>
        <v>0.68937516666666665</v>
      </c>
      <c r="G10" s="1">
        <f>'Average Aggregation'!G104</f>
        <v>0.68937516666666665</v>
      </c>
      <c r="H10" s="1">
        <f>'Average Aggregation'!H104</f>
        <v>0.68937516666666665</v>
      </c>
      <c r="I10" s="1">
        <f>'Average Aggregation'!I104</f>
        <v>0.69932850000000002</v>
      </c>
      <c r="J10" s="1">
        <f>'Average Aggregation'!J104</f>
        <v>0.69110533333333335</v>
      </c>
      <c r="K10" s="1">
        <f>'Average Aggregation'!K104</f>
        <v>0.67927499999999996</v>
      </c>
      <c r="L10" s="1">
        <f>'Average Aggregation'!L104</f>
        <v>0.61712683333333329</v>
      </c>
    </row>
    <row r="11" spans="1:12" x14ac:dyDescent="0.2">
      <c r="A11" s="44"/>
      <c r="B11" t="s">
        <v>28</v>
      </c>
      <c r="C11" s="1">
        <f>'Average Aggregation'!C105</f>
        <v>0.58425933333333335</v>
      </c>
      <c r="D11" s="1">
        <f>'Average Aggregation'!D105</f>
        <v>0.58425933333333335</v>
      </c>
      <c r="E11" s="1">
        <f>'Average Aggregation'!E105</f>
        <v>0.58425933333333335</v>
      </c>
      <c r="F11" s="1">
        <f>'Average Aggregation'!F105</f>
        <v>0.58425933333333335</v>
      </c>
      <c r="G11" s="1">
        <f>'Average Aggregation'!G105</f>
        <v>0.58425933333333335</v>
      </c>
      <c r="H11" s="1">
        <f>'Average Aggregation'!H105</f>
        <v>0.58425933333333335</v>
      </c>
      <c r="I11" s="1">
        <f>'Average Aggregation'!I105</f>
        <v>0.58425933333333335</v>
      </c>
      <c r="J11" s="1">
        <f>'Average Aggregation'!J105</f>
        <v>0.5609426666666667</v>
      </c>
      <c r="K11" s="1">
        <f>'Average Aggregation'!K105</f>
        <v>0.52230650000000001</v>
      </c>
      <c r="L11" s="1">
        <f>'Average Aggregation'!L105</f>
        <v>0.42760949999999998</v>
      </c>
    </row>
    <row r="12" spans="1:12" x14ac:dyDescent="0.2">
      <c r="A12" s="44"/>
      <c r="B12" t="s">
        <v>26</v>
      </c>
      <c r="C12" s="1">
        <f>'Average Aggregation'!C106</f>
        <v>0.60566149999999996</v>
      </c>
      <c r="D12" s="1">
        <f>'Average Aggregation'!D106</f>
        <v>0.60566149999999996</v>
      </c>
      <c r="E12" s="1">
        <f>'Average Aggregation'!E106</f>
        <v>0.60566149999999996</v>
      </c>
      <c r="F12" s="1">
        <f>'Average Aggregation'!F106</f>
        <v>0.60566149999999996</v>
      </c>
      <c r="G12" s="1">
        <f>'Average Aggregation'!G106</f>
        <v>0.60566149999999996</v>
      </c>
      <c r="H12" s="1">
        <f>'Average Aggregation'!H106</f>
        <v>0.60566149999999996</v>
      </c>
      <c r="I12" s="1">
        <f>'Average Aggregation'!I106</f>
        <v>0.60864416666666665</v>
      </c>
      <c r="J12" s="1">
        <f>'Average Aggregation'!J106</f>
        <v>0.5892925</v>
      </c>
      <c r="K12" s="1">
        <f>'Average Aggregation'!K106</f>
        <v>0.56218800000000002</v>
      </c>
      <c r="L12" s="1">
        <f>'Average Aggregation'!L106</f>
        <v>0.47028350000000002</v>
      </c>
    </row>
    <row r="13" spans="1:12" x14ac:dyDescent="0.2"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44" t="s">
        <v>25</v>
      </c>
      <c r="B14" t="s">
        <v>27</v>
      </c>
      <c r="C14" s="1">
        <f>'Majority Vote'!C107</f>
        <v>0.84259266666666666</v>
      </c>
      <c r="D14" s="1">
        <f>'Majority Vote'!D107</f>
        <v>0.84259266666666666</v>
      </c>
      <c r="E14" s="1">
        <f>'Majority Vote'!E107</f>
        <v>0.84259266666666666</v>
      </c>
      <c r="F14" s="1">
        <f>'Majority Vote'!F107</f>
        <v>0.84259266666666666</v>
      </c>
      <c r="G14" s="1">
        <f>'Majority Vote'!G107</f>
        <v>0.84259266666666666</v>
      </c>
      <c r="H14" s="1">
        <f>'Majority Vote'!H107</f>
        <v>0.84259266666666666</v>
      </c>
      <c r="I14" s="1">
        <f>'Majority Vote'!I107</f>
        <v>0.84259266666666666</v>
      </c>
      <c r="J14" s="1">
        <f>'Majority Vote'!J107</f>
        <v>0.83769066666666669</v>
      </c>
      <c r="K14" s="1">
        <f>'Majority Vote'!K107</f>
        <v>0.83217600000000003</v>
      </c>
      <c r="L14" s="1">
        <f>'Majority Vote'!L107</f>
        <v>0.78333333333333333</v>
      </c>
    </row>
    <row r="15" spans="1:12" x14ac:dyDescent="0.2">
      <c r="A15" s="44"/>
      <c r="B15" t="s">
        <v>28</v>
      </c>
      <c r="C15" s="1">
        <f>'Majority Vote'!C108</f>
        <v>0.24890583333333335</v>
      </c>
      <c r="D15" s="1">
        <f>'Majority Vote'!D108</f>
        <v>0.24890583333333335</v>
      </c>
      <c r="E15" s="1">
        <f>'Majority Vote'!E108</f>
        <v>0.24890583333333335</v>
      </c>
      <c r="F15" s="1">
        <f>'Majority Vote'!F108</f>
        <v>0.24890583333333335</v>
      </c>
      <c r="G15" s="1">
        <f>'Majority Vote'!G108</f>
        <v>0.24890583333333335</v>
      </c>
      <c r="H15" s="1">
        <f>'Majority Vote'!H108</f>
        <v>0.24890583333333335</v>
      </c>
      <c r="I15" s="1">
        <f>'Majority Vote'!I108</f>
        <v>0.24890583333333335</v>
      </c>
      <c r="J15" s="1">
        <f>'Majority Vote'!J108</f>
        <v>0.24133000000000002</v>
      </c>
      <c r="K15" s="1">
        <f>'Majority Vote'!K108</f>
        <v>0.23375433333333331</v>
      </c>
      <c r="L15" s="1">
        <f>'Majority Vote'!L108</f>
        <v>0.1753366666666667</v>
      </c>
    </row>
    <row r="16" spans="1:12" x14ac:dyDescent="0.2">
      <c r="A16" s="44"/>
      <c r="B16" t="s">
        <v>26</v>
      </c>
      <c r="C16" s="1">
        <f>'Majority Vote'!C109</f>
        <v>0.35926483333333331</v>
      </c>
      <c r="D16" s="1">
        <f>'Majority Vote'!D109</f>
        <v>0.35926483333333331</v>
      </c>
      <c r="E16" s="1">
        <f>'Majority Vote'!E109</f>
        <v>0.35926483333333331</v>
      </c>
      <c r="F16" s="1">
        <f>'Majority Vote'!F109</f>
        <v>0.35926483333333331</v>
      </c>
      <c r="G16" s="1">
        <f>'Majority Vote'!G109</f>
        <v>0.35926483333333331</v>
      </c>
      <c r="H16" s="1">
        <f>'Majority Vote'!H109</f>
        <v>0.35926483333333331</v>
      </c>
      <c r="I16" s="1">
        <f>'Majority Vote'!I109</f>
        <v>0.35926483333333331</v>
      </c>
      <c r="J16" s="1">
        <f>'Majority Vote'!J109</f>
        <v>0.35264083333333335</v>
      </c>
      <c r="K16" s="1">
        <f>'Majority Vote'!K109</f>
        <v>0.3456683333333333</v>
      </c>
      <c r="L16" s="1">
        <f>'Majority Vote'!L109</f>
        <v>0.27604066666666666</v>
      </c>
    </row>
    <row r="18" spans="1:12" x14ac:dyDescent="0.2">
      <c r="C18" s="2" t="s">
        <v>13</v>
      </c>
      <c r="D18" s="2" t="s">
        <v>12</v>
      </c>
      <c r="E18" s="2" t="s">
        <v>11</v>
      </c>
      <c r="F18" s="2" t="s">
        <v>4</v>
      </c>
      <c r="G18" s="2" t="s">
        <v>3</v>
      </c>
      <c r="H18" s="2" t="s">
        <v>5</v>
      </c>
      <c r="I18" s="2" t="s">
        <v>6</v>
      </c>
      <c r="J18" s="2" t="s">
        <v>7</v>
      </c>
      <c r="K18" s="2" t="s">
        <v>8</v>
      </c>
      <c r="L18" s="2" t="s">
        <v>9</v>
      </c>
    </row>
    <row r="19" spans="1:12" x14ac:dyDescent="0.2">
      <c r="A19" s="44" t="s">
        <v>0</v>
      </c>
      <c r="B19" s="7" t="s">
        <v>22</v>
      </c>
      <c r="C19" s="1">
        <f>C2</f>
        <v>0.68937512111762944</v>
      </c>
      <c r="D19" s="1">
        <f t="shared" ref="D19:L19" si="0">D2</f>
        <v>0.68937512111762944</v>
      </c>
      <c r="E19" s="1">
        <f t="shared" si="0"/>
        <v>0.68937512111762944</v>
      </c>
      <c r="F19" s="1">
        <f t="shared" si="0"/>
        <v>0.68937512111762944</v>
      </c>
      <c r="G19" s="1">
        <f t="shared" si="0"/>
        <v>0.68937512111762944</v>
      </c>
      <c r="H19" s="1">
        <f t="shared" si="0"/>
        <v>0.68937512111762944</v>
      </c>
      <c r="I19" s="1">
        <f t="shared" si="0"/>
        <v>0.68937512111762944</v>
      </c>
      <c r="J19" s="1">
        <f t="shared" si="0"/>
        <v>0.68937512111762944</v>
      </c>
      <c r="K19" s="1">
        <f t="shared" si="0"/>
        <v>0.68937512111762944</v>
      </c>
      <c r="L19" s="1">
        <f t="shared" si="0"/>
        <v>0.68937512111762944</v>
      </c>
    </row>
    <row r="20" spans="1:12" x14ac:dyDescent="0.2">
      <c r="A20" s="44"/>
      <c r="B20" t="s">
        <v>23</v>
      </c>
      <c r="C20" s="1">
        <f>C6</f>
        <v>0.68937514757265583</v>
      </c>
      <c r="D20" s="1">
        <f t="shared" ref="D20:L20" si="1">D6</f>
        <v>0.68937514757265583</v>
      </c>
      <c r="E20" s="1">
        <f t="shared" si="1"/>
        <v>0.68937514757265583</v>
      </c>
      <c r="F20" s="1">
        <f t="shared" si="1"/>
        <v>0.68937514757265583</v>
      </c>
      <c r="G20" s="1">
        <f t="shared" si="1"/>
        <v>0.68937514757265583</v>
      </c>
      <c r="H20" s="1">
        <f t="shared" si="1"/>
        <v>0.68937514757265583</v>
      </c>
      <c r="I20" s="1">
        <f t="shared" si="1"/>
        <v>0.69932847578347568</v>
      </c>
      <c r="J20" s="1">
        <f t="shared" si="1"/>
        <v>0.70150796296296292</v>
      </c>
      <c r="K20" s="1">
        <f t="shared" si="1"/>
        <v>0.70150796296296292</v>
      </c>
      <c r="L20" s="1">
        <f t="shared" si="1"/>
        <v>0.68887915159397084</v>
      </c>
    </row>
    <row r="21" spans="1:12" x14ac:dyDescent="0.2">
      <c r="A21" s="44"/>
      <c r="B21" t="s">
        <v>24</v>
      </c>
      <c r="C21" s="1">
        <f>C10</f>
        <v>0.68937516666666665</v>
      </c>
      <c r="D21" s="1">
        <f t="shared" ref="D21:L21" si="2">D10</f>
        <v>0.68937516666666665</v>
      </c>
      <c r="E21" s="1">
        <f t="shared" si="2"/>
        <v>0.68937516666666665</v>
      </c>
      <c r="F21" s="1">
        <f t="shared" si="2"/>
        <v>0.68937516666666665</v>
      </c>
      <c r="G21" s="1">
        <f t="shared" si="2"/>
        <v>0.68937516666666665</v>
      </c>
      <c r="H21" s="1">
        <f t="shared" si="2"/>
        <v>0.68937516666666665</v>
      </c>
      <c r="I21" s="1">
        <f t="shared" si="2"/>
        <v>0.69932850000000002</v>
      </c>
      <c r="J21" s="1">
        <f t="shared" si="2"/>
        <v>0.69110533333333335</v>
      </c>
      <c r="K21" s="1">
        <f t="shared" si="2"/>
        <v>0.67927499999999996</v>
      </c>
      <c r="L21" s="1">
        <f t="shared" si="2"/>
        <v>0.61712683333333329</v>
      </c>
    </row>
    <row r="22" spans="1:12" x14ac:dyDescent="0.2">
      <c r="A22" s="44"/>
      <c r="B22" t="s">
        <v>25</v>
      </c>
      <c r="C22" s="1">
        <f>C14</f>
        <v>0.84259266666666666</v>
      </c>
      <c r="D22" s="1">
        <f t="shared" ref="D22:L22" si="3">D14</f>
        <v>0.84259266666666666</v>
      </c>
      <c r="E22" s="1">
        <f t="shared" si="3"/>
        <v>0.84259266666666666</v>
      </c>
      <c r="F22" s="1">
        <f t="shared" si="3"/>
        <v>0.84259266666666666</v>
      </c>
      <c r="G22" s="1">
        <f t="shared" si="3"/>
        <v>0.84259266666666666</v>
      </c>
      <c r="H22" s="1">
        <f t="shared" si="3"/>
        <v>0.84259266666666666</v>
      </c>
      <c r="I22" s="1">
        <f t="shared" si="3"/>
        <v>0.84259266666666666</v>
      </c>
      <c r="J22" s="1">
        <f t="shared" si="3"/>
        <v>0.83769066666666669</v>
      </c>
      <c r="K22" s="1">
        <f t="shared" si="3"/>
        <v>0.83217600000000003</v>
      </c>
      <c r="L22" s="1">
        <f t="shared" si="3"/>
        <v>0.78333333333333333</v>
      </c>
    </row>
    <row r="23" spans="1:12" x14ac:dyDescent="0.2">
      <c r="A23" s="44"/>
      <c r="B23" t="s">
        <v>33</v>
      </c>
      <c r="C23" s="1">
        <v>0.37333803050397879</v>
      </c>
      <c r="D23" s="1">
        <v>0.37333803050397879</v>
      </c>
      <c r="E23" s="1">
        <v>0.37333803050397879</v>
      </c>
      <c r="F23" s="1">
        <v>0.37333803050397879</v>
      </c>
      <c r="G23" s="1">
        <v>0.37333803050397879</v>
      </c>
      <c r="H23" s="1">
        <v>0.37333803050397879</v>
      </c>
      <c r="I23" s="1">
        <v>0.37333803050397879</v>
      </c>
      <c r="J23" s="1">
        <v>0.37333803050397879</v>
      </c>
      <c r="K23" s="1">
        <v>0.37333803050397879</v>
      </c>
      <c r="L23" s="1">
        <v>0.37333803050397879</v>
      </c>
    </row>
    <row r="24" spans="1:12" x14ac:dyDescent="0.2">
      <c r="A24" s="44"/>
      <c r="B24" t="s">
        <v>30</v>
      </c>
      <c r="C24" s="1">
        <v>0.75555555555555554</v>
      </c>
      <c r="D24" s="1">
        <v>0.75555555555555554</v>
      </c>
      <c r="E24" s="1">
        <v>0.75555555555555554</v>
      </c>
      <c r="F24" s="1">
        <v>0.75555555555555554</v>
      </c>
      <c r="G24" s="1">
        <v>0.82499999999999984</v>
      </c>
      <c r="H24" s="1">
        <v>0.93981481481481488</v>
      </c>
      <c r="I24" s="1">
        <v>0.97619047619047628</v>
      </c>
      <c r="J24" s="1">
        <v>1</v>
      </c>
      <c r="K24" s="1">
        <v>1</v>
      </c>
      <c r="L24" s="1">
        <v>1</v>
      </c>
    </row>
    <row r="25" spans="1:12" x14ac:dyDescent="0.2">
      <c r="A25" s="44"/>
      <c r="B25" t="s">
        <v>31</v>
      </c>
      <c r="C25" s="1">
        <v>7.6522350421782639E-2</v>
      </c>
      <c r="D25" s="1">
        <v>7.6522350421782639E-2</v>
      </c>
      <c r="E25" s="1">
        <v>7.6522350421782639E-2</v>
      </c>
      <c r="F25" s="1">
        <v>7.6522350421782639E-2</v>
      </c>
      <c r="G25" s="1">
        <v>7.6522350421782639E-2</v>
      </c>
      <c r="H25" s="1">
        <v>7.6522350421782639E-2</v>
      </c>
      <c r="I25" s="1">
        <v>8.0500866817223349E-2</v>
      </c>
      <c r="J25" s="1">
        <v>7.622804342263638E-2</v>
      </c>
      <c r="K25" s="1">
        <v>0.57687908496732032</v>
      </c>
      <c r="L25" s="1">
        <v>0.72738095238095235</v>
      </c>
    </row>
    <row r="26" spans="1:12" x14ac:dyDescent="0.2">
      <c r="A26" s="44"/>
      <c r="B26" t="s">
        <v>32</v>
      </c>
      <c r="C26" s="1">
        <v>0.41141225923834623</v>
      </c>
      <c r="D26" s="1">
        <v>0.41141225923834623</v>
      </c>
      <c r="E26" s="1">
        <v>0.41141225923834623</v>
      </c>
      <c r="F26" s="1">
        <v>0.41141225923834623</v>
      </c>
      <c r="G26" s="1">
        <v>0.41141225923834623</v>
      </c>
      <c r="H26" s="1">
        <v>0.41141225923834623</v>
      </c>
      <c r="I26" s="1">
        <v>0.48042328042328042</v>
      </c>
      <c r="J26" s="1">
        <v>0.50535714285714284</v>
      </c>
      <c r="K26" s="1">
        <v>0.62748015873015872</v>
      </c>
      <c r="L26" s="1">
        <v>0.72222222222222221</v>
      </c>
    </row>
    <row r="27" spans="1:12" x14ac:dyDescent="0.2">
      <c r="A27" s="10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C28" s="2" t="s">
        <v>13</v>
      </c>
      <c r="D28" s="2" t="s">
        <v>12</v>
      </c>
      <c r="E28" s="2" t="s">
        <v>11</v>
      </c>
      <c r="F28" s="2" t="s">
        <v>4</v>
      </c>
      <c r="G28" s="2" t="s">
        <v>3</v>
      </c>
      <c r="H28" s="2" t="s">
        <v>5</v>
      </c>
      <c r="I28" s="2" t="s">
        <v>6</v>
      </c>
      <c r="J28" s="2" t="s">
        <v>7</v>
      </c>
      <c r="K28" s="2" t="s">
        <v>8</v>
      </c>
      <c r="L28" s="2" t="s">
        <v>9</v>
      </c>
    </row>
    <row r="29" spans="1:12" x14ac:dyDescent="0.2">
      <c r="A29" s="44" t="s">
        <v>1</v>
      </c>
      <c r="B29" s="7" t="s">
        <v>22</v>
      </c>
      <c r="C29" s="1">
        <f>C3</f>
        <v>0.58425925925925926</v>
      </c>
      <c r="D29" s="1">
        <f t="shared" ref="D29:L29" si="4">D3</f>
        <v>0.58425925925925926</v>
      </c>
      <c r="E29" s="1">
        <f t="shared" si="4"/>
        <v>0.58425925925925926</v>
      </c>
      <c r="F29" s="1">
        <f t="shared" si="4"/>
        <v>0.58425925925925926</v>
      </c>
      <c r="G29" s="1">
        <f t="shared" si="4"/>
        <v>0.58425925925925926</v>
      </c>
      <c r="H29" s="1">
        <f t="shared" si="4"/>
        <v>0.58425925925925926</v>
      </c>
      <c r="I29" s="1">
        <f t="shared" si="4"/>
        <v>0.58425925925925926</v>
      </c>
      <c r="J29" s="1">
        <f t="shared" si="4"/>
        <v>0.58425925925925926</v>
      </c>
      <c r="K29" s="1">
        <f t="shared" si="4"/>
        <v>0.58425925925925926</v>
      </c>
      <c r="L29" s="1">
        <f t="shared" si="4"/>
        <v>0.58425925925925926</v>
      </c>
    </row>
    <row r="30" spans="1:12" x14ac:dyDescent="0.2">
      <c r="A30" s="44"/>
      <c r="B30" t="s">
        <v>23</v>
      </c>
      <c r="C30" s="1">
        <f>C7</f>
        <v>0.58425925925925926</v>
      </c>
      <c r="D30" s="1">
        <f t="shared" ref="D30:L30" si="5">D7</f>
        <v>0.58425925925925926</v>
      </c>
      <c r="E30" s="1">
        <f t="shared" si="5"/>
        <v>0.58425925925925926</v>
      </c>
      <c r="F30" s="1">
        <f t="shared" si="5"/>
        <v>0.58425925925925926</v>
      </c>
      <c r="G30" s="1">
        <f t="shared" si="5"/>
        <v>0.58425925925925926</v>
      </c>
      <c r="H30" s="1">
        <f t="shared" si="5"/>
        <v>0.58425925925925926</v>
      </c>
      <c r="I30" s="1">
        <f t="shared" si="5"/>
        <v>0.58425925925925926</v>
      </c>
      <c r="J30" s="1">
        <f t="shared" si="5"/>
        <v>0.58148148148148149</v>
      </c>
      <c r="K30" s="1">
        <f t="shared" si="5"/>
        <v>0.58148148148148149</v>
      </c>
      <c r="L30" s="1">
        <f t="shared" si="5"/>
        <v>0.55336701851851844</v>
      </c>
    </row>
    <row r="31" spans="1:12" x14ac:dyDescent="0.2">
      <c r="A31" s="44"/>
      <c r="B31" t="s">
        <v>24</v>
      </c>
      <c r="C31" s="1">
        <f>C11</f>
        <v>0.58425933333333335</v>
      </c>
      <c r="D31" s="1">
        <f t="shared" ref="D31:L31" si="6">D11</f>
        <v>0.58425933333333335</v>
      </c>
      <c r="E31" s="1">
        <f t="shared" si="6"/>
        <v>0.58425933333333335</v>
      </c>
      <c r="F31" s="1">
        <f t="shared" si="6"/>
        <v>0.58425933333333335</v>
      </c>
      <c r="G31" s="1">
        <f t="shared" si="6"/>
        <v>0.58425933333333335</v>
      </c>
      <c r="H31" s="1">
        <f t="shared" si="6"/>
        <v>0.58425933333333335</v>
      </c>
      <c r="I31" s="1">
        <f t="shared" si="6"/>
        <v>0.58425933333333335</v>
      </c>
      <c r="J31" s="1">
        <f t="shared" si="6"/>
        <v>0.5609426666666667</v>
      </c>
      <c r="K31" s="1">
        <f t="shared" si="6"/>
        <v>0.52230650000000001</v>
      </c>
      <c r="L31" s="1">
        <f t="shared" si="6"/>
        <v>0.42760949999999998</v>
      </c>
    </row>
    <row r="32" spans="1:12" x14ac:dyDescent="0.2">
      <c r="A32" s="44"/>
      <c r="B32" t="s">
        <v>25</v>
      </c>
      <c r="C32" s="1">
        <f>C15</f>
        <v>0.24890583333333335</v>
      </c>
      <c r="D32" s="1">
        <f t="shared" ref="D32:L32" si="7">D15</f>
        <v>0.24890583333333335</v>
      </c>
      <c r="E32" s="1">
        <f t="shared" si="7"/>
        <v>0.24890583333333335</v>
      </c>
      <c r="F32" s="1">
        <f t="shared" si="7"/>
        <v>0.24890583333333335</v>
      </c>
      <c r="G32" s="1">
        <f t="shared" si="7"/>
        <v>0.24890583333333335</v>
      </c>
      <c r="H32" s="1">
        <f t="shared" si="7"/>
        <v>0.24890583333333335</v>
      </c>
      <c r="I32" s="1">
        <f t="shared" si="7"/>
        <v>0.24890583333333335</v>
      </c>
      <c r="J32" s="1">
        <f t="shared" si="7"/>
        <v>0.24133000000000002</v>
      </c>
      <c r="K32" s="1">
        <f t="shared" si="7"/>
        <v>0.23375433333333331</v>
      </c>
      <c r="L32" s="1">
        <f t="shared" si="7"/>
        <v>0.1753366666666667</v>
      </c>
    </row>
    <row r="33" spans="1:12" x14ac:dyDescent="0.2">
      <c r="A33" s="44"/>
      <c r="B33" t="s">
        <v>33</v>
      </c>
      <c r="C33" s="1">
        <v>0.44191919191919188</v>
      </c>
      <c r="D33" s="1">
        <v>0.44191919191919188</v>
      </c>
      <c r="E33" s="1">
        <v>0.44191919191919188</v>
      </c>
      <c r="F33" s="1">
        <v>0.44191919191919188</v>
      </c>
      <c r="G33" s="1">
        <v>0.44191919191919188</v>
      </c>
      <c r="H33" s="1">
        <v>0.44191919191919188</v>
      </c>
      <c r="I33" s="1">
        <v>0.44191919191919188</v>
      </c>
      <c r="J33" s="1">
        <v>0.44191919191919188</v>
      </c>
      <c r="K33" s="1">
        <v>0.44191919191919188</v>
      </c>
      <c r="L33" s="1">
        <v>0.44191919191919188</v>
      </c>
    </row>
    <row r="34" spans="1:12" x14ac:dyDescent="0.2">
      <c r="A34" s="44"/>
      <c r="B34" t="s">
        <v>30</v>
      </c>
      <c r="C34" s="1">
        <v>0.22727272727272729</v>
      </c>
      <c r="D34" s="1">
        <v>0.22727272727272729</v>
      </c>
      <c r="E34" s="1">
        <v>0.22727272727272729</v>
      </c>
      <c r="F34" s="1">
        <v>0.22727272727272729</v>
      </c>
      <c r="G34" s="1">
        <v>0.20505050505050507</v>
      </c>
      <c r="H34" s="1">
        <v>0.16658249158249158</v>
      </c>
      <c r="I34" s="1">
        <v>8.3585858585858583E-2</v>
      </c>
      <c r="J34" s="1">
        <v>7.575757575757576E-3</v>
      </c>
      <c r="K34" s="1">
        <v>7.575757575757576E-3</v>
      </c>
      <c r="L34" s="1">
        <v>7.575757575757576E-3</v>
      </c>
    </row>
    <row r="35" spans="1:12" x14ac:dyDescent="0.2">
      <c r="A35" s="44"/>
      <c r="B35" t="s">
        <v>31</v>
      </c>
      <c r="C35" s="1">
        <v>0.44436026936026934</v>
      </c>
      <c r="D35" s="1">
        <v>0.44436026936026934</v>
      </c>
      <c r="E35" s="1">
        <v>0.44436026936026934</v>
      </c>
      <c r="F35" s="1">
        <v>0.44436026936026934</v>
      </c>
      <c r="G35" s="1">
        <v>0.44436026936026934</v>
      </c>
      <c r="H35" s="1">
        <v>0.44436026936026934</v>
      </c>
      <c r="I35" s="1">
        <v>0.39107744107744108</v>
      </c>
      <c r="J35" s="1">
        <v>0.34781144781144785</v>
      </c>
      <c r="K35" s="1">
        <v>0.1866161616161616</v>
      </c>
      <c r="L35" s="1">
        <v>0.13813131313131313</v>
      </c>
    </row>
    <row r="36" spans="1:12" x14ac:dyDescent="0.2">
      <c r="A36" s="44"/>
      <c r="B36" t="s">
        <v>32</v>
      </c>
      <c r="C36" s="1">
        <v>0.19545454545454546</v>
      </c>
      <c r="D36" s="1">
        <v>0.19545454545454546</v>
      </c>
      <c r="E36" s="1">
        <v>0.19545454545454546</v>
      </c>
      <c r="F36" s="1">
        <v>0.19545454545454546</v>
      </c>
      <c r="G36" s="1">
        <v>0.19545454545454546</v>
      </c>
      <c r="H36" s="1">
        <v>0.19545454545454546</v>
      </c>
      <c r="I36" s="1">
        <v>0.18047138047138045</v>
      </c>
      <c r="J36" s="1">
        <v>0.16069023569023569</v>
      </c>
      <c r="K36" s="1">
        <v>0.1409090909090909</v>
      </c>
      <c r="L36" s="1">
        <v>0.13813131313131313</v>
      </c>
    </row>
    <row r="37" spans="1:12" x14ac:dyDescent="0.2"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">
      <c r="C38" s="2" t="s">
        <v>13</v>
      </c>
      <c r="D38" s="2" t="s">
        <v>12</v>
      </c>
      <c r="E38" s="2" t="s">
        <v>11</v>
      </c>
      <c r="F38" s="2" t="s">
        <v>4</v>
      </c>
      <c r="G38" s="2" t="s">
        <v>3</v>
      </c>
      <c r="H38" s="2" t="s">
        <v>5</v>
      </c>
      <c r="I38" s="2" t="s">
        <v>6</v>
      </c>
      <c r="J38" s="2" t="s">
        <v>7</v>
      </c>
      <c r="K38" s="2" t="s">
        <v>8</v>
      </c>
      <c r="L38" s="2" t="s">
        <v>9</v>
      </c>
    </row>
    <row r="39" spans="1:12" x14ac:dyDescent="0.2">
      <c r="A39" s="44" t="s">
        <v>2</v>
      </c>
      <c r="B39" s="7" t="s">
        <v>22</v>
      </c>
      <c r="C39" s="1">
        <f>C4</f>
        <v>0.60566146054891901</v>
      </c>
      <c r="D39" s="1">
        <f t="shared" ref="D39:L39" si="8">D4</f>
        <v>0.60566146054891901</v>
      </c>
      <c r="E39" s="1">
        <f t="shared" si="8"/>
        <v>0.60566146054891901</v>
      </c>
      <c r="F39" s="1">
        <f t="shared" si="8"/>
        <v>0.60566146054891901</v>
      </c>
      <c r="G39" s="1">
        <f t="shared" si="8"/>
        <v>0.60566146054891901</v>
      </c>
      <c r="H39" s="1">
        <f t="shared" si="8"/>
        <v>0.60566146054891901</v>
      </c>
      <c r="I39" s="1">
        <f t="shared" si="8"/>
        <v>0.60566146054891901</v>
      </c>
      <c r="J39" s="1">
        <f t="shared" si="8"/>
        <v>0.60566146054891901</v>
      </c>
      <c r="K39" s="1">
        <f t="shared" si="8"/>
        <v>0.60566146054891901</v>
      </c>
      <c r="L39" s="1">
        <f t="shared" si="8"/>
        <v>0.60566146054891901</v>
      </c>
    </row>
    <row r="40" spans="1:12" x14ac:dyDescent="0.2">
      <c r="A40" s="44"/>
      <c r="B40" t="s">
        <v>23</v>
      </c>
      <c r="C40" s="1">
        <f>C8</f>
        <v>0.60566146054891901</v>
      </c>
      <c r="D40" s="1">
        <f t="shared" ref="D40:L40" si="9">D8</f>
        <v>0.60566146054891901</v>
      </c>
      <c r="E40" s="1">
        <f t="shared" si="9"/>
        <v>0.60566146054891901</v>
      </c>
      <c r="F40" s="1">
        <f t="shared" si="9"/>
        <v>0.60566146054891901</v>
      </c>
      <c r="G40" s="1">
        <f t="shared" si="9"/>
        <v>0.60566146054891901</v>
      </c>
      <c r="H40" s="1">
        <f t="shared" si="9"/>
        <v>0.60566146054891901</v>
      </c>
      <c r="I40" s="1">
        <f t="shared" si="9"/>
        <v>0.60864413196840739</v>
      </c>
      <c r="J40" s="1">
        <f t="shared" si="9"/>
        <v>0.60794066876494413</v>
      </c>
      <c r="K40" s="1">
        <f t="shared" si="9"/>
        <v>0.60794066876494413</v>
      </c>
      <c r="L40" s="1">
        <f t="shared" si="9"/>
        <v>0.58557225076773156</v>
      </c>
    </row>
    <row r="41" spans="1:12" x14ac:dyDescent="0.2">
      <c r="A41" s="44"/>
      <c r="B41" t="s">
        <v>24</v>
      </c>
      <c r="C41" s="1">
        <f>C12</f>
        <v>0.60566149999999996</v>
      </c>
      <c r="D41" s="1">
        <f t="shared" ref="D41:L41" si="10">D12</f>
        <v>0.60566149999999996</v>
      </c>
      <c r="E41" s="1">
        <f t="shared" si="10"/>
        <v>0.60566149999999996</v>
      </c>
      <c r="F41" s="1">
        <f t="shared" si="10"/>
        <v>0.60566149999999996</v>
      </c>
      <c r="G41" s="1">
        <f t="shared" si="10"/>
        <v>0.60566149999999996</v>
      </c>
      <c r="H41" s="1">
        <f t="shared" si="10"/>
        <v>0.60566149999999996</v>
      </c>
      <c r="I41" s="1">
        <f t="shared" si="10"/>
        <v>0.60864416666666665</v>
      </c>
      <c r="J41" s="1">
        <f t="shared" si="10"/>
        <v>0.5892925</v>
      </c>
      <c r="K41" s="1">
        <f t="shared" si="10"/>
        <v>0.56218800000000002</v>
      </c>
      <c r="L41" s="1">
        <f t="shared" si="10"/>
        <v>0.47028350000000002</v>
      </c>
    </row>
    <row r="42" spans="1:12" x14ac:dyDescent="0.2">
      <c r="A42" s="44"/>
      <c r="B42" t="s">
        <v>25</v>
      </c>
      <c r="C42" s="1">
        <f>C16</f>
        <v>0.35926483333333331</v>
      </c>
      <c r="D42" s="1">
        <f t="shared" ref="D42:L42" si="11">D16</f>
        <v>0.35926483333333331</v>
      </c>
      <c r="E42" s="1">
        <f t="shared" si="11"/>
        <v>0.35926483333333331</v>
      </c>
      <c r="F42" s="1">
        <f t="shared" si="11"/>
        <v>0.35926483333333331</v>
      </c>
      <c r="G42" s="1">
        <f t="shared" si="11"/>
        <v>0.35926483333333331</v>
      </c>
      <c r="H42" s="1">
        <f t="shared" si="11"/>
        <v>0.35926483333333331</v>
      </c>
      <c r="I42" s="1">
        <f t="shared" si="11"/>
        <v>0.35926483333333331</v>
      </c>
      <c r="J42" s="1">
        <f t="shared" si="11"/>
        <v>0.35264083333333335</v>
      </c>
      <c r="K42" s="1">
        <f t="shared" si="11"/>
        <v>0.3456683333333333</v>
      </c>
      <c r="L42" s="1">
        <f t="shared" si="11"/>
        <v>0.27604066666666666</v>
      </c>
    </row>
    <row r="43" spans="1:12" x14ac:dyDescent="0.2">
      <c r="A43" s="44"/>
      <c r="B43" t="s">
        <v>33</v>
      </c>
      <c r="C43" s="1">
        <v>0.39170679625063426</v>
      </c>
      <c r="D43" s="1">
        <v>0.39170679625063426</v>
      </c>
      <c r="E43" s="1">
        <v>0.39170679625063426</v>
      </c>
      <c r="F43" s="1">
        <v>0.39170679625063426</v>
      </c>
      <c r="G43" s="1">
        <v>0.39170679625063426</v>
      </c>
      <c r="H43" s="1">
        <v>0.39170679625063426</v>
      </c>
      <c r="I43" s="1">
        <v>0.39170679625063426</v>
      </c>
      <c r="J43" s="1">
        <v>0.39170679625063426</v>
      </c>
      <c r="K43" s="1">
        <v>0.39170679625063426</v>
      </c>
      <c r="L43" s="1">
        <v>0.39170679625063426</v>
      </c>
    </row>
    <row r="44" spans="1:12" x14ac:dyDescent="0.2">
      <c r="A44" s="44"/>
      <c r="B44" t="s">
        <v>30</v>
      </c>
      <c r="C44" s="5">
        <v>0.33355499052429999</v>
      </c>
      <c r="D44" s="5">
        <v>0.33355499052429999</v>
      </c>
      <c r="E44" s="5">
        <v>0.33355499052429999</v>
      </c>
      <c r="F44" s="5">
        <v>0.33355499052429999</v>
      </c>
      <c r="G44" s="5">
        <v>0.29945789884656315</v>
      </c>
      <c r="H44" s="5">
        <v>0.249288894301682</v>
      </c>
      <c r="I44" s="5">
        <v>0.13789743383305353</v>
      </c>
      <c r="J44" s="5">
        <v>1.4492753623188408E-2</v>
      </c>
      <c r="K44" s="5">
        <v>1.4492753623188408E-2</v>
      </c>
      <c r="L44" s="5">
        <v>1.4492753623188408E-2</v>
      </c>
    </row>
    <row r="45" spans="1:12" x14ac:dyDescent="0.2">
      <c r="A45" s="44"/>
      <c r="B45" t="s">
        <v>31</v>
      </c>
      <c r="C45" s="5">
        <v>0.11993451872058709</v>
      </c>
      <c r="D45" s="5">
        <v>0.11993451872058709</v>
      </c>
      <c r="E45" s="5">
        <v>0.11993451872058709</v>
      </c>
      <c r="F45" s="5">
        <v>0.11993451872058709</v>
      </c>
      <c r="G45" s="5">
        <v>0.11993451872058709</v>
      </c>
      <c r="H45" s="5">
        <v>0.11993451872058709</v>
      </c>
      <c r="I45" s="5">
        <v>0.12016055272713067</v>
      </c>
      <c r="J45" s="5">
        <v>0.11185469331103819</v>
      </c>
      <c r="K45" s="5">
        <v>0.26753650813934499</v>
      </c>
      <c r="L45" s="5">
        <v>0.22609338298993467</v>
      </c>
    </row>
    <row r="46" spans="1:12" x14ac:dyDescent="0.2">
      <c r="A46" s="44"/>
      <c r="B46" t="s">
        <v>32</v>
      </c>
      <c r="C46" s="5">
        <v>0.24031492300469923</v>
      </c>
      <c r="D46" s="5">
        <v>0.24031492300469923</v>
      </c>
      <c r="E46" s="5">
        <v>0.24031492300469923</v>
      </c>
      <c r="F46" s="5">
        <v>0.24031492300469923</v>
      </c>
      <c r="G46" s="5">
        <v>0.24031492300469923</v>
      </c>
      <c r="H46" s="5">
        <v>0.24031492300469923</v>
      </c>
      <c r="I46" s="5">
        <v>0.24452198503922642</v>
      </c>
      <c r="J46" s="5">
        <v>0.22968003199784726</v>
      </c>
      <c r="K46" s="5">
        <v>0.22383826598890119</v>
      </c>
      <c r="L46" s="5">
        <v>0.22573722573722574</v>
      </c>
    </row>
  </sheetData>
  <mergeCells count="7">
    <mergeCell ref="A39:A46"/>
    <mergeCell ref="A2:A4"/>
    <mergeCell ref="A6:A8"/>
    <mergeCell ref="A10:A12"/>
    <mergeCell ref="A14:A16"/>
    <mergeCell ref="A19:A26"/>
    <mergeCell ref="A29:A3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53C85-E99F-CD4A-8873-64FE89E0807B}">
  <dimension ref="A1:N55"/>
  <sheetViews>
    <sheetView topLeftCell="H41" zoomScale="131" zoomScaleNormal="131" workbookViewId="0">
      <selection activeCell="D38" sqref="D38"/>
    </sheetView>
  </sheetViews>
  <sheetFormatPr baseColWidth="10" defaultRowHeight="16" x14ac:dyDescent="0.2"/>
  <cols>
    <col min="1" max="1" width="14.5" bestFit="1" customWidth="1"/>
    <col min="2" max="2" width="32" bestFit="1" customWidth="1"/>
  </cols>
  <sheetData>
    <row r="1" spans="1:14" x14ac:dyDescent="0.2">
      <c r="D1" s="13" t="s">
        <v>13</v>
      </c>
      <c r="E1" s="13" t="s">
        <v>12</v>
      </c>
      <c r="F1" s="13" t="s">
        <v>11</v>
      </c>
      <c r="G1" s="13" t="s">
        <v>4</v>
      </c>
      <c r="H1" s="13" t="s">
        <v>3</v>
      </c>
      <c r="I1" s="13" t="s">
        <v>5</v>
      </c>
      <c r="J1" s="13" t="s">
        <v>6</v>
      </c>
      <c r="K1" s="13" t="s">
        <v>7</v>
      </c>
      <c r="L1" s="13" t="s">
        <v>8</v>
      </c>
      <c r="M1" s="13" t="s">
        <v>9</v>
      </c>
    </row>
    <row r="2" spans="1:14" x14ac:dyDescent="0.2">
      <c r="A2" s="44" t="s">
        <v>63</v>
      </c>
      <c r="B2" s="44" t="s">
        <v>61</v>
      </c>
      <c r="C2" s="11" t="s">
        <v>67</v>
      </c>
      <c r="D2" s="1">
        <v>0.25</v>
      </c>
      <c r="E2" s="1">
        <v>0.27777777777777779</v>
      </c>
      <c r="F2" s="1">
        <v>0.4</v>
      </c>
      <c r="G2" s="1">
        <v>0.55555555555555558</v>
      </c>
      <c r="H2" s="1">
        <v>0.55555555555555558</v>
      </c>
      <c r="I2" s="1">
        <v>0.55555555555555558</v>
      </c>
      <c r="J2" s="1">
        <v>0.55555555555555558</v>
      </c>
      <c r="K2" s="1">
        <v>0.55555555555555558</v>
      </c>
      <c r="L2" s="1">
        <v>0.76923076923076927</v>
      </c>
      <c r="M2" s="1">
        <v>0.9</v>
      </c>
    </row>
    <row r="3" spans="1:14" x14ac:dyDescent="0.2">
      <c r="A3" s="44"/>
      <c r="B3" s="44"/>
      <c r="C3" s="11" t="s">
        <v>68</v>
      </c>
      <c r="D3" s="1">
        <v>0.3125</v>
      </c>
      <c r="E3" s="1">
        <v>0.3125</v>
      </c>
      <c r="F3" s="1">
        <v>0.3125</v>
      </c>
      <c r="G3" s="1">
        <v>0.3125</v>
      </c>
      <c r="H3" s="1">
        <v>0.3125</v>
      </c>
      <c r="I3" s="1">
        <v>0.3125</v>
      </c>
      <c r="J3" s="1">
        <v>0.3125</v>
      </c>
      <c r="K3" s="1">
        <v>0.3125</v>
      </c>
      <c r="L3" s="1">
        <v>0.3125</v>
      </c>
      <c r="M3" s="1">
        <v>0.28125</v>
      </c>
    </row>
    <row r="4" spans="1:14" x14ac:dyDescent="0.2">
      <c r="A4" s="44"/>
      <c r="B4" s="44"/>
      <c r="C4" s="11" t="s">
        <v>69</v>
      </c>
      <c r="D4" s="1">
        <v>0.27777777777777801</v>
      </c>
      <c r="E4" s="1">
        <v>0.29411764705882354</v>
      </c>
      <c r="F4" s="1">
        <v>0.35087719298245612</v>
      </c>
      <c r="G4" s="1">
        <v>0.39999999999999997</v>
      </c>
      <c r="H4" s="1">
        <v>0.39999999999999997</v>
      </c>
      <c r="I4" s="1">
        <v>0.39999999999999997</v>
      </c>
      <c r="J4" s="1">
        <v>0.39999999999999997</v>
      </c>
      <c r="K4" s="1">
        <v>0.39999999999999997</v>
      </c>
      <c r="L4" s="1">
        <v>0.44444444444444448</v>
      </c>
      <c r="M4" s="1">
        <v>0.4285714285714286</v>
      </c>
    </row>
    <row r="5" spans="1:14" x14ac:dyDescent="0.2">
      <c r="A5" s="12"/>
      <c r="B5" s="12"/>
      <c r="C5" s="1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2">
      <c r="D6" s="13" t="s">
        <v>13</v>
      </c>
      <c r="E6" s="13" t="s">
        <v>12</v>
      </c>
      <c r="F6" s="13" t="s">
        <v>11</v>
      </c>
      <c r="G6" s="13" t="s">
        <v>4</v>
      </c>
      <c r="H6" s="13" t="s">
        <v>3</v>
      </c>
      <c r="I6" s="13" t="s">
        <v>5</v>
      </c>
      <c r="J6" s="13" t="s">
        <v>6</v>
      </c>
      <c r="K6" s="13" t="s">
        <v>7</v>
      </c>
      <c r="L6" s="13" t="s">
        <v>8</v>
      </c>
      <c r="M6" s="13" t="s">
        <v>9</v>
      </c>
    </row>
    <row r="7" spans="1:14" x14ac:dyDescent="0.2">
      <c r="A7" s="44" t="s">
        <v>66</v>
      </c>
      <c r="B7" s="44" t="s">
        <v>65</v>
      </c>
      <c r="C7" s="11" t="s">
        <v>67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</row>
    <row r="8" spans="1:14" x14ac:dyDescent="0.2">
      <c r="A8" s="44"/>
      <c r="B8" s="44"/>
      <c r="C8" s="11" t="s">
        <v>68</v>
      </c>
      <c r="D8" s="1">
        <v>0.25301204819277107</v>
      </c>
      <c r="E8" s="1">
        <v>0.25301204819277107</v>
      </c>
      <c r="F8" s="1">
        <v>0.25301204819277107</v>
      </c>
      <c r="G8" s="1">
        <v>0.25301204819277107</v>
      </c>
      <c r="H8" s="1">
        <v>0.25301204819277107</v>
      </c>
      <c r="I8" s="1">
        <v>0.25301204819277107</v>
      </c>
      <c r="J8" s="1">
        <v>0.25301204819277107</v>
      </c>
      <c r="K8" s="1">
        <v>0.25301204819277107</v>
      </c>
      <c r="L8" s="1">
        <v>0.25301204819277107</v>
      </c>
      <c r="M8" s="1">
        <v>0.25301204819277107</v>
      </c>
    </row>
    <row r="9" spans="1:14" x14ac:dyDescent="0.2">
      <c r="A9" s="44"/>
      <c r="B9" s="44"/>
      <c r="C9" s="11" t="s">
        <v>69</v>
      </c>
      <c r="D9" s="1">
        <v>0.4038461538461538</v>
      </c>
      <c r="E9" s="1">
        <v>0.4038461538461538</v>
      </c>
      <c r="F9" s="1">
        <v>0.4038461538461538</v>
      </c>
      <c r="G9" s="1">
        <v>0.4038461538461538</v>
      </c>
      <c r="H9" s="1">
        <v>0.4038461538461538</v>
      </c>
      <c r="I9" s="1">
        <v>0.4038461538461538</v>
      </c>
      <c r="J9" s="1">
        <v>0.4038461538461538</v>
      </c>
      <c r="K9" s="1">
        <v>0.4038461538461538</v>
      </c>
      <c r="L9" s="1">
        <v>0.4038461538461538</v>
      </c>
      <c r="M9" s="1">
        <v>0.4038461538461538</v>
      </c>
    </row>
    <row r="10" spans="1:14" x14ac:dyDescent="0.2">
      <c r="N10" s="15"/>
    </row>
    <row r="11" spans="1:14" x14ac:dyDescent="0.2">
      <c r="D11" s="13" t="s">
        <v>13</v>
      </c>
      <c r="E11" s="13" t="s">
        <v>12</v>
      </c>
      <c r="F11" s="13" t="s">
        <v>11</v>
      </c>
      <c r="G11" s="13" t="s">
        <v>4</v>
      </c>
      <c r="H11" s="13" t="s">
        <v>3</v>
      </c>
      <c r="I11" s="13" t="s">
        <v>5</v>
      </c>
      <c r="J11" s="13" t="s">
        <v>6</v>
      </c>
      <c r="K11" s="13" t="s">
        <v>7</v>
      </c>
      <c r="L11" s="13" t="s">
        <v>8</v>
      </c>
      <c r="M11" s="13" t="s">
        <v>9</v>
      </c>
      <c r="N11" s="15"/>
    </row>
    <row r="12" spans="1:14" x14ac:dyDescent="0.2">
      <c r="A12" s="46" t="s">
        <v>22</v>
      </c>
      <c r="B12" s="44" t="s">
        <v>40</v>
      </c>
      <c r="C12" s="7" t="s">
        <v>0</v>
      </c>
      <c r="D12" s="1">
        <f>'Profile Weight'!C6</f>
        <v>0.5357142857142857</v>
      </c>
      <c r="E12" s="1">
        <f>D$12</f>
        <v>0.5357142857142857</v>
      </c>
      <c r="F12" s="1">
        <f t="shared" ref="F12:M12" si="0">E$12</f>
        <v>0.5357142857142857</v>
      </c>
      <c r="G12" s="1">
        <f t="shared" si="0"/>
        <v>0.5357142857142857</v>
      </c>
      <c r="H12" s="1">
        <f t="shared" si="0"/>
        <v>0.5357142857142857</v>
      </c>
      <c r="I12" s="1">
        <f t="shared" si="0"/>
        <v>0.5357142857142857</v>
      </c>
      <c r="J12" s="1">
        <f t="shared" si="0"/>
        <v>0.5357142857142857</v>
      </c>
      <c r="K12" s="1">
        <f t="shared" si="0"/>
        <v>0.5357142857142857</v>
      </c>
      <c r="L12" s="1">
        <f t="shared" si="0"/>
        <v>0.5357142857142857</v>
      </c>
      <c r="M12" s="1">
        <f t="shared" si="0"/>
        <v>0.5357142857142857</v>
      </c>
      <c r="N12" s="15"/>
    </row>
    <row r="13" spans="1:14" x14ac:dyDescent="0.2">
      <c r="A13" s="46"/>
      <c r="B13" s="44"/>
      <c r="C13" s="7" t="s">
        <v>1</v>
      </c>
      <c r="D13" s="1">
        <f>'Profile Weight'!C7</f>
        <v>0.46875</v>
      </c>
      <c r="E13" s="1">
        <f>$D13</f>
        <v>0.46875</v>
      </c>
      <c r="F13" s="1">
        <f t="shared" ref="F13:M14" si="1">$D13</f>
        <v>0.46875</v>
      </c>
      <c r="G13" s="1">
        <f t="shared" si="1"/>
        <v>0.46875</v>
      </c>
      <c r="H13" s="1">
        <f t="shared" si="1"/>
        <v>0.46875</v>
      </c>
      <c r="I13" s="1">
        <f t="shared" si="1"/>
        <v>0.46875</v>
      </c>
      <c r="J13" s="1">
        <f t="shared" si="1"/>
        <v>0.46875</v>
      </c>
      <c r="K13" s="1">
        <f t="shared" si="1"/>
        <v>0.46875</v>
      </c>
      <c r="L13" s="1">
        <f t="shared" si="1"/>
        <v>0.46875</v>
      </c>
      <c r="M13" s="1">
        <f t="shared" si="1"/>
        <v>0.46875</v>
      </c>
      <c r="N13" s="15"/>
    </row>
    <row r="14" spans="1:14" x14ac:dyDescent="0.2">
      <c r="A14" s="46"/>
      <c r="B14" s="44"/>
      <c r="C14" s="7" t="s">
        <v>2</v>
      </c>
      <c r="D14" s="1">
        <f>'Profile Weight'!C8</f>
        <v>0.5</v>
      </c>
      <c r="E14" s="1">
        <f>$D14</f>
        <v>0.5</v>
      </c>
      <c r="F14" s="1">
        <f t="shared" si="1"/>
        <v>0.5</v>
      </c>
      <c r="G14" s="1">
        <f t="shared" si="1"/>
        <v>0.5</v>
      </c>
      <c r="H14" s="1">
        <f t="shared" si="1"/>
        <v>0.5</v>
      </c>
      <c r="I14" s="1">
        <f t="shared" si="1"/>
        <v>0.5</v>
      </c>
      <c r="J14" s="1">
        <f t="shared" si="1"/>
        <v>0.5</v>
      </c>
      <c r="K14" s="1">
        <f t="shared" si="1"/>
        <v>0.5</v>
      </c>
      <c r="L14" s="1">
        <f t="shared" si="1"/>
        <v>0.5</v>
      </c>
      <c r="M14" s="1">
        <f t="shared" si="1"/>
        <v>0.5</v>
      </c>
      <c r="N14" s="15"/>
    </row>
    <row r="15" spans="1:14" x14ac:dyDescent="0.2">
      <c r="A15" s="46"/>
      <c r="E15" s="18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2">
      <c r="A16" s="46"/>
      <c r="D16" s="13"/>
      <c r="E16" s="16"/>
      <c r="F16" s="17"/>
      <c r="G16" s="17"/>
      <c r="H16" s="17"/>
      <c r="I16" s="17"/>
      <c r="J16" s="15"/>
      <c r="K16" s="15"/>
      <c r="L16" s="15"/>
      <c r="M16" s="15"/>
      <c r="N16" s="15"/>
    </row>
    <row r="17" spans="1:14" x14ac:dyDescent="0.2">
      <c r="A17" s="46"/>
      <c r="B17" s="44" t="s">
        <v>41</v>
      </c>
      <c r="C17" s="7" t="s">
        <v>0</v>
      </c>
      <c r="D17" s="1">
        <f>'Profile Weight'!C11</f>
        <v>0.51063829787234039</v>
      </c>
      <c r="E17" s="1">
        <f>$D17</f>
        <v>0.51063829787234039</v>
      </c>
      <c r="F17" s="1">
        <f t="shared" ref="F17:M19" si="2">$D17</f>
        <v>0.51063829787234039</v>
      </c>
      <c r="G17" s="1">
        <f t="shared" si="2"/>
        <v>0.51063829787234039</v>
      </c>
      <c r="H17" s="1">
        <f t="shared" si="2"/>
        <v>0.51063829787234039</v>
      </c>
      <c r="I17" s="1">
        <f t="shared" si="2"/>
        <v>0.51063829787234039</v>
      </c>
      <c r="J17" s="1">
        <f t="shared" si="2"/>
        <v>0.51063829787234039</v>
      </c>
      <c r="K17" s="1">
        <f t="shared" si="2"/>
        <v>0.51063829787234039</v>
      </c>
      <c r="L17" s="1">
        <f t="shared" si="2"/>
        <v>0.51063829787234039</v>
      </c>
      <c r="M17" s="1">
        <f t="shared" si="2"/>
        <v>0.51063829787234039</v>
      </c>
      <c r="N17" s="15"/>
    </row>
    <row r="18" spans="1:14" x14ac:dyDescent="0.2">
      <c r="A18" s="46"/>
      <c r="B18" s="44"/>
      <c r="C18" s="7" t="s">
        <v>1</v>
      </c>
      <c r="D18" s="1">
        <f>'Profile Weight'!C12</f>
        <v>0.28915662650602408</v>
      </c>
      <c r="E18" s="1">
        <f>$D18</f>
        <v>0.28915662650602408</v>
      </c>
      <c r="F18" s="1">
        <f t="shared" si="2"/>
        <v>0.28915662650602408</v>
      </c>
      <c r="G18" s="1">
        <f t="shared" si="2"/>
        <v>0.28915662650602408</v>
      </c>
      <c r="H18" s="1">
        <f t="shared" si="2"/>
        <v>0.28915662650602408</v>
      </c>
      <c r="I18" s="1">
        <f t="shared" si="2"/>
        <v>0.28915662650602408</v>
      </c>
      <c r="J18" s="1">
        <f t="shared" si="2"/>
        <v>0.28915662650602408</v>
      </c>
      <c r="K18" s="1">
        <f t="shared" si="2"/>
        <v>0.28915662650602408</v>
      </c>
      <c r="L18" s="1">
        <f t="shared" si="2"/>
        <v>0.28915662650602408</v>
      </c>
      <c r="M18" s="1">
        <f t="shared" si="2"/>
        <v>0.28915662650602408</v>
      </c>
      <c r="N18" s="15"/>
    </row>
    <row r="19" spans="1:14" x14ac:dyDescent="0.2">
      <c r="A19" s="46"/>
      <c r="B19" s="44"/>
      <c r="C19" s="7" t="s">
        <v>2</v>
      </c>
      <c r="D19" s="1">
        <f>'Profile Weight'!C13</f>
        <v>0.36923076923076925</v>
      </c>
      <c r="E19" s="1">
        <f>$D19</f>
        <v>0.36923076923076925</v>
      </c>
      <c r="F19" s="1">
        <f t="shared" si="2"/>
        <v>0.36923076923076925</v>
      </c>
      <c r="G19" s="1">
        <f t="shared" si="2"/>
        <v>0.36923076923076925</v>
      </c>
      <c r="H19" s="1">
        <f t="shared" si="2"/>
        <v>0.36923076923076925</v>
      </c>
      <c r="I19" s="1">
        <f t="shared" si="2"/>
        <v>0.36923076923076925</v>
      </c>
      <c r="J19" s="1">
        <f t="shared" si="2"/>
        <v>0.36923076923076925</v>
      </c>
      <c r="K19" s="1">
        <f t="shared" si="2"/>
        <v>0.36923076923076925</v>
      </c>
      <c r="L19" s="1">
        <f t="shared" si="2"/>
        <v>0.36923076923076925</v>
      </c>
      <c r="M19" s="1">
        <f t="shared" si="2"/>
        <v>0.36923076923076925</v>
      </c>
      <c r="N19" s="15"/>
    </row>
    <row r="20" spans="1:14" x14ac:dyDescent="0.2">
      <c r="A20" s="41"/>
      <c r="B20" s="40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  <c r="N20" s="15"/>
    </row>
    <row r="21" spans="1:14" ht="16" customHeight="1" x14ac:dyDescent="0.2">
      <c r="A21" s="46" t="s">
        <v>71</v>
      </c>
      <c r="B21" s="40"/>
      <c r="D21" s="39" t="s">
        <v>13</v>
      </c>
      <c r="E21" s="39" t="s">
        <v>12</v>
      </c>
      <c r="F21" s="39" t="s">
        <v>11</v>
      </c>
      <c r="G21" s="39" t="s">
        <v>4</v>
      </c>
      <c r="H21" s="39" t="s">
        <v>3</v>
      </c>
      <c r="I21" s="39" t="s">
        <v>5</v>
      </c>
      <c r="J21" s="39" t="s">
        <v>6</v>
      </c>
      <c r="K21" s="39" t="s">
        <v>7</v>
      </c>
      <c r="L21" s="39" t="s">
        <v>8</v>
      </c>
      <c r="M21" s="39" t="s">
        <v>9</v>
      </c>
      <c r="N21" s="15"/>
    </row>
    <row r="22" spans="1:14" x14ac:dyDescent="0.2">
      <c r="A22" s="46"/>
      <c r="B22" s="44" t="s">
        <v>40</v>
      </c>
      <c r="C22" s="7" t="s">
        <v>0</v>
      </c>
      <c r="D22" s="1">
        <v>0.55549999999999999</v>
      </c>
      <c r="E22" s="1">
        <v>0.55549999999999999</v>
      </c>
      <c r="F22" s="1">
        <v>0.55549999999999999</v>
      </c>
      <c r="G22" s="1">
        <v>0.55549999999999999</v>
      </c>
      <c r="H22" s="1">
        <v>0.55549999999999999</v>
      </c>
      <c r="I22" s="1">
        <v>0.55549999999999999</v>
      </c>
      <c r="J22" s="1">
        <v>0.55549999999999999</v>
      </c>
      <c r="K22" s="1">
        <v>0.55549999999999999</v>
      </c>
      <c r="L22" s="1">
        <v>0.55549999999999999</v>
      </c>
      <c r="M22" s="1">
        <v>0.55549999999999999</v>
      </c>
    </row>
    <row r="23" spans="1:14" x14ac:dyDescent="0.2">
      <c r="A23" s="46"/>
      <c r="B23" s="44"/>
      <c r="C23" s="7" t="s">
        <v>1</v>
      </c>
      <c r="D23" s="1">
        <v>0.46875</v>
      </c>
      <c r="E23" s="1">
        <v>0.46875</v>
      </c>
      <c r="F23" s="1">
        <v>0.46875</v>
      </c>
      <c r="G23" s="1">
        <v>0.46875</v>
      </c>
      <c r="H23" s="1">
        <v>0.46875</v>
      </c>
      <c r="I23" s="1">
        <v>0.46875</v>
      </c>
      <c r="J23" s="1">
        <v>0.46875</v>
      </c>
      <c r="K23" s="1">
        <v>0.46875</v>
      </c>
      <c r="L23" s="1">
        <v>0.46875</v>
      </c>
      <c r="M23" s="1">
        <v>0.46875</v>
      </c>
    </row>
    <row r="24" spans="1:14" x14ac:dyDescent="0.2">
      <c r="A24" s="46"/>
      <c r="B24" s="44"/>
      <c r="C24" s="7" t="s">
        <v>2</v>
      </c>
      <c r="D24" s="1">
        <v>0.50846999999999998</v>
      </c>
      <c r="E24" s="1">
        <v>0.50846999999999998</v>
      </c>
      <c r="F24" s="1">
        <v>0.50846999999999998</v>
      </c>
      <c r="G24" s="1">
        <v>0.50846999999999998</v>
      </c>
      <c r="H24" s="1">
        <v>0.50846999999999998</v>
      </c>
      <c r="I24" s="1">
        <v>0.50846999999999998</v>
      </c>
      <c r="J24" s="1">
        <v>0.50846999999999998</v>
      </c>
      <c r="K24" s="1">
        <v>0.50846999999999998</v>
      </c>
      <c r="L24" s="1">
        <v>0.50846999999999998</v>
      </c>
      <c r="M24" s="1">
        <v>0.50846999999999998</v>
      </c>
    </row>
    <row r="25" spans="1:14" x14ac:dyDescent="0.2">
      <c r="A25" s="46"/>
      <c r="B25" s="40"/>
      <c r="E25" s="18"/>
      <c r="F25" s="15"/>
      <c r="G25" s="15"/>
      <c r="H25" s="15"/>
      <c r="I25" s="15"/>
      <c r="J25" s="15"/>
      <c r="K25" s="15"/>
      <c r="L25" s="15"/>
      <c r="M25" s="15"/>
    </row>
    <row r="26" spans="1:14" x14ac:dyDescent="0.2">
      <c r="A26" s="46"/>
      <c r="B26" s="40"/>
      <c r="D26" s="39"/>
      <c r="E26" s="16"/>
      <c r="F26" s="17"/>
      <c r="G26" s="17"/>
      <c r="H26" s="17"/>
      <c r="I26" s="17"/>
      <c r="J26" s="15"/>
      <c r="K26" s="15"/>
      <c r="L26" s="15"/>
      <c r="M26" s="15"/>
    </row>
    <row r="27" spans="1:14" x14ac:dyDescent="0.2">
      <c r="A27" s="46"/>
      <c r="B27" s="44" t="s">
        <v>41</v>
      </c>
      <c r="C27" s="7" t="s">
        <v>0</v>
      </c>
      <c r="D27" s="1">
        <v>0.34239999999999998</v>
      </c>
      <c r="E27" s="1">
        <v>0.34239999999999998</v>
      </c>
      <c r="F27" s="1">
        <v>0.34239999999999998</v>
      </c>
      <c r="G27" s="1">
        <v>0.34239999999999998</v>
      </c>
      <c r="H27" s="1">
        <v>0.34239999999999998</v>
      </c>
      <c r="I27" s="1">
        <v>0.34239999999999998</v>
      </c>
      <c r="J27" s="1">
        <v>0.34239999999999998</v>
      </c>
      <c r="K27" s="1">
        <v>0.34239999999999998</v>
      </c>
      <c r="L27" s="1">
        <v>0.34239999999999998</v>
      </c>
      <c r="M27" s="1">
        <v>0.34239999999999998</v>
      </c>
    </row>
    <row r="28" spans="1:14" x14ac:dyDescent="0.2">
      <c r="A28" s="46"/>
      <c r="B28" s="44"/>
      <c r="C28" s="7" t="s">
        <v>1</v>
      </c>
      <c r="D28" s="1">
        <v>0.30120000000000002</v>
      </c>
      <c r="E28" s="1">
        <v>0.30120000000000002</v>
      </c>
      <c r="F28" s="1">
        <v>0.30120000000000002</v>
      </c>
      <c r="G28" s="1">
        <v>0.30120000000000002</v>
      </c>
      <c r="H28" s="1">
        <v>0.30120000000000002</v>
      </c>
      <c r="I28" s="1">
        <v>0.30120000000000002</v>
      </c>
      <c r="J28" s="1">
        <v>0.30120000000000002</v>
      </c>
      <c r="K28" s="1">
        <v>0.30120000000000002</v>
      </c>
      <c r="L28" s="1">
        <v>0.30120000000000002</v>
      </c>
      <c r="M28" s="1">
        <v>0.30120000000000002</v>
      </c>
    </row>
    <row r="29" spans="1:14" x14ac:dyDescent="0.2">
      <c r="A29" s="46"/>
      <c r="B29" s="44"/>
      <c r="C29" s="7" t="s">
        <v>2</v>
      </c>
      <c r="D29" s="1">
        <v>0.32051000000000002</v>
      </c>
      <c r="E29" s="1">
        <v>0.32051000000000002</v>
      </c>
      <c r="F29" s="1">
        <v>0.32051000000000002</v>
      </c>
      <c r="G29" s="1">
        <v>0.32051000000000002</v>
      </c>
      <c r="H29" s="1">
        <v>0.32051000000000002</v>
      </c>
      <c r="I29" s="1">
        <v>0.32051000000000002</v>
      </c>
      <c r="J29" s="1">
        <v>0.32051000000000002</v>
      </c>
      <c r="K29" s="1">
        <v>0.32051000000000002</v>
      </c>
      <c r="L29" s="1">
        <v>0.32051000000000002</v>
      </c>
      <c r="M29" s="1">
        <v>0.32051000000000002</v>
      </c>
    </row>
    <row r="30" spans="1:14" x14ac:dyDescent="0.2">
      <c r="A30" s="41"/>
      <c r="B30" s="40"/>
      <c r="C30" s="7"/>
      <c r="D30" s="1"/>
      <c r="E30" s="1"/>
      <c r="F30" s="1"/>
      <c r="G30" s="1"/>
      <c r="H30" s="1"/>
      <c r="I30" s="1"/>
      <c r="J30" s="1"/>
      <c r="K30" s="1"/>
      <c r="L30" s="1"/>
      <c r="M30" s="1"/>
    </row>
    <row r="32" spans="1:14" x14ac:dyDescent="0.2">
      <c r="A32" s="46" t="s">
        <v>23</v>
      </c>
      <c r="B32" s="44" t="s">
        <v>40</v>
      </c>
      <c r="C32" s="7" t="s">
        <v>0</v>
      </c>
      <c r="D32" s="1">
        <f>'Cut Threshold'!C6</f>
        <v>0.46428599999999998</v>
      </c>
      <c r="E32" s="1">
        <f>'Cut Threshold'!D6</f>
        <v>0.461538</v>
      </c>
      <c r="F32" s="1">
        <f>'Cut Threshold'!E6</f>
        <v>0.5</v>
      </c>
      <c r="G32" s="1">
        <f>'Cut Threshold'!F6</f>
        <v>0.47826099999999999</v>
      </c>
      <c r="H32" s="1">
        <f>'Cut Threshold'!G6</f>
        <v>0.47619</v>
      </c>
      <c r="I32" s="1">
        <f>'Cut Threshold'!H6</f>
        <v>0.5</v>
      </c>
      <c r="J32" s="1">
        <f>'Cut Threshold'!I6</f>
        <v>0.52631600000000001</v>
      </c>
      <c r="K32" s="1">
        <f>'Cut Threshold'!J6</f>
        <v>0.52631600000000001</v>
      </c>
      <c r="L32" s="1">
        <f>'Cut Threshold'!K6</f>
        <v>0.69230800000000003</v>
      </c>
      <c r="M32" s="1">
        <f>'Cut Threshold'!L6</f>
        <v>0.72727299999999995</v>
      </c>
    </row>
    <row r="33" spans="1:13" x14ac:dyDescent="0.2">
      <c r="A33" s="46"/>
      <c r="B33" s="44"/>
      <c r="C33" s="7" t="s">
        <v>1</v>
      </c>
      <c r="D33" s="1">
        <f>'Cut Threshold'!C7</f>
        <v>0.40625</v>
      </c>
      <c r="E33" s="1">
        <f>'Cut Threshold'!D7</f>
        <v>0.375</v>
      </c>
      <c r="F33" s="1">
        <f>'Cut Threshold'!E7</f>
        <v>0.375</v>
      </c>
      <c r="G33" s="1">
        <f>'Cut Threshold'!F7</f>
        <v>0.34375</v>
      </c>
      <c r="H33" s="1">
        <f>'Cut Threshold'!G7</f>
        <v>0.3125</v>
      </c>
      <c r="I33" s="1">
        <f>'Cut Threshold'!H7</f>
        <v>0.3125</v>
      </c>
      <c r="J33" s="1">
        <f>'Cut Threshold'!I7</f>
        <v>0.3125</v>
      </c>
      <c r="K33" s="1">
        <f>'Cut Threshold'!J7</f>
        <v>0.3125</v>
      </c>
      <c r="L33" s="1">
        <f>'Cut Threshold'!K7</f>
        <v>0.28125</v>
      </c>
      <c r="M33" s="1">
        <f>'Cut Threshold'!L7</f>
        <v>0.25</v>
      </c>
    </row>
    <row r="34" spans="1:13" x14ac:dyDescent="0.2">
      <c r="A34" s="46"/>
      <c r="B34" s="44"/>
      <c r="C34" s="7" t="s">
        <v>2</v>
      </c>
      <c r="D34" s="1">
        <f>'Cut Threshold'!C8</f>
        <v>0.43333300000000002</v>
      </c>
      <c r="E34" s="1">
        <f>'Cut Threshold'!D8</f>
        <v>0.41379300000000002</v>
      </c>
      <c r="F34" s="1">
        <f>'Cut Threshold'!E8</f>
        <v>0.42857099999999998</v>
      </c>
      <c r="G34" s="1">
        <f>'Cut Threshold'!F8</f>
        <v>0.4</v>
      </c>
      <c r="H34" s="1">
        <f>'Cut Threshold'!G8</f>
        <v>0.37735800000000003</v>
      </c>
      <c r="I34" s="1">
        <f>'Cut Threshold'!H8</f>
        <v>0.38461499999999998</v>
      </c>
      <c r="J34" s="1">
        <f>'Cut Threshold'!I8</f>
        <v>0.39215699999999998</v>
      </c>
      <c r="K34" s="1">
        <f>'Cut Threshold'!J8</f>
        <v>0.39215699999999998</v>
      </c>
      <c r="L34" s="1">
        <f>'Cut Threshold'!K8</f>
        <v>0.4</v>
      </c>
      <c r="M34" s="1">
        <f>'Cut Threshold'!L8</f>
        <v>0.37209300000000001</v>
      </c>
    </row>
    <row r="35" spans="1:13" x14ac:dyDescent="0.2">
      <c r="A35" s="46"/>
      <c r="D35" s="3"/>
    </row>
    <row r="36" spans="1:13" x14ac:dyDescent="0.2">
      <c r="A36" s="46"/>
      <c r="B36" s="44" t="s">
        <v>41</v>
      </c>
      <c r="C36" s="7" t="s">
        <v>0</v>
      </c>
      <c r="D36" s="1">
        <f>'Cut Threshold'!C10</f>
        <v>0.27956999999999999</v>
      </c>
      <c r="E36" s="1">
        <f>'Cut Threshold'!D10</f>
        <v>0.27956999999999999</v>
      </c>
      <c r="F36" s="1">
        <f>'Cut Threshold'!E10</f>
        <v>0.27956999999999999</v>
      </c>
      <c r="G36" s="1">
        <f>'Cut Threshold'!F10</f>
        <v>0.27956999999999999</v>
      </c>
      <c r="H36" s="1">
        <f>'Cut Threshold'!G10</f>
        <v>0.27956999999999999</v>
      </c>
      <c r="I36" s="1">
        <f>'Cut Threshold'!H10</f>
        <v>0.28571400000000002</v>
      </c>
      <c r="J36" s="1">
        <f>'Cut Threshold'!I10</f>
        <v>0.28571400000000002</v>
      </c>
      <c r="K36" s="1">
        <f>'Cut Threshold'!J10</f>
        <v>0.375</v>
      </c>
      <c r="L36" s="1">
        <f>'Cut Threshold'!K10</f>
        <v>0.375</v>
      </c>
      <c r="M36" s="1">
        <f>'Cut Threshold'!L10</f>
        <v>0.375</v>
      </c>
    </row>
    <row r="37" spans="1:13" x14ac:dyDescent="0.2">
      <c r="A37" s="46"/>
      <c r="B37" s="44"/>
      <c r="C37" s="7" t="s">
        <v>1</v>
      </c>
      <c r="D37" s="1">
        <f>'Cut Threshold'!C11</f>
        <v>0.313253</v>
      </c>
      <c r="E37" s="1">
        <f>'Cut Threshold'!D11</f>
        <v>0.313253</v>
      </c>
      <c r="F37" s="1">
        <f>'Cut Threshold'!E11</f>
        <v>0.313253</v>
      </c>
      <c r="G37" s="1">
        <f>'Cut Threshold'!F11</f>
        <v>0.313253</v>
      </c>
      <c r="H37" s="1">
        <f>'Cut Threshold'!G11</f>
        <v>0.313253</v>
      </c>
      <c r="I37" s="1">
        <f>'Cut Threshold'!H11</f>
        <v>0.313253</v>
      </c>
      <c r="J37" s="1">
        <f>'Cut Threshold'!I11</f>
        <v>0.313253</v>
      </c>
      <c r="K37" s="1">
        <f>'Cut Threshold'!J11</f>
        <v>0.289157</v>
      </c>
      <c r="L37" s="1">
        <f>'Cut Threshold'!K11</f>
        <v>0.289157</v>
      </c>
      <c r="M37" s="1">
        <f>'Cut Threshold'!L11</f>
        <v>0.289157</v>
      </c>
    </row>
    <row r="38" spans="1:13" x14ac:dyDescent="0.2">
      <c r="A38" s="46"/>
      <c r="B38" s="44"/>
      <c r="C38" s="7" t="s">
        <v>2</v>
      </c>
      <c r="D38" s="19">
        <f>'Cut Threshold'!C12</f>
        <v>0.29545500000000002</v>
      </c>
      <c r="E38" s="19">
        <f>'Cut Threshold'!D12</f>
        <v>0.29545500000000002</v>
      </c>
      <c r="F38" s="19">
        <f>'Cut Threshold'!E12</f>
        <v>0.29545500000000002</v>
      </c>
      <c r="G38" s="19">
        <f>'Cut Threshold'!F12</f>
        <v>0.29545500000000002</v>
      </c>
      <c r="H38" s="19">
        <f>'Cut Threshold'!G12</f>
        <v>0.29545500000000002</v>
      </c>
      <c r="I38" s="19">
        <f>'Cut Threshold'!H12</f>
        <v>0.29885099999999998</v>
      </c>
      <c r="J38" s="19">
        <f>'Cut Threshold'!I12</f>
        <v>0.29885099999999998</v>
      </c>
      <c r="K38" s="19">
        <f>'Cut Threshold'!J12</f>
        <v>0.32653100000000002</v>
      </c>
      <c r="L38" s="19">
        <f>'Cut Threshold'!K12</f>
        <v>0.32653100000000002</v>
      </c>
      <c r="M38" s="19">
        <f>'Cut Threshold'!L12</f>
        <v>0.32653100000000002</v>
      </c>
    </row>
    <row r="40" spans="1:13" x14ac:dyDescent="0.2">
      <c r="A40" s="46" t="s">
        <v>24</v>
      </c>
      <c r="B40" s="44" t="s">
        <v>40</v>
      </c>
      <c r="C40" s="7" t="s">
        <v>0</v>
      </c>
      <c r="D40" s="1">
        <f>'Average Aggregation'!C6</f>
        <v>0.46875</v>
      </c>
      <c r="E40" s="1">
        <f>'Average Aggregation'!D6</f>
        <v>0.466667</v>
      </c>
      <c r="F40" s="1">
        <f>'Average Aggregation'!E6</f>
        <v>0.5</v>
      </c>
      <c r="G40" s="1">
        <f>'Average Aggregation'!F6</f>
        <v>0.48148099999999999</v>
      </c>
      <c r="H40" s="1">
        <f>'Average Aggregation'!G6</f>
        <v>0.5</v>
      </c>
      <c r="I40" s="1">
        <f>'Average Aggregation'!H6</f>
        <v>0.5</v>
      </c>
      <c r="J40" s="1">
        <f>'Average Aggregation'!I6</f>
        <v>0.55000000000000004</v>
      </c>
      <c r="K40" s="1">
        <f>'Average Aggregation'!J6</f>
        <v>0.58823499999999995</v>
      </c>
      <c r="L40" s="1">
        <f>'Average Aggregation'!K6</f>
        <v>0.69230800000000003</v>
      </c>
      <c r="M40" s="1">
        <f>'Average Aggregation'!L6</f>
        <v>0.57142899999999996</v>
      </c>
    </row>
    <row r="41" spans="1:13" x14ac:dyDescent="0.2">
      <c r="A41" s="46"/>
      <c r="B41" s="44"/>
      <c r="C41" s="7" t="s">
        <v>1</v>
      </c>
      <c r="D41" s="1">
        <f>'Average Aggregation'!C7</f>
        <v>0.46875</v>
      </c>
      <c r="E41" s="1">
        <f>'Average Aggregation'!D7</f>
        <v>0.4375</v>
      </c>
      <c r="F41" s="1">
        <f>'Average Aggregation'!E7</f>
        <v>0.4375</v>
      </c>
      <c r="G41" s="1">
        <f>'Average Aggregation'!F7</f>
        <v>0.40625</v>
      </c>
      <c r="H41" s="1">
        <f>'Average Aggregation'!G7</f>
        <v>0.375</v>
      </c>
      <c r="I41" s="1">
        <f>'Average Aggregation'!H7</f>
        <v>0.34375</v>
      </c>
      <c r="J41" s="1">
        <f>'Average Aggregation'!I7</f>
        <v>0.34375</v>
      </c>
      <c r="K41" s="1">
        <f>'Average Aggregation'!J7</f>
        <v>0.3125</v>
      </c>
      <c r="L41" s="1">
        <f>'Average Aggregation'!K7</f>
        <v>0.28125</v>
      </c>
      <c r="M41" s="1">
        <f>'Average Aggregation'!L7</f>
        <v>0.125</v>
      </c>
    </row>
    <row r="42" spans="1:13" x14ac:dyDescent="0.2">
      <c r="A42" s="46"/>
      <c r="B42" s="44"/>
      <c r="C42" s="7" t="s">
        <v>2</v>
      </c>
      <c r="D42" s="1">
        <f>'Average Aggregation'!C8</f>
        <v>0.46875</v>
      </c>
      <c r="E42" s="1">
        <f>'Average Aggregation'!D8</f>
        <v>0.45161299999999999</v>
      </c>
      <c r="F42" s="1">
        <f>'Average Aggregation'!E8</f>
        <v>0.466667</v>
      </c>
      <c r="G42" s="1">
        <f>'Average Aggregation'!F8</f>
        <v>0.44067800000000001</v>
      </c>
      <c r="H42" s="1">
        <f>'Average Aggregation'!G8</f>
        <v>0.42857099999999998</v>
      </c>
      <c r="I42" s="1">
        <f>'Average Aggregation'!H8</f>
        <v>0.40740700000000002</v>
      </c>
      <c r="J42" s="1">
        <f>'Average Aggregation'!I8</f>
        <v>0.42307699999999998</v>
      </c>
      <c r="K42" s="1">
        <f>'Average Aggregation'!J8</f>
        <v>0.408163</v>
      </c>
      <c r="L42" s="1">
        <f>'Average Aggregation'!K8</f>
        <v>0.4</v>
      </c>
      <c r="M42" s="1">
        <f>'Average Aggregation'!L8</f>
        <v>0.205128</v>
      </c>
    </row>
    <row r="43" spans="1:13" x14ac:dyDescent="0.2">
      <c r="A43" s="46"/>
      <c r="D43" s="13"/>
      <c r="E43" s="1"/>
      <c r="F43" s="13"/>
      <c r="G43" s="13"/>
      <c r="H43" s="13"/>
      <c r="I43" s="13"/>
    </row>
    <row r="44" spans="1:13" x14ac:dyDescent="0.2">
      <c r="A44" s="46"/>
      <c r="B44" s="44" t="s">
        <v>41</v>
      </c>
      <c r="C44" s="7" t="s">
        <v>0</v>
      </c>
      <c r="D44" s="1">
        <f>'Average Aggregation'!C10</f>
        <v>0.27956999999999999</v>
      </c>
      <c r="E44" s="1">
        <f>'Average Aggregation'!D10</f>
        <v>0.27956999999999999</v>
      </c>
      <c r="F44" s="1">
        <f>'Average Aggregation'!E10</f>
        <v>0.27956999999999999</v>
      </c>
      <c r="G44" s="1">
        <f>'Average Aggregation'!F10</f>
        <v>0.27956999999999999</v>
      </c>
      <c r="H44" s="1">
        <f>'Average Aggregation'!G10</f>
        <v>0.27956999999999999</v>
      </c>
      <c r="I44" s="1">
        <f>'Average Aggregation'!H10</f>
        <v>0.28571400000000002</v>
      </c>
      <c r="J44" s="1">
        <f>'Average Aggregation'!I10</f>
        <v>0.28571400000000002</v>
      </c>
      <c r="K44" s="1">
        <f>'Average Aggregation'!J10</f>
        <v>0.375</v>
      </c>
      <c r="L44" s="1">
        <f>'Average Aggregation'!K10</f>
        <v>0.35483900000000002</v>
      </c>
      <c r="M44" s="1">
        <f>'Average Aggregation'!L10</f>
        <v>0.35483900000000002</v>
      </c>
    </row>
    <row r="45" spans="1:13" x14ac:dyDescent="0.2">
      <c r="A45" s="46"/>
      <c r="B45" s="44"/>
      <c r="C45" s="7" t="s">
        <v>1</v>
      </c>
      <c r="D45" s="1">
        <f>'Average Aggregation'!C11</f>
        <v>0.313253</v>
      </c>
      <c r="E45" s="1">
        <f>'Average Aggregation'!D11</f>
        <v>0.313253</v>
      </c>
      <c r="F45" s="1">
        <f>'Average Aggregation'!E11</f>
        <v>0.313253</v>
      </c>
      <c r="G45" s="1">
        <f>'Average Aggregation'!F11</f>
        <v>0.313253</v>
      </c>
      <c r="H45" s="1">
        <f>'Average Aggregation'!G11</f>
        <v>0.313253</v>
      </c>
      <c r="I45" s="1">
        <f>'Average Aggregation'!H11</f>
        <v>0.313253</v>
      </c>
      <c r="J45" s="1">
        <f>'Average Aggregation'!I11</f>
        <v>0.313253</v>
      </c>
      <c r="K45" s="1">
        <f>'Average Aggregation'!J11</f>
        <v>0.289157</v>
      </c>
      <c r="L45" s="1">
        <f>'Average Aggregation'!K11</f>
        <v>0.26506000000000002</v>
      </c>
      <c r="M45" s="1">
        <f>'Average Aggregation'!L11</f>
        <v>0.26506000000000002</v>
      </c>
    </row>
    <row r="46" spans="1:13" x14ac:dyDescent="0.2">
      <c r="A46" s="46"/>
      <c r="B46" s="44"/>
      <c r="C46" s="7" t="s">
        <v>2</v>
      </c>
      <c r="D46" s="19">
        <f>'Average Aggregation'!C12</f>
        <v>0.29545500000000002</v>
      </c>
      <c r="E46" s="19">
        <f>'Average Aggregation'!D12</f>
        <v>0.29545500000000002</v>
      </c>
      <c r="F46" s="19">
        <f>'Average Aggregation'!E12</f>
        <v>0.29545500000000002</v>
      </c>
      <c r="G46" s="19">
        <f>'Average Aggregation'!F12</f>
        <v>0.29545500000000002</v>
      </c>
      <c r="H46" s="19">
        <f>'Average Aggregation'!G12</f>
        <v>0.29545500000000002</v>
      </c>
      <c r="I46" s="19">
        <f>'Average Aggregation'!H12</f>
        <v>0.29885099999999998</v>
      </c>
      <c r="J46" s="19">
        <f>'Average Aggregation'!I12</f>
        <v>0.29885099999999998</v>
      </c>
      <c r="K46" s="19">
        <f>'Average Aggregation'!J12</f>
        <v>0.32653100000000002</v>
      </c>
      <c r="L46" s="19">
        <f>'Average Aggregation'!K12</f>
        <v>0.303448</v>
      </c>
      <c r="M46" s="19">
        <f>'Average Aggregation'!L12</f>
        <v>0.303448</v>
      </c>
    </row>
    <row r="48" spans="1:13" x14ac:dyDescent="0.2">
      <c r="A48" s="46" t="s">
        <v>25</v>
      </c>
      <c r="B48" s="44" t="s">
        <v>40</v>
      </c>
      <c r="C48" s="7" t="s">
        <v>0</v>
      </c>
      <c r="D48" s="1">
        <f>'Majority Vote'!C6</f>
        <v>1</v>
      </c>
      <c r="E48" s="1">
        <f>'Majority Vote'!D6</f>
        <v>1</v>
      </c>
      <c r="F48" s="1">
        <f>'Majority Vote'!E6</f>
        <v>1</v>
      </c>
      <c r="G48" s="1">
        <f>'Majority Vote'!F6</f>
        <v>1</v>
      </c>
      <c r="H48" s="1">
        <f>'Majority Vote'!G6</f>
        <v>1</v>
      </c>
      <c r="I48" s="1">
        <f>'Majority Vote'!H6</f>
        <v>1</v>
      </c>
      <c r="J48" s="1">
        <f>'Majority Vote'!I6</f>
        <v>1</v>
      </c>
      <c r="K48" s="1">
        <f>'Majority Vote'!J6</f>
        <v>1</v>
      </c>
      <c r="L48" s="1">
        <f>'Majority Vote'!K6</f>
        <v>1</v>
      </c>
      <c r="M48" s="1">
        <f>'Majority Vote'!L6</f>
        <v>1</v>
      </c>
    </row>
    <row r="49" spans="1:13" x14ac:dyDescent="0.2">
      <c r="A49" s="46"/>
      <c r="B49" s="44"/>
      <c r="C49" s="7" t="s">
        <v>1</v>
      </c>
      <c r="D49" s="1">
        <f>'Majority Vote'!C7</f>
        <v>0.15625</v>
      </c>
      <c r="E49" s="1">
        <f>'Majority Vote'!D7</f>
        <v>0.15625</v>
      </c>
      <c r="F49" s="1">
        <f>'Majority Vote'!E7</f>
        <v>0.15625</v>
      </c>
      <c r="G49" s="1">
        <f>'Majority Vote'!F7</f>
        <v>0.15625</v>
      </c>
      <c r="H49" s="1">
        <f>'Majority Vote'!G7</f>
        <v>0.15625</v>
      </c>
      <c r="I49" s="1">
        <f>'Majority Vote'!H7</f>
        <v>0.15625</v>
      </c>
      <c r="J49" s="1">
        <f>'Majority Vote'!I7</f>
        <v>0.15625</v>
      </c>
      <c r="K49" s="1">
        <f>'Majority Vote'!J7</f>
        <v>0.15625</v>
      </c>
      <c r="L49" s="1">
        <f>'Majority Vote'!K7</f>
        <v>0.15625</v>
      </c>
      <c r="M49" s="1">
        <f>'Majority Vote'!L7</f>
        <v>0.15625</v>
      </c>
    </row>
    <row r="50" spans="1:13" x14ac:dyDescent="0.2">
      <c r="A50" s="46"/>
      <c r="B50" s="44"/>
      <c r="C50" s="7" t="s">
        <v>2</v>
      </c>
      <c r="D50" s="1">
        <f>'Majority Vote'!C8</f>
        <v>0.27027000000000001</v>
      </c>
      <c r="E50" s="1">
        <f>'Majority Vote'!D8</f>
        <v>0.27027000000000001</v>
      </c>
      <c r="F50" s="1">
        <f>'Majority Vote'!E8</f>
        <v>0.27027000000000001</v>
      </c>
      <c r="G50" s="1">
        <f>'Majority Vote'!F8</f>
        <v>0.27027000000000001</v>
      </c>
      <c r="H50" s="1">
        <f>'Majority Vote'!G8</f>
        <v>0.27027000000000001</v>
      </c>
      <c r="I50" s="1">
        <f>'Majority Vote'!H8</f>
        <v>0.27027000000000001</v>
      </c>
      <c r="J50" s="1">
        <f>'Majority Vote'!I8</f>
        <v>0.27027000000000001</v>
      </c>
      <c r="K50" s="1">
        <f>'Majority Vote'!J8</f>
        <v>0.27027000000000001</v>
      </c>
      <c r="L50" s="1">
        <f>'Majority Vote'!K8</f>
        <v>0.27027000000000001</v>
      </c>
      <c r="M50" s="1">
        <f>'Majority Vote'!L8</f>
        <v>0.27027000000000001</v>
      </c>
    </row>
    <row r="51" spans="1:13" x14ac:dyDescent="0.2">
      <c r="A51" s="46"/>
      <c r="E51" s="3"/>
    </row>
    <row r="52" spans="1:13" x14ac:dyDescent="0.2">
      <c r="A52" s="46"/>
      <c r="D52" s="13"/>
      <c r="E52" s="1"/>
      <c r="F52" s="13"/>
      <c r="G52" s="13"/>
      <c r="H52" s="13"/>
      <c r="I52" s="13"/>
    </row>
    <row r="53" spans="1:13" x14ac:dyDescent="0.2">
      <c r="A53" s="46"/>
      <c r="B53" s="44" t="s">
        <v>41</v>
      </c>
      <c r="C53" s="7" t="s">
        <v>0</v>
      </c>
      <c r="D53" s="1">
        <f>'Majority Vote'!C11</f>
        <v>1</v>
      </c>
      <c r="E53" s="1">
        <f>'Majority Vote'!D11</f>
        <v>1</v>
      </c>
      <c r="F53" s="1">
        <f>'Majority Vote'!E11</f>
        <v>1</v>
      </c>
      <c r="G53" s="1">
        <f>'Majority Vote'!F11</f>
        <v>1</v>
      </c>
      <c r="H53" s="1">
        <f>'Majority Vote'!G11</f>
        <v>1</v>
      </c>
      <c r="I53" s="1">
        <f>'Majority Vote'!H11</f>
        <v>1</v>
      </c>
      <c r="J53" s="1">
        <f>'Majority Vote'!I11</f>
        <v>1</v>
      </c>
      <c r="K53" s="1">
        <f>'Majority Vote'!J11</f>
        <v>1</v>
      </c>
      <c r="L53" s="1">
        <f>'Majority Vote'!K11</f>
        <v>1</v>
      </c>
      <c r="M53" s="1">
        <f>'Majority Vote'!L11</f>
        <v>1</v>
      </c>
    </row>
    <row r="54" spans="1:13" x14ac:dyDescent="0.2">
      <c r="A54" s="46"/>
      <c r="B54" s="44"/>
      <c r="C54" s="7" t="s">
        <v>1</v>
      </c>
      <c r="D54" s="1">
        <f>'Majority Vote'!C12</f>
        <v>4.8193E-2</v>
      </c>
      <c r="E54" s="1">
        <f>'Majority Vote'!D12</f>
        <v>4.8193E-2</v>
      </c>
      <c r="F54" s="1">
        <f>'Majority Vote'!E12</f>
        <v>4.8193E-2</v>
      </c>
      <c r="G54" s="1">
        <f>'Majority Vote'!F12</f>
        <v>4.8193E-2</v>
      </c>
      <c r="H54" s="1">
        <f>'Majority Vote'!G12</f>
        <v>4.8193E-2</v>
      </c>
      <c r="I54" s="1">
        <f>'Majority Vote'!H12</f>
        <v>4.8193E-2</v>
      </c>
      <c r="J54" s="1">
        <f>'Majority Vote'!I12</f>
        <v>4.8193E-2</v>
      </c>
      <c r="K54" s="1">
        <f>'Majority Vote'!J12</f>
        <v>4.8193E-2</v>
      </c>
      <c r="L54" s="1">
        <f>'Majority Vote'!K12</f>
        <v>4.8193E-2</v>
      </c>
      <c r="M54" s="1">
        <f>'Majority Vote'!L12</f>
        <v>4.8193E-2</v>
      </c>
    </row>
    <row r="55" spans="1:13" x14ac:dyDescent="0.2">
      <c r="A55" s="46"/>
      <c r="B55" s="44"/>
      <c r="C55" s="7" t="s">
        <v>2</v>
      </c>
      <c r="D55" s="1">
        <f>'Majority Vote'!C13</f>
        <v>9.1953999999999994E-2</v>
      </c>
      <c r="E55" s="1">
        <f>'Majority Vote'!D13</f>
        <v>9.1953999999999994E-2</v>
      </c>
      <c r="F55" s="1">
        <f>'Majority Vote'!E13</f>
        <v>9.1953999999999994E-2</v>
      </c>
      <c r="G55" s="1">
        <f>'Majority Vote'!F13</f>
        <v>9.1953999999999994E-2</v>
      </c>
      <c r="H55" s="1">
        <f>'Majority Vote'!G13</f>
        <v>9.1953999999999994E-2</v>
      </c>
      <c r="I55" s="1">
        <f>'Majority Vote'!H13</f>
        <v>9.1953999999999994E-2</v>
      </c>
      <c r="J55" s="1">
        <f>'Majority Vote'!I13</f>
        <v>9.1953999999999994E-2</v>
      </c>
      <c r="K55" s="1">
        <f>'Majority Vote'!J13</f>
        <v>9.1953999999999994E-2</v>
      </c>
      <c r="L55" s="1">
        <f>'Majority Vote'!K13</f>
        <v>9.1953999999999994E-2</v>
      </c>
      <c r="M55" s="1">
        <f>'Majority Vote'!L13</f>
        <v>9.1953999999999994E-2</v>
      </c>
    </row>
  </sheetData>
  <mergeCells count="19">
    <mergeCell ref="B22:B24"/>
    <mergeCell ref="B27:B29"/>
    <mergeCell ref="A21:A29"/>
    <mergeCell ref="B48:B50"/>
    <mergeCell ref="B53:B55"/>
    <mergeCell ref="A48:A55"/>
    <mergeCell ref="B32:B34"/>
    <mergeCell ref="B36:B38"/>
    <mergeCell ref="A32:A38"/>
    <mergeCell ref="B40:B42"/>
    <mergeCell ref="B44:B46"/>
    <mergeCell ref="A40:A46"/>
    <mergeCell ref="B17:B19"/>
    <mergeCell ref="A12:A19"/>
    <mergeCell ref="A2:A4"/>
    <mergeCell ref="B2:B4"/>
    <mergeCell ref="A7:A9"/>
    <mergeCell ref="B7:B9"/>
    <mergeCell ref="B12:B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E95FA-8F84-6744-B210-BBCCC5E90119}">
  <dimension ref="A1:N61"/>
  <sheetViews>
    <sheetView topLeftCell="F1" workbookViewId="0">
      <selection activeCell="X16" sqref="X16"/>
    </sheetView>
  </sheetViews>
  <sheetFormatPr baseColWidth="10" defaultRowHeight="16" x14ac:dyDescent="0.2"/>
  <cols>
    <col min="1" max="1" width="14.5" bestFit="1" customWidth="1"/>
    <col min="2" max="2" width="32" bestFit="1" customWidth="1"/>
  </cols>
  <sheetData>
    <row r="1" spans="1:14" x14ac:dyDescent="0.2">
      <c r="D1" s="13" t="s">
        <v>13</v>
      </c>
      <c r="E1" s="13" t="s">
        <v>12</v>
      </c>
      <c r="F1" s="13" t="s">
        <v>11</v>
      </c>
      <c r="G1" s="13" t="s">
        <v>4</v>
      </c>
      <c r="H1" s="13" t="s">
        <v>3</v>
      </c>
      <c r="I1" s="13" t="s">
        <v>5</v>
      </c>
      <c r="J1" s="13" t="s">
        <v>6</v>
      </c>
      <c r="K1" s="13" t="s">
        <v>7</v>
      </c>
      <c r="L1" s="13" t="s">
        <v>8</v>
      </c>
      <c r="M1" s="13" t="s">
        <v>9</v>
      </c>
    </row>
    <row r="2" spans="1:14" x14ac:dyDescent="0.2">
      <c r="A2" s="44" t="s">
        <v>63</v>
      </c>
      <c r="B2" s="44" t="s">
        <v>60</v>
      </c>
      <c r="C2" s="11" t="s">
        <v>67</v>
      </c>
      <c r="D2" s="1">
        <v>0.36666666666666664</v>
      </c>
      <c r="E2" s="1">
        <v>0.36666666666666664</v>
      </c>
      <c r="F2" s="1">
        <v>0.37931034482758619</v>
      </c>
      <c r="G2" s="1">
        <v>0.47826086956521741</v>
      </c>
      <c r="H2" s="1">
        <v>0.52380952380952384</v>
      </c>
      <c r="I2" s="1">
        <v>0.84615384615384615</v>
      </c>
      <c r="J2" s="1">
        <v>1</v>
      </c>
      <c r="K2" s="1">
        <v>1</v>
      </c>
      <c r="L2" s="1">
        <v>1</v>
      </c>
      <c r="M2" s="1">
        <v>1</v>
      </c>
    </row>
    <row r="3" spans="1:14" x14ac:dyDescent="0.2">
      <c r="A3" s="44"/>
      <c r="B3" s="44"/>
      <c r="C3" s="11" t="s">
        <v>68</v>
      </c>
      <c r="D3" s="1">
        <v>0.6875</v>
      </c>
      <c r="E3" s="1">
        <v>0.6875</v>
      </c>
      <c r="F3" s="1">
        <v>0.6875</v>
      </c>
      <c r="G3" s="1">
        <v>0.6875</v>
      </c>
      <c r="H3" s="1">
        <v>0.6875</v>
      </c>
      <c r="I3" s="1">
        <v>0.6875</v>
      </c>
      <c r="J3" s="1">
        <v>0.6875</v>
      </c>
      <c r="K3" s="1">
        <v>0.6875</v>
      </c>
      <c r="L3" s="1">
        <v>0.6875</v>
      </c>
      <c r="M3" s="1">
        <v>0.5</v>
      </c>
    </row>
    <row r="4" spans="1:14" x14ac:dyDescent="0.2">
      <c r="A4" s="44"/>
      <c r="B4" s="44"/>
      <c r="C4" s="11" t="s">
        <v>69</v>
      </c>
      <c r="D4" s="1">
        <v>0.47826086956521735</v>
      </c>
      <c r="E4" s="1">
        <v>0.47826086956521735</v>
      </c>
      <c r="F4" s="1">
        <v>0.48888888888888887</v>
      </c>
      <c r="G4" s="1">
        <v>0.56410256410256421</v>
      </c>
      <c r="H4" s="1">
        <v>0.59459459459459463</v>
      </c>
      <c r="I4" s="1">
        <v>0.75862068965517238</v>
      </c>
      <c r="J4" s="1">
        <v>0.81481481481481477</v>
      </c>
      <c r="K4" s="1">
        <v>0.81481481481481477</v>
      </c>
      <c r="L4" s="1">
        <v>0.81481481481481477</v>
      </c>
      <c r="M4" s="1">
        <v>0.66666666666666663</v>
      </c>
    </row>
    <row r="5" spans="1:14" x14ac:dyDescent="0.2">
      <c r="A5" s="12"/>
      <c r="B5" s="12"/>
      <c r="C5" s="1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2">
      <c r="D6" s="13" t="s">
        <v>13</v>
      </c>
      <c r="E6" s="13" t="s">
        <v>12</v>
      </c>
      <c r="F6" s="13" t="s">
        <v>11</v>
      </c>
      <c r="G6" s="13" t="s">
        <v>4</v>
      </c>
      <c r="H6" s="13" t="s">
        <v>3</v>
      </c>
      <c r="I6" s="13" t="s">
        <v>5</v>
      </c>
      <c r="J6" s="13" t="s">
        <v>6</v>
      </c>
      <c r="K6" s="13" t="s">
        <v>7</v>
      </c>
      <c r="L6" s="13" t="s">
        <v>8</v>
      </c>
      <c r="M6" s="13" t="s">
        <v>9</v>
      </c>
    </row>
    <row r="7" spans="1:14" x14ac:dyDescent="0.2">
      <c r="A7" s="44" t="s">
        <v>66</v>
      </c>
      <c r="B7" s="44" t="s">
        <v>65</v>
      </c>
      <c r="C7" s="11" t="s">
        <v>67</v>
      </c>
      <c r="D7" s="1">
        <v>0.80434782608695654</v>
      </c>
      <c r="E7" s="1">
        <v>0.80434782608695654</v>
      </c>
      <c r="F7" s="1">
        <v>0.80434782608695654</v>
      </c>
      <c r="G7" s="1">
        <v>0.80434782608695654</v>
      </c>
      <c r="H7" s="1">
        <v>0.80434782608695654</v>
      </c>
      <c r="I7" s="1">
        <v>0.80434782608695654</v>
      </c>
      <c r="J7" s="1">
        <v>0.80434782608695654</v>
      </c>
      <c r="K7" s="1">
        <v>0.80434782608695654</v>
      </c>
      <c r="L7" s="1">
        <v>0.80434782608695654</v>
      </c>
      <c r="M7" s="1">
        <v>0.80434782608695654</v>
      </c>
    </row>
    <row r="8" spans="1:14" x14ac:dyDescent="0.2">
      <c r="A8" s="44"/>
      <c r="B8" s="44"/>
      <c r="C8" s="11" t="s">
        <v>68</v>
      </c>
      <c r="D8" s="1">
        <v>0.79569892473118276</v>
      </c>
      <c r="E8" s="1">
        <v>0.79569892473118276</v>
      </c>
      <c r="F8" s="1">
        <v>0.79569892473118276</v>
      </c>
      <c r="G8" s="1">
        <v>0.79569892473118276</v>
      </c>
      <c r="H8" s="1">
        <v>0.79569892473118276</v>
      </c>
      <c r="I8" s="1">
        <v>0.79569892473118276</v>
      </c>
      <c r="J8" s="1">
        <v>0.79569892473118276</v>
      </c>
      <c r="K8" s="1">
        <v>0.79569892473118276</v>
      </c>
      <c r="L8" s="1">
        <v>0.79569892473118276</v>
      </c>
      <c r="M8" s="1">
        <v>0.79569892473118276</v>
      </c>
    </row>
    <row r="9" spans="1:14" x14ac:dyDescent="0.2">
      <c r="A9" s="44"/>
      <c r="B9" s="44"/>
      <c r="C9" s="11" t="s">
        <v>69</v>
      </c>
      <c r="D9" s="1">
        <v>0.8</v>
      </c>
      <c r="E9" s="1">
        <v>0.8</v>
      </c>
      <c r="F9" s="1">
        <v>0.8</v>
      </c>
      <c r="G9" s="1">
        <v>0.8</v>
      </c>
      <c r="H9" s="1">
        <v>0.8</v>
      </c>
      <c r="I9" s="1">
        <v>0.8</v>
      </c>
      <c r="J9" s="1">
        <v>0.8</v>
      </c>
      <c r="K9" s="1">
        <v>0.8</v>
      </c>
      <c r="L9" s="1">
        <v>0.8</v>
      </c>
      <c r="M9" s="1">
        <v>0.8</v>
      </c>
    </row>
    <row r="10" spans="1:14" x14ac:dyDescent="0.2">
      <c r="N10" s="15"/>
    </row>
    <row r="11" spans="1:14" x14ac:dyDescent="0.2">
      <c r="D11" s="13" t="s">
        <v>13</v>
      </c>
      <c r="E11" s="13" t="s">
        <v>12</v>
      </c>
      <c r="F11" s="13" t="s">
        <v>11</v>
      </c>
      <c r="G11" s="13" t="s">
        <v>4</v>
      </c>
      <c r="H11" s="13" t="s">
        <v>3</v>
      </c>
      <c r="I11" s="13" t="s">
        <v>5</v>
      </c>
      <c r="J11" s="13" t="s">
        <v>6</v>
      </c>
      <c r="K11" s="13" t="s">
        <v>7</v>
      </c>
      <c r="L11" s="13" t="s">
        <v>8</v>
      </c>
      <c r="M11" s="13" t="s">
        <v>9</v>
      </c>
      <c r="N11" s="15"/>
    </row>
    <row r="12" spans="1:14" x14ac:dyDescent="0.2">
      <c r="A12" s="46" t="s">
        <v>22</v>
      </c>
      <c r="B12" s="44" t="s">
        <v>42</v>
      </c>
      <c r="C12" s="7" t="s">
        <v>0</v>
      </c>
      <c r="D12" s="1">
        <v>0.66666666666666663</v>
      </c>
      <c r="E12" s="1">
        <f>D12</f>
        <v>0.66666666666666663</v>
      </c>
      <c r="F12" s="1">
        <f t="shared" ref="F12:M12" si="0">E12</f>
        <v>0.66666666666666663</v>
      </c>
      <c r="G12" s="1">
        <f t="shared" si="0"/>
        <v>0.66666666666666663</v>
      </c>
      <c r="H12" s="1">
        <f t="shared" si="0"/>
        <v>0.66666666666666663</v>
      </c>
      <c r="I12" s="1">
        <f t="shared" si="0"/>
        <v>0.66666666666666663</v>
      </c>
      <c r="J12" s="1">
        <f t="shared" si="0"/>
        <v>0.66666666666666663</v>
      </c>
      <c r="K12" s="1">
        <f t="shared" si="0"/>
        <v>0.66666666666666663</v>
      </c>
      <c r="L12" s="1">
        <f t="shared" si="0"/>
        <v>0.66666666666666663</v>
      </c>
      <c r="M12" s="1">
        <f t="shared" si="0"/>
        <v>0.66666666666666663</v>
      </c>
      <c r="N12" s="15"/>
    </row>
    <row r="13" spans="1:14" x14ac:dyDescent="0.2">
      <c r="A13" s="46"/>
      <c r="B13" s="44"/>
      <c r="C13" s="7" t="s">
        <v>1</v>
      </c>
      <c r="D13" s="1">
        <v>0.625</v>
      </c>
      <c r="E13" s="1">
        <f>D13</f>
        <v>0.625</v>
      </c>
      <c r="F13" s="1">
        <f t="shared" ref="F13:M13" si="1">E13</f>
        <v>0.625</v>
      </c>
      <c r="G13" s="1">
        <f t="shared" si="1"/>
        <v>0.625</v>
      </c>
      <c r="H13" s="1">
        <f t="shared" si="1"/>
        <v>0.625</v>
      </c>
      <c r="I13" s="1">
        <f t="shared" si="1"/>
        <v>0.625</v>
      </c>
      <c r="J13" s="1">
        <f t="shared" si="1"/>
        <v>0.625</v>
      </c>
      <c r="K13" s="1">
        <f t="shared" si="1"/>
        <v>0.625</v>
      </c>
      <c r="L13" s="1">
        <f t="shared" si="1"/>
        <v>0.625</v>
      </c>
      <c r="M13" s="1">
        <f t="shared" si="1"/>
        <v>0.625</v>
      </c>
      <c r="N13" s="15"/>
    </row>
    <row r="14" spans="1:14" x14ac:dyDescent="0.2">
      <c r="A14" s="46"/>
      <c r="B14" s="44"/>
      <c r="C14" s="7" t="s">
        <v>2</v>
      </c>
      <c r="D14" s="1">
        <v>0.64516129032258063</v>
      </c>
      <c r="E14" s="1">
        <f>D14</f>
        <v>0.64516129032258063</v>
      </c>
      <c r="F14" s="1">
        <f t="shared" ref="F14:M14" si="2">E14</f>
        <v>0.64516129032258063</v>
      </c>
      <c r="G14" s="1">
        <f t="shared" si="2"/>
        <v>0.64516129032258063</v>
      </c>
      <c r="H14" s="1">
        <f t="shared" si="2"/>
        <v>0.64516129032258063</v>
      </c>
      <c r="I14" s="1">
        <f t="shared" si="2"/>
        <v>0.64516129032258063</v>
      </c>
      <c r="J14" s="1">
        <f t="shared" si="2"/>
        <v>0.64516129032258063</v>
      </c>
      <c r="K14" s="1">
        <f t="shared" si="2"/>
        <v>0.64516129032258063</v>
      </c>
      <c r="L14" s="1">
        <f t="shared" si="2"/>
        <v>0.64516129032258063</v>
      </c>
      <c r="M14" s="1">
        <f t="shared" si="2"/>
        <v>0.64516129032258063</v>
      </c>
      <c r="N14" s="15"/>
    </row>
    <row r="15" spans="1:14" x14ac:dyDescent="0.2">
      <c r="A15" s="46"/>
      <c r="E15" s="18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2">
      <c r="A16" s="46"/>
      <c r="D16" s="13"/>
      <c r="E16" s="16"/>
      <c r="F16" s="17"/>
      <c r="G16" s="17"/>
      <c r="H16" s="17"/>
      <c r="I16" s="17"/>
      <c r="J16" s="15"/>
      <c r="K16" s="15"/>
      <c r="L16" s="15"/>
      <c r="M16" s="15"/>
      <c r="N16" s="15"/>
    </row>
    <row r="17" spans="1:14" x14ac:dyDescent="0.2">
      <c r="A17" s="46"/>
      <c r="B17" s="44" t="s">
        <v>43</v>
      </c>
      <c r="C17" s="7" t="s">
        <v>0</v>
      </c>
      <c r="D17" s="1">
        <v>0.60162601626016265</v>
      </c>
      <c r="E17" s="1">
        <f>D17</f>
        <v>0.60162601626016265</v>
      </c>
      <c r="F17" s="1">
        <f t="shared" ref="F17:M17" si="3">E17</f>
        <v>0.60162601626016265</v>
      </c>
      <c r="G17" s="1">
        <f t="shared" si="3"/>
        <v>0.60162601626016265</v>
      </c>
      <c r="H17" s="1">
        <f t="shared" si="3"/>
        <v>0.60162601626016265</v>
      </c>
      <c r="I17" s="1">
        <f t="shared" si="3"/>
        <v>0.60162601626016265</v>
      </c>
      <c r="J17" s="1">
        <f t="shared" si="3"/>
        <v>0.60162601626016265</v>
      </c>
      <c r="K17" s="1">
        <f t="shared" si="3"/>
        <v>0.60162601626016265</v>
      </c>
      <c r="L17" s="1">
        <f t="shared" si="3"/>
        <v>0.60162601626016265</v>
      </c>
      <c r="M17" s="1">
        <f t="shared" si="3"/>
        <v>0.60162601626016265</v>
      </c>
      <c r="N17" s="15"/>
    </row>
    <row r="18" spans="1:14" x14ac:dyDescent="0.2">
      <c r="A18" s="46"/>
      <c r="B18" s="44"/>
      <c r="C18" s="7" t="s">
        <v>1</v>
      </c>
      <c r="D18" s="1">
        <v>0.79569892473118276</v>
      </c>
      <c r="E18" s="1">
        <f>D18</f>
        <v>0.79569892473118276</v>
      </c>
      <c r="F18" s="1">
        <f t="shared" ref="F18:M18" si="4">E18</f>
        <v>0.79569892473118276</v>
      </c>
      <c r="G18" s="1">
        <f t="shared" si="4"/>
        <v>0.79569892473118276</v>
      </c>
      <c r="H18" s="1">
        <f t="shared" si="4"/>
        <v>0.79569892473118276</v>
      </c>
      <c r="I18" s="1">
        <f t="shared" si="4"/>
        <v>0.79569892473118276</v>
      </c>
      <c r="J18" s="1">
        <f t="shared" si="4"/>
        <v>0.79569892473118276</v>
      </c>
      <c r="K18" s="1">
        <f t="shared" si="4"/>
        <v>0.79569892473118276</v>
      </c>
      <c r="L18" s="1">
        <f t="shared" si="4"/>
        <v>0.79569892473118276</v>
      </c>
      <c r="M18" s="1">
        <f t="shared" si="4"/>
        <v>0.79569892473118276</v>
      </c>
      <c r="N18" s="15"/>
    </row>
    <row r="19" spans="1:14" x14ac:dyDescent="0.2">
      <c r="A19" s="46"/>
      <c r="B19" s="44"/>
      <c r="C19" s="7" t="s">
        <v>2</v>
      </c>
      <c r="D19" s="1">
        <v>0.68518518518518512</v>
      </c>
      <c r="E19" s="1">
        <f>D19</f>
        <v>0.68518518518518512</v>
      </c>
      <c r="F19" s="1">
        <f t="shared" ref="F19:M19" si="5">E19</f>
        <v>0.68518518518518512</v>
      </c>
      <c r="G19" s="1">
        <f t="shared" si="5"/>
        <v>0.68518518518518512</v>
      </c>
      <c r="H19" s="1">
        <f t="shared" si="5"/>
        <v>0.68518518518518512</v>
      </c>
      <c r="I19" s="1">
        <f t="shared" si="5"/>
        <v>0.68518518518518512</v>
      </c>
      <c r="J19" s="1">
        <f t="shared" si="5"/>
        <v>0.68518518518518512</v>
      </c>
      <c r="K19" s="1">
        <f t="shared" si="5"/>
        <v>0.68518518518518512</v>
      </c>
      <c r="L19" s="1">
        <f t="shared" si="5"/>
        <v>0.68518518518518512</v>
      </c>
      <c r="M19" s="1">
        <f t="shared" si="5"/>
        <v>0.68518518518518512</v>
      </c>
      <c r="N19" s="15"/>
    </row>
    <row r="20" spans="1:14" x14ac:dyDescent="0.2">
      <c r="A20" s="41"/>
      <c r="B20" s="40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  <c r="N20" s="15"/>
    </row>
    <row r="21" spans="1:14" ht="16" customHeight="1" x14ac:dyDescent="0.2">
      <c r="A21" s="46" t="s">
        <v>72</v>
      </c>
      <c r="B21" s="44" t="s">
        <v>42</v>
      </c>
      <c r="D21" s="39" t="s">
        <v>13</v>
      </c>
      <c r="E21" s="39" t="s">
        <v>12</v>
      </c>
      <c r="F21" s="39" t="s">
        <v>11</v>
      </c>
      <c r="G21" s="39" t="s">
        <v>4</v>
      </c>
      <c r="H21" s="39" t="s">
        <v>3</v>
      </c>
      <c r="I21" s="39" t="s">
        <v>5</v>
      </c>
      <c r="J21" s="39" t="s">
        <v>6</v>
      </c>
      <c r="K21" s="39" t="s">
        <v>7</v>
      </c>
      <c r="L21" s="39" t="s">
        <v>8</v>
      </c>
      <c r="M21" s="39" t="s">
        <v>9</v>
      </c>
      <c r="N21" s="15"/>
    </row>
    <row r="22" spans="1:14" x14ac:dyDescent="0.2">
      <c r="A22" s="46"/>
      <c r="B22" s="44"/>
      <c r="C22" s="7" t="s">
        <v>0</v>
      </c>
      <c r="D22" s="1">
        <v>0.70588235294117652</v>
      </c>
      <c r="E22" s="1">
        <v>0.70588235294117652</v>
      </c>
      <c r="F22" s="1">
        <v>0.70588235294117652</v>
      </c>
      <c r="G22" s="1">
        <v>0.70588235294117652</v>
      </c>
      <c r="H22" s="1">
        <v>0.70588235294117652</v>
      </c>
      <c r="I22" s="1">
        <v>0.70588235294117652</v>
      </c>
      <c r="J22" s="1">
        <v>0.70588235294117652</v>
      </c>
      <c r="K22" s="1">
        <v>0.70588235294117652</v>
      </c>
      <c r="L22" s="1">
        <v>0.70588235294117652</v>
      </c>
      <c r="M22" s="1">
        <v>0.70588235294117652</v>
      </c>
      <c r="N22" s="15"/>
    </row>
    <row r="23" spans="1:14" x14ac:dyDescent="0.2">
      <c r="A23" s="46"/>
      <c r="B23" s="44"/>
      <c r="C23" s="7" t="s">
        <v>1</v>
      </c>
      <c r="D23" s="1">
        <v>0.75</v>
      </c>
      <c r="E23" s="1">
        <v>0.75</v>
      </c>
      <c r="F23" s="1">
        <v>0.75</v>
      </c>
      <c r="G23" s="1">
        <v>0.75</v>
      </c>
      <c r="H23" s="1">
        <v>0.75</v>
      </c>
      <c r="I23" s="1">
        <v>0.75</v>
      </c>
      <c r="J23" s="1">
        <v>0.75</v>
      </c>
      <c r="K23" s="1">
        <v>0.75</v>
      </c>
      <c r="L23" s="1">
        <v>0.75</v>
      </c>
      <c r="M23" s="1">
        <v>0.75</v>
      </c>
      <c r="N23" s="15"/>
    </row>
    <row r="24" spans="1:14" x14ac:dyDescent="0.2">
      <c r="A24" s="46"/>
      <c r="B24" s="40"/>
      <c r="C24" s="7" t="s">
        <v>2</v>
      </c>
      <c r="D24" s="1">
        <v>0.72727272727272718</v>
      </c>
      <c r="E24" s="1">
        <v>0.72727272727272718</v>
      </c>
      <c r="F24" s="1">
        <v>0.72727272727272718</v>
      </c>
      <c r="G24" s="1">
        <v>0.72727272727272718</v>
      </c>
      <c r="H24" s="1">
        <v>0.72727272727272718</v>
      </c>
      <c r="I24" s="1">
        <v>0.72727272727272718</v>
      </c>
      <c r="J24" s="1">
        <v>0.72727272727272718</v>
      </c>
      <c r="K24" s="1">
        <v>0.72727272727272718</v>
      </c>
      <c r="L24" s="1">
        <v>0.72727272727272718</v>
      </c>
      <c r="M24" s="1">
        <v>0.72727272727272718</v>
      </c>
      <c r="N24" s="15"/>
    </row>
    <row r="25" spans="1:14" x14ac:dyDescent="0.2">
      <c r="A25" s="46"/>
      <c r="B25" s="40"/>
      <c r="E25" s="18"/>
      <c r="F25" s="15"/>
      <c r="G25" s="15"/>
      <c r="H25" s="15"/>
      <c r="I25" s="15"/>
      <c r="J25" s="15"/>
      <c r="K25" s="15"/>
      <c r="L25" s="15"/>
      <c r="M25" s="15"/>
      <c r="N25" s="15"/>
    </row>
    <row r="26" spans="1:14" x14ac:dyDescent="0.2">
      <c r="A26" s="46"/>
      <c r="B26" s="40"/>
      <c r="D26" s="39"/>
      <c r="E26" s="16"/>
      <c r="F26" s="17"/>
      <c r="G26" s="17"/>
      <c r="H26" s="17"/>
      <c r="I26" s="17"/>
      <c r="J26" s="15"/>
      <c r="K26" s="15"/>
      <c r="L26" s="15"/>
      <c r="M26" s="15"/>
      <c r="N26" s="15"/>
    </row>
    <row r="27" spans="1:14" x14ac:dyDescent="0.2">
      <c r="A27" s="46"/>
      <c r="B27" s="44" t="s">
        <v>43</v>
      </c>
      <c r="C27" s="7" t="s">
        <v>0</v>
      </c>
      <c r="D27" s="1">
        <v>0.53146853146853146</v>
      </c>
      <c r="E27" s="1">
        <v>0.53146853146853146</v>
      </c>
      <c r="F27" s="1">
        <v>0.53146853146853146</v>
      </c>
      <c r="G27" s="1">
        <v>0.53146853146853146</v>
      </c>
      <c r="H27" s="1">
        <v>0.53146853146853146</v>
      </c>
      <c r="I27" s="1">
        <v>0.53146853146853146</v>
      </c>
      <c r="J27" s="1">
        <v>0.53146853146853146</v>
      </c>
      <c r="K27" s="1">
        <v>0.53146853146853146</v>
      </c>
      <c r="L27" s="1">
        <v>0.53146853146853146</v>
      </c>
      <c r="M27" s="1">
        <v>0.53146853146853146</v>
      </c>
      <c r="N27" s="15"/>
    </row>
    <row r="28" spans="1:14" x14ac:dyDescent="0.2">
      <c r="A28" s="46"/>
      <c r="B28" s="44"/>
      <c r="C28" s="7" t="s">
        <v>1</v>
      </c>
      <c r="D28" s="1">
        <v>0.81720430107526887</v>
      </c>
      <c r="E28" s="1">
        <v>0.81720430107526887</v>
      </c>
      <c r="F28" s="1">
        <v>0.81720430107526887</v>
      </c>
      <c r="G28" s="1">
        <v>0.81720430107526887</v>
      </c>
      <c r="H28" s="1">
        <v>0.81720430107526887</v>
      </c>
      <c r="I28" s="1">
        <v>0.81720430107526887</v>
      </c>
      <c r="J28" s="1">
        <v>0.81720430107526887</v>
      </c>
      <c r="K28" s="1">
        <v>0.81720430107526887</v>
      </c>
      <c r="L28" s="1">
        <v>0.81720430107526887</v>
      </c>
      <c r="M28" s="1">
        <v>0.81720430107526887</v>
      </c>
      <c r="N28" s="15"/>
    </row>
    <row r="29" spans="1:14" x14ac:dyDescent="0.2">
      <c r="A29" s="46"/>
      <c r="B29" s="44"/>
      <c r="C29" s="7" t="s">
        <v>2</v>
      </c>
      <c r="D29" s="1">
        <v>0.64406779661016955</v>
      </c>
      <c r="E29" s="1">
        <v>0.64406779661016955</v>
      </c>
      <c r="F29" s="1">
        <v>0.64406779661016955</v>
      </c>
      <c r="G29" s="1">
        <v>0.64406779661016955</v>
      </c>
      <c r="H29" s="1">
        <v>0.64406779661016955</v>
      </c>
      <c r="I29" s="1">
        <v>0.64406779661016955</v>
      </c>
      <c r="J29" s="1">
        <v>0.64406779661016955</v>
      </c>
      <c r="K29" s="1">
        <v>0.64406779661016955</v>
      </c>
      <c r="L29" s="1">
        <v>0.64406779661016955</v>
      </c>
      <c r="M29" s="1">
        <v>0.64406779661016955</v>
      </c>
      <c r="N29" s="15"/>
    </row>
    <row r="30" spans="1:14" x14ac:dyDescent="0.2">
      <c r="A30" s="41"/>
      <c r="B30" s="40"/>
      <c r="C30" s="7"/>
      <c r="D30" s="1"/>
      <c r="E30" s="1"/>
      <c r="F30" s="1"/>
      <c r="G30" s="1"/>
      <c r="H30" s="1"/>
      <c r="I30" s="1"/>
      <c r="J30" s="1"/>
      <c r="K30" s="1"/>
      <c r="L30" s="1"/>
      <c r="M30" s="1"/>
      <c r="N30" s="15"/>
    </row>
    <row r="31" spans="1:14" x14ac:dyDescent="0.2">
      <c r="A31" s="41"/>
      <c r="B31" s="40"/>
      <c r="C31" s="7"/>
      <c r="D31" s="1"/>
      <c r="E31" s="1"/>
      <c r="F31" s="1"/>
      <c r="G31" s="1"/>
      <c r="H31" s="1"/>
      <c r="I31" s="1"/>
      <c r="J31" s="1"/>
      <c r="K31" s="1"/>
      <c r="L31" s="1"/>
      <c r="M31" s="1"/>
      <c r="N31" s="15"/>
    </row>
    <row r="32" spans="1:14" x14ac:dyDescent="0.2">
      <c r="A32" s="41"/>
      <c r="B32" s="40"/>
      <c r="C32" s="7"/>
      <c r="D32" s="1"/>
      <c r="E32" s="1"/>
      <c r="F32" s="1"/>
      <c r="G32" s="1"/>
      <c r="H32" s="1"/>
      <c r="I32" s="1"/>
      <c r="J32" s="1"/>
      <c r="K32" s="1"/>
      <c r="L32" s="1"/>
      <c r="M32" s="1"/>
      <c r="N32" s="15"/>
    </row>
    <row r="33" spans="1:14" x14ac:dyDescent="0.2">
      <c r="A33" s="41"/>
      <c r="B33" s="40"/>
      <c r="C33" s="7"/>
      <c r="D33" s="1"/>
      <c r="E33" s="1"/>
      <c r="F33" s="1"/>
      <c r="G33" s="1"/>
      <c r="H33" s="1"/>
      <c r="I33" s="1"/>
      <c r="J33" s="1"/>
      <c r="K33" s="1"/>
      <c r="L33" s="1"/>
      <c r="M33" s="1"/>
      <c r="N33" s="15"/>
    </row>
    <row r="34" spans="1:14" x14ac:dyDescent="0.2">
      <c r="A34" s="41"/>
      <c r="B34" s="40"/>
      <c r="C34" s="7"/>
      <c r="D34" s="1"/>
      <c r="E34" s="1"/>
      <c r="F34" s="1"/>
      <c r="G34" s="1"/>
      <c r="H34" s="1"/>
      <c r="I34" s="1"/>
      <c r="J34" s="1"/>
      <c r="K34" s="1"/>
      <c r="L34" s="1"/>
      <c r="M34" s="1"/>
      <c r="N34" s="15"/>
    </row>
    <row r="35" spans="1:14" x14ac:dyDescent="0.2">
      <c r="A35" s="41"/>
      <c r="B35" s="40"/>
      <c r="C35" s="7"/>
      <c r="D35" s="1"/>
      <c r="E35" s="1"/>
      <c r="F35" s="1"/>
      <c r="G35" s="1"/>
      <c r="H35" s="1"/>
      <c r="I35" s="1"/>
      <c r="J35" s="1"/>
      <c r="K35" s="1"/>
      <c r="L35" s="1"/>
      <c r="M35" s="1"/>
      <c r="N35" s="15"/>
    </row>
    <row r="36" spans="1:14" x14ac:dyDescent="0.2">
      <c r="A36" s="41"/>
      <c r="B36" s="40"/>
      <c r="C36" s="7"/>
      <c r="D36" s="1"/>
      <c r="E36" s="1"/>
      <c r="F36" s="1"/>
      <c r="G36" s="1"/>
      <c r="H36" s="1"/>
      <c r="I36" s="1"/>
      <c r="J36" s="1"/>
      <c r="K36" s="1"/>
      <c r="L36" s="1"/>
      <c r="M36" s="1"/>
      <c r="N36" s="15"/>
    </row>
    <row r="37" spans="1:14" x14ac:dyDescent="0.2">
      <c r="N37" s="15"/>
    </row>
    <row r="38" spans="1:14" x14ac:dyDescent="0.2">
      <c r="A38" s="46" t="s">
        <v>23</v>
      </c>
      <c r="B38" s="44" t="s">
        <v>42</v>
      </c>
      <c r="C38" s="7" t="s">
        <v>0</v>
      </c>
      <c r="D38" s="1">
        <f>'Cut Threshold'!C19</f>
        <v>0.70588200000000001</v>
      </c>
      <c r="E38" s="1">
        <f>'Cut Threshold'!D19</f>
        <v>0.70588200000000001</v>
      </c>
      <c r="F38" s="1">
        <f>'Cut Threshold'!E19</f>
        <v>0.75</v>
      </c>
      <c r="G38" s="1">
        <f>'Cut Threshold'!F19</f>
        <v>0.85714299999999999</v>
      </c>
      <c r="H38" s="1">
        <f>'Cut Threshold'!G19</f>
        <v>0.92307700000000004</v>
      </c>
      <c r="I38" s="1">
        <f>'Cut Threshold'!H19</f>
        <v>0.92307700000000004</v>
      </c>
      <c r="J38" s="1">
        <f>'Cut Threshold'!I19</f>
        <v>0.92307700000000004</v>
      </c>
      <c r="K38" s="1">
        <f>'Cut Threshold'!J19</f>
        <v>0.92307700000000004</v>
      </c>
      <c r="L38" s="1">
        <f>'Cut Threshold'!K19</f>
        <v>0.92307700000000004</v>
      </c>
      <c r="M38" s="1">
        <f>'Cut Threshold'!L19</f>
        <v>0.91666700000000001</v>
      </c>
      <c r="N38" s="15"/>
    </row>
    <row r="39" spans="1:14" x14ac:dyDescent="0.2">
      <c r="A39" s="46"/>
      <c r="B39" s="44"/>
      <c r="C39" s="7" t="s">
        <v>1</v>
      </c>
      <c r="D39" s="1">
        <f>'Cut Threshold'!C20</f>
        <v>0.75</v>
      </c>
      <c r="E39" s="1">
        <f>'Cut Threshold'!D20</f>
        <v>0.75</v>
      </c>
      <c r="F39" s="1">
        <f>'Cut Threshold'!E20</f>
        <v>0.75</v>
      </c>
      <c r="G39" s="1">
        <f>'Cut Threshold'!F20</f>
        <v>0.75</v>
      </c>
      <c r="H39" s="1">
        <f>'Cut Threshold'!G20</f>
        <v>0.75</v>
      </c>
      <c r="I39" s="1">
        <f>'Cut Threshold'!H20</f>
        <v>0.75</v>
      </c>
      <c r="J39" s="1">
        <f>'Cut Threshold'!I20</f>
        <v>0.75</v>
      </c>
      <c r="K39" s="1">
        <f>'Cut Threshold'!J20</f>
        <v>0.75</v>
      </c>
      <c r="L39" s="1">
        <f>'Cut Threshold'!K20</f>
        <v>0.75</v>
      </c>
      <c r="M39" s="1">
        <f>'Cut Threshold'!L20</f>
        <v>0.6875</v>
      </c>
    </row>
    <row r="40" spans="1:14" x14ac:dyDescent="0.2">
      <c r="A40" s="46"/>
      <c r="B40" s="44"/>
      <c r="C40" s="7" t="s">
        <v>2</v>
      </c>
      <c r="D40" s="1">
        <f>'Cut Threshold'!C21</f>
        <v>0.72727299999999995</v>
      </c>
      <c r="E40" s="1">
        <f>'Cut Threshold'!D21</f>
        <v>0.72727299999999995</v>
      </c>
      <c r="F40" s="1">
        <f>'Cut Threshold'!E21</f>
        <v>0.75</v>
      </c>
      <c r="G40" s="1">
        <f>'Cut Threshold'!F21</f>
        <v>0.8</v>
      </c>
      <c r="H40" s="1">
        <f>'Cut Threshold'!G21</f>
        <v>0.82758600000000004</v>
      </c>
      <c r="I40" s="1">
        <f>'Cut Threshold'!H21</f>
        <v>0.82758600000000004</v>
      </c>
      <c r="J40" s="1">
        <f>'Cut Threshold'!I21</f>
        <v>0.82758600000000004</v>
      </c>
      <c r="K40" s="1">
        <f>'Cut Threshold'!J21</f>
        <v>0.82758600000000004</v>
      </c>
      <c r="L40" s="1">
        <f>'Cut Threshold'!K21</f>
        <v>0.82758600000000004</v>
      </c>
      <c r="M40" s="1">
        <f>'Cut Threshold'!L21</f>
        <v>0.78571400000000002</v>
      </c>
    </row>
    <row r="41" spans="1:14" x14ac:dyDescent="0.2">
      <c r="A41" s="46"/>
      <c r="D41" s="3"/>
    </row>
    <row r="42" spans="1:14" x14ac:dyDescent="0.2">
      <c r="A42" s="46"/>
      <c r="B42" s="44" t="s">
        <v>43</v>
      </c>
      <c r="C42" s="7" t="s">
        <v>0</v>
      </c>
      <c r="D42" s="1">
        <f>'Cut Threshold'!C23</f>
        <v>0.48717899999999997</v>
      </c>
      <c r="E42" s="1">
        <f>'Cut Threshold'!D23</f>
        <v>0.48717899999999997</v>
      </c>
      <c r="F42" s="1">
        <f>'Cut Threshold'!E23</f>
        <v>0.48717899999999997</v>
      </c>
      <c r="G42" s="1">
        <f>'Cut Threshold'!F23</f>
        <v>0.48717899999999997</v>
      </c>
      <c r="H42" s="1">
        <f>'Cut Threshold'!G23</f>
        <v>0.48717899999999997</v>
      </c>
      <c r="I42" s="1">
        <f>'Cut Threshold'!H23</f>
        <v>0.48717899999999997</v>
      </c>
      <c r="J42" s="1">
        <f>'Cut Threshold'!I23</f>
        <v>0.48717899999999997</v>
      </c>
      <c r="K42" s="1">
        <f>'Cut Threshold'!J23</f>
        <v>0.58015300000000003</v>
      </c>
      <c r="L42" s="1">
        <f>'Cut Threshold'!K23</f>
        <v>0.58015300000000003</v>
      </c>
      <c r="M42" s="1">
        <f>'Cut Threshold'!L23</f>
        <v>0.58015300000000003</v>
      </c>
    </row>
    <row r="43" spans="1:14" x14ac:dyDescent="0.2">
      <c r="A43" s="46"/>
      <c r="B43" s="44"/>
      <c r="C43" s="7" t="s">
        <v>1</v>
      </c>
      <c r="D43" s="1">
        <f>'Cut Threshold'!C24</f>
        <v>0.81720400000000004</v>
      </c>
      <c r="E43" s="1">
        <f>'Cut Threshold'!D24</f>
        <v>0.81720400000000004</v>
      </c>
      <c r="F43" s="1">
        <f>'Cut Threshold'!E24</f>
        <v>0.81720400000000004</v>
      </c>
      <c r="G43" s="1">
        <f>'Cut Threshold'!F24</f>
        <v>0.81720400000000004</v>
      </c>
      <c r="H43" s="1">
        <f>'Cut Threshold'!G24</f>
        <v>0.81720400000000004</v>
      </c>
      <c r="I43" s="1">
        <f>'Cut Threshold'!H24</f>
        <v>0.81720400000000004</v>
      </c>
      <c r="J43" s="1">
        <f>'Cut Threshold'!I24</f>
        <v>0.81720400000000004</v>
      </c>
      <c r="K43" s="1">
        <f>'Cut Threshold'!J24</f>
        <v>0.81720400000000004</v>
      </c>
      <c r="L43" s="1">
        <f>'Cut Threshold'!K24</f>
        <v>0.81720400000000004</v>
      </c>
      <c r="M43" s="1">
        <f>'Cut Threshold'!L24</f>
        <v>0.81720400000000004</v>
      </c>
    </row>
    <row r="44" spans="1:14" x14ac:dyDescent="0.2">
      <c r="A44" s="46"/>
      <c r="B44" s="44"/>
      <c r="C44" s="7" t="s">
        <v>2</v>
      </c>
      <c r="D44" s="1">
        <f>'Cut Threshold'!C25</f>
        <v>0.61044200000000004</v>
      </c>
      <c r="E44" s="1">
        <f>'Cut Threshold'!D25</f>
        <v>0.61044200000000004</v>
      </c>
      <c r="F44" s="1">
        <f>'Cut Threshold'!E25</f>
        <v>0.61044200000000004</v>
      </c>
      <c r="G44" s="1">
        <f>'Cut Threshold'!F25</f>
        <v>0.61044200000000004</v>
      </c>
      <c r="H44" s="1">
        <f>'Cut Threshold'!G25</f>
        <v>0.61044200000000004</v>
      </c>
      <c r="I44" s="1">
        <f>'Cut Threshold'!H25</f>
        <v>0.61044200000000004</v>
      </c>
      <c r="J44" s="1">
        <f>'Cut Threshold'!I25</f>
        <v>0.61044200000000004</v>
      </c>
      <c r="K44" s="1">
        <f>'Cut Threshold'!J25</f>
        <v>0.67857100000000004</v>
      </c>
      <c r="L44" s="1">
        <f>'Cut Threshold'!K25</f>
        <v>0.67857100000000004</v>
      </c>
      <c r="M44" s="1">
        <f>'Cut Threshold'!L25</f>
        <v>0.67857100000000004</v>
      </c>
    </row>
    <row r="46" spans="1:14" x14ac:dyDescent="0.2">
      <c r="A46" s="46" t="s">
        <v>24</v>
      </c>
      <c r="B46" s="44" t="s">
        <v>42</v>
      </c>
      <c r="C46" s="7" t="s">
        <v>0</v>
      </c>
      <c r="D46" s="1">
        <f>'Average Aggregation'!C18</f>
        <v>0.61111099999999996</v>
      </c>
      <c r="E46" s="1">
        <f>'Average Aggregation'!D18</f>
        <v>0.61111099999999996</v>
      </c>
      <c r="F46" s="1">
        <f>'Average Aggregation'!E18</f>
        <v>0.64705900000000005</v>
      </c>
      <c r="G46" s="1">
        <f>'Average Aggregation'!F18</f>
        <v>0.73333300000000001</v>
      </c>
      <c r="H46" s="1">
        <f>'Average Aggregation'!G18</f>
        <v>0.78571400000000002</v>
      </c>
      <c r="I46" s="1">
        <f>'Average Aggregation'!H18</f>
        <v>0.84615399999999996</v>
      </c>
      <c r="J46" s="1">
        <f>'Average Aggregation'!I18</f>
        <v>0.91666700000000001</v>
      </c>
      <c r="K46" s="1">
        <f>'Average Aggregation'!J18</f>
        <v>0.91666700000000001</v>
      </c>
      <c r="L46" s="1">
        <f>'Average Aggregation'!K18</f>
        <v>0.9</v>
      </c>
      <c r="M46" s="1">
        <f>'Average Aggregation'!L18</f>
        <v>0.66666700000000001</v>
      </c>
    </row>
    <row r="47" spans="1:14" x14ac:dyDescent="0.2">
      <c r="A47" s="46"/>
      <c r="B47" s="44"/>
      <c r="C47" s="7" t="s">
        <v>1</v>
      </c>
      <c r="D47" s="1">
        <f>'Average Aggregation'!C19</f>
        <v>0.6875</v>
      </c>
      <c r="E47" s="1">
        <f>'Average Aggregation'!D19</f>
        <v>0.6875</v>
      </c>
      <c r="F47" s="1">
        <f>'Average Aggregation'!E19</f>
        <v>0.6875</v>
      </c>
      <c r="G47" s="1">
        <f>'Average Aggregation'!F19</f>
        <v>0.6875</v>
      </c>
      <c r="H47" s="1">
        <f>'Average Aggregation'!G19</f>
        <v>0.6875</v>
      </c>
      <c r="I47" s="1">
        <f>'Average Aggregation'!H19</f>
        <v>0.6875</v>
      </c>
      <c r="J47" s="1">
        <f>'Average Aggregation'!I19</f>
        <v>0.6875</v>
      </c>
      <c r="K47" s="1">
        <f>'Average Aggregation'!J19</f>
        <v>0.6875</v>
      </c>
      <c r="L47" s="1">
        <f>'Average Aggregation'!K19</f>
        <v>0.5625</v>
      </c>
      <c r="M47" s="1">
        <f>'Average Aggregation'!L19</f>
        <v>0.125</v>
      </c>
    </row>
    <row r="48" spans="1:14" x14ac:dyDescent="0.2">
      <c r="A48" s="46"/>
      <c r="B48" s="44"/>
      <c r="C48" s="7" t="s">
        <v>2</v>
      </c>
      <c r="D48" s="1">
        <f>'Average Aggregation'!C20</f>
        <v>0.64705900000000005</v>
      </c>
      <c r="E48" s="1">
        <f>'Average Aggregation'!D20</f>
        <v>0.64705900000000005</v>
      </c>
      <c r="F48" s="1">
        <f>'Average Aggregation'!E20</f>
        <v>0.66666700000000001</v>
      </c>
      <c r="G48" s="1">
        <f>'Average Aggregation'!F20</f>
        <v>0.709677</v>
      </c>
      <c r="H48" s="1">
        <f>'Average Aggregation'!G20</f>
        <v>0.73333300000000001</v>
      </c>
      <c r="I48" s="1">
        <f>'Average Aggregation'!H20</f>
        <v>0.75862099999999999</v>
      </c>
      <c r="J48" s="1">
        <f>'Average Aggregation'!I20</f>
        <v>0.78571400000000002</v>
      </c>
      <c r="K48" s="1">
        <f>'Average Aggregation'!J20</f>
        <v>0.78571400000000002</v>
      </c>
      <c r="L48" s="1">
        <f>'Average Aggregation'!K20</f>
        <v>0.69230800000000003</v>
      </c>
      <c r="M48" s="1">
        <f>'Average Aggregation'!L20</f>
        <v>0.21052599999999999</v>
      </c>
    </row>
    <row r="49" spans="1:13" x14ac:dyDescent="0.2">
      <c r="A49" s="46"/>
      <c r="D49" s="13"/>
      <c r="E49" s="1"/>
      <c r="F49" s="13"/>
      <c r="G49" s="13"/>
      <c r="H49" s="13"/>
      <c r="I49" s="13"/>
    </row>
    <row r="50" spans="1:13" x14ac:dyDescent="0.2">
      <c r="A50" s="46"/>
      <c r="B50" s="44" t="s">
        <v>43</v>
      </c>
      <c r="C50" s="7" t="s">
        <v>0</v>
      </c>
      <c r="D50" s="1">
        <f>'Average Aggregation'!C22</f>
        <v>0.48407600000000001</v>
      </c>
      <c r="E50" s="1">
        <f>'Average Aggregation'!D22</f>
        <v>0.48407600000000001</v>
      </c>
      <c r="F50" s="1">
        <f>'Average Aggregation'!E22</f>
        <v>0.48407600000000001</v>
      </c>
      <c r="G50" s="1">
        <f>'Average Aggregation'!F22</f>
        <v>0.48407600000000001</v>
      </c>
      <c r="H50" s="1">
        <f>'Average Aggregation'!G22</f>
        <v>0.48407600000000001</v>
      </c>
      <c r="I50" s="1">
        <f>'Average Aggregation'!H22</f>
        <v>0.48407600000000001</v>
      </c>
      <c r="J50" s="1">
        <f>'Average Aggregation'!I22</f>
        <v>0.48407600000000001</v>
      </c>
      <c r="K50" s="1">
        <f>'Average Aggregation'!J22</f>
        <v>0.57575799999999999</v>
      </c>
      <c r="L50" s="1">
        <f>'Average Aggregation'!K22</f>
        <v>0.572519</v>
      </c>
      <c r="M50" s="1">
        <f>'Average Aggregation'!L22</f>
        <v>0.572519</v>
      </c>
    </row>
    <row r="51" spans="1:13" x14ac:dyDescent="0.2">
      <c r="A51" s="46"/>
      <c r="B51" s="44"/>
      <c r="C51" s="7" t="s">
        <v>1</v>
      </c>
      <c r="D51" s="1">
        <f>'Average Aggregation'!C23</f>
        <v>0.81720400000000004</v>
      </c>
      <c r="E51" s="1">
        <f>'Average Aggregation'!D23</f>
        <v>0.81720400000000004</v>
      </c>
      <c r="F51" s="1">
        <f>'Average Aggregation'!E23</f>
        <v>0.81720400000000004</v>
      </c>
      <c r="G51" s="1">
        <f>'Average Aggregation'!F23</f>
        <v>0.81720400000000004</v>
      </c>
      <c r="H51" s="1">
        <f>'Average Aggregation'!G23</f>
        <v>0.81720400000000004</v>
      </c>
      <c r="I51" s="1">
        <f>'Average Aggregation'!H23</f>
        <v>0.81720400000000004</v>
      </c>
      <c r="J51" s="1">
        <f>'Average Aggregation'!I23</f>
        <v>0.81720400000000004</v>
      </c>
      <c r="K51" s="1">
        <f>'Average Aggregation'!J23</f>
        <v>0.81720400000000004</v>
      </c>
      <c r="L51" s="1">
        <f>'Average Aggregation'!K23</f>
        <v>0.80645199999999995</v>
      </c>
      <c r="M51" s="1">
        <f>'Average Aggregation'!L23</f>
        <v>0.80645199999999995</v>
      </c>
    </row>
    <row r="52" spans="1:13" x14ac:dyDescent="0.2">
      <c r="A52" s="46"/>
      <c r="B52" s="44"/>
      <c r="C52" s="7" t="s">
        <v>2</v>
      </c>
      <c r="D52" s="1">
        <f>'Average Aggregation'!C24</f>
        <v>0.60799999999999998</v>
      </c>
      <c r="E52" s="1">
        <f>'Average Aggregation'!D24</f>
        <v>0.60799999999999998</v>
      </c>
      <c r="F52" s="1">
        <f>'Average Aggregation'!E24</f>
        <v>0.60799999999999998</v>
      </c>
      <c r="G52" s="1">
        <f>'Average Aggregation'!F24</f>
        <v>0.60799999999999998</v>
      </c>
      <c r="H52" s="1">
        <f>'Average Aggregation'!G24</f>
        <v>0.60799999999999998</v>
      </c>
      <c r="I52" s="1">
        <f>'Average Aggregation'!H24</f>
        <v>0.60799999999999998</v>
      </c>
      <c r="J52" s="1">
        <f>'Average Aggregation'!I24</f>
        <v>0.60799999999999998</v>
      </c>
      <c r="K52" s="1">
        <f>'Average Aggregation'!J24</f>
        <v>0.67555600000000005</v>
      </c>
      <c r="L52" s="1">
        <f>'Average Aggregation'!K24</f>
        <v>0.66964299999999999</v>
      </c>
      <c r="M52" s="1">
        <f>'Average Aggregation'!L24</f>
        <v>0.66964299999999999</v>
      </c>
    </row>
    <row r="54" spans="1:13" x14ac:dyDescent="0.2">
      <c r="A54" s="46" t="s">
        <v>25</v>
      </c>
      <c r="B54" s="44" t="s">
        <v>42</v>
      </c>
      <c r="C54" s="7" t="s">
        <v>0</v>
      </c>
      <c r="D54" s="1">
        <f>'Majority Vote'!C20</f>
        <v>1</v>
      </c>
      <c r="E54" s="1">
        <f>'Majority Vote'!D20</f>
        <v>1</v>
      </c>
      <c r="F54" s="1">
        <f>'Majority Vote'!E20</f>
        <v>1</v>
      </c>
      <c r="G54" s="1">
        <f>'Majority Vote'!F20</f>
        <v>1</v>
      </c>
      <c r="H54" s="1">
        <f>'Majority Vote'!G20</f>
        <v>1</v>
      </c>
      <c r="I54" s="1">
        <f>'Majority Vote'!H20</f>
        <v>1</v>
      </c>
      <c r="J54" s="1">
        <f>'Majority Vote'!I20</f>
        <v>1</v>
      </c>
      <c r="K54" s="1">
        <f>'Majority Vote'!J20</f>
        <v>1</v>
      </c>
      <c r="L54" s="1">
        <f>'Majority Vote'!K20</f>
        <v>1</v>
      </c>
      <c r="M54" s="1">
        <f>'Majority Vote'!L20</f>
        <v>1</v>
      </c>
    </row>
    <row r="55" spans="1:13" x14ac:dyDescent="0.2">
      <c r="A55" s="46"/>
      <c r="B55" s="44"/>
      <c r="C55" s="7" t="s">
        <v>1</v>
      </c>
      <c r="D55" s="1">
        <f>'Majority Vote'!C21</f>
        <v>0.6875</v>
      </c>
      <c r="E55" s="1">
        <f>'Majority Vote'!D21</f>
        <v>0.6875</v>
      </c>
      <c r="F55" s="1">
        <f>'Majority Vote'!E21</f>
        <v>0.6875</v>
      </c>
      <c r="G55" s="1">
        <f>'Majority Vote'!F21</f>
        <v>0.6875</v>
      </c>
      <c r="H55" s="1">
        <f>'Majority Vote'!G21</f>
        <v>0.6875</v>
      </c>
      <c r="I55" s="1">
        <f>'Majority Vote'!H21</f>
        <v>0.6875</v>
      </c>
      <c r="J55" s="1">
        <f>'Majority Vote'!I21</f>
        <v>0.6875</v>
      </c>
      <c r="K55" s="1">
        <f>'Majority Vote'!J21</f>
        <v>0.6875</v>
      </c>
      <c r="L55" s="1">
        <f>'Majority Vote'!K21</f>
        <v>0.6875</v>
      </c>
      <c r="M55" s="1">
        <f>'Majority Vote'!L21</f>
        <v>0.625</v>
      </c>
    </row>
    <row r="56" spans="1:13" x14ac:dyDescent="0.2">
      <c r="A56" s="46"/>
      <c r="B56" s="44"/>
      <c r="C56" s="7" t="s">
        <v>2</v>
      </c>
      <c r="D56" s="1">
        <f>'Majority Vote'!C22</f>
        <v>0.81481499999999996</v>
      </c>
      <c r="E56" s="1">
        <f>'Majority Vote'!D22</f>
        <v>0.81481499999999996</v>
      </c>
      <c r="F56" s="1">
        <f>'Majority Vote'!E22</f>
        <v>0.81481499999999996</v>
      </c>
      <c r="G56" s="1">
        <f>'Majority Vote'!F22</f>
        <v>0.81481499999999996</v>
      </c>
      <c r="H56" s="1">
        <f>'Majority Vote'!G22</f>
        <v>0.81481499999999996</v>
      </c>
      <c r="I56" s="1">
        <f>'Majority Vote'!H22</f>
        <v>0.81481499999999996</v>
      </c>
      <c r="J56" s="1">
        <f>'Majority Vote'!I22</f>
        <v>0.81481499999999996</v>
      </c>
      <c r="K56" s="1">
        <f>'Majority Vote'!J22</f>
        <v>0.81481499999999996</v>
      </c>
      <c r="L56" s="1">
        <f>'Majority Vote'!K22</f>
        <v>0.81481499999999996</v>
      </c>
      <c r="M56" s="1">
        <f>'Majority Vote'!L22</f>
        <v>0.769231</v>
      </c>
    </row>
    <row r="57" spans="1:13" x14ac:dyDescent="0.2">
      <c r="A57" s="46"/>
      <c r="E57" s="3"/>
    </row>
    <row r="58" spans="1:13" x14ac:dyDescent="0.2">
      <c r="A58" s="46"/>
      <c r="D58" s="13"/>
      <c r="E58" s="1"/>
      <c r="F58" s="13"/>
      <c r="G58" s="13"/>
      <c r="H58" s="13"/>
      <c r="I58" s="13"/>
    </row>
    <row r="59" spans="1:13" x14ac:dyDescent="0.2">
      <c r="A59" s="46"/>
      <c r="B59" s="44" t="s">
        <v>43</v>
      </c>
      <c r="C59" s="7" t="s">
        <v>0</v>
      </c>
      <c r="D59" s="1">
        <f>'Majority Vote'!C24</f>
        <v>1</v>
      </c>
      <c r="E59" s="1">
        <f>'Majority Vote'!D24</f>
        <v>1</v>
      </c>
      <c r="F59" s="1">
        <f>'Majority Vote'!E24</f>
        <v>1</v>
      </c>
      <c r="G59" s="1">
        <f>'Majority Vote'!F24</f>
        <v>1</v>
      </c>
      <c r="H59" s="1">
        <f>'Majority Vote'!G24</f>
        <v>1</v>
      </c>
      <c r="I59" s="1">
        <f>'Majority Vote'!H24</f>
        <v>1</v>
      </c>
      <c r="J59" s="1">
        <f>'Majority Vote'!I24</f>
        <v>1</v>
      </c>
      <c r="K59" s="1">
        <f>'Majority Vote'!J24</f>
        <v>1</v>
      </c>
      <c r="L59" s="1">
        <f>'Majority Vote'!K24</f>
        <v>1</v>
      </c>
      <c r="M59" s="1">
        <f>'Majority Vote'!L24</f>
        <v>1</v>
      </c>
    </row>
    <row r="60" spans="1:13" x14ac:dyDescent="0.2">
      <c r="A60" s="46"/>
      <c r="B60" s="44"/>
      <c r="C60" s="7" t="s">
        <v>1</v>
      </c>
      <c r="D60" s="1">
        <f>'Majority Vote'!C25</f>
        <v>0.25806499999999999</v>
      </c>
      <c r="E60" s="1">
        <f>'Majority Vote'!D25</f>
        <v>0.25806499999999999</v>
      </c>
      <c r="F60" s="1">
        <f>'Majority Vote'!E25</f>
        <v>0.25806499999999999</v>
      </c>
      <c r="G60" s="1">
        <f>'Majority Vote'!F25</f>
        <v>0.25806499999999999</v>
      </c>
      <c r="H60" s="1">
        <f>'Majority Vote'!G25</f>
        <v>0.25806499999999999</v>
      </c>
      <c r="I60" s="1">
        <f>'Majority Vote'!H25</f>
        <v>0.25806499999999999</v>
      </c>
      <c r="J60" s="1">
        <f>'Majority Vote'!I25</f>
        <v>0.25806499999999999</v>
      </c>
      <c r="K60" s="1">
        <f>'Majority Vote'!J25</f>
        <v>0.25806499999999999</v>
      </c>
      <c r="L60" s="1">
        <f>'Majority Vote'!K25</f>
        <v>0.25806499999999999</v>
      </c>
      <c r="M60" s="1">
        <f>'Majority Vote'!L25</f>
        <v>0.25806499999999999</v>
      </c>
    </row>
    <row r="61" spans="1:13" x14ac:dyDescent="0.2">
      <c r="A61" s="46"/>
      <c r="B61" s="44"/>
      <c r="C61" s="7" t="s">
        <v>2</v>
      </c>
      <c r="D61" s="1">
        <f>'Majority Vote'!C26</f>
        <v>0.41025600000000001</v>
      </c>
      <c r="E61" s="1">
        <f>'Majority Vote'!D26</f>
        <v>0.41025600000000001</v>
      </c>
      <c r="F61" s="1">
        <f>'Majority Vote'!E26</f>
        <v>0.41025600000000001</v>
      </c>
      <c r="G61" s="1">
        <f>'Majority Vote'!F26</f>
        <v>0.41025600000000001</v>
      </c>
      <c r="H61" s="1">
        <f>'Majority Vote'!G26</f>
        <v>0.41025600000000001</v>
      </c>
      <c r="I61" s="1">
        <f>'Majority Vote'!H26</f>
        <v>0.41025600000000001</v>
      </c>
      <c r="J61" s="1">
        <f>'Majority Vote'!I26</f>
        <v>0.41025600000000001</v>
      </c>
      <c r="K61" s="1">
        <f>'Majority Vote'!J26</f>
        <v>0.41025600000000001</v>
      </c>
      <c r="L61" s="1">
        <f>'Majority Vote'!K26</f>
        <v>0.41025600000000001</v>
      </c>
      <c r="M61" s="1">
        <f>'Majority Vote'!L26</f>
        <v>0.41025600000000001</v>
      </c>
    </row>
  </sheetData>
  <mergeCells count="19">
    <mergeCell ref="B21:B23"/>
    <mergeCell ref="B27:B29"/>
    <mergeCell ref="A21:A29"/>
    <mergeCell ref="A54:A61"/>
    <mergeCell ref="B54:B56"/>
    <mergeCell ref="B59:B61"/>
    <mergeCell ref="A38:A44"/>
    <mergeCell ref="B38:B40"/>
    <mergeCell ref="B42:B44"/>
    <mergeCell ref="A46:A52"/>
    <mergeCell ref="B46:B48"/>
    <mergeCell ref="B50:B52"/>
    <mergeCell ref="A2:A4"/>
    <mergeCell ref="B2:B4"/>
    <mergeCell ref="A7:A9"/>
    <mergeCell ref="B7:B9"/>
    <mergeCell ref="A12:A19"/>
    <mergeCell ref="B12:B14"/>
    <mergeCell ref="B17:B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Profile Weight</vt:lpstr>
      <vt:lpstr>Cut Threshold</vt:lpstr>
      <vt:lpstr>Average Aggregation</vt:lpstr>
      <vt:lpstr>Majority Vote</vt:lpstr>
      <vt:lpstr>ATM Charts (Combination)</vt:lpstr>
      <vt:lpstr>CH Charts (Combination)</vt:lpstr>
      <vt:lpstr>OAEI2011 Charts (Combination)</vt:lpstr>
      <vt:lpstr>ATM EQ and SUB Only</vt:lpstr>
      <vt:lpstr>CH EQ and SUB Only</vt:lpstr>
      <vt:lpstr>OAEI2011 EQ and SUB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Audun Vennesland</dc:creator>
  <cp:lastModifiedBy>Audun Vennesland</cp:lastModifiedBy>
  <dcterms:created xsi:type="dcterms:W3CDTF">2019-04-28T09:56:39Z</dcterms:created>
  <dcterms:modified xsi:type="dcterms:W3CDTF">2019-07-06T07:42:18Z</dcterms:modified>
</cp:coreProperties>
</file>