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OneDrive - SINTEF/PhD/PhD Thesis/GitHub/Evaluation/Evaluation/Dataset Cross-Domain/Evaluation Results/Evaluation Results Individual Alignments/"/>
    </mc:Choice>
  </mc:AlternateContent>
  <xr:revisionPtr revIDLastSave="0" documentId="13_ncr:1_{DB88CA0E-F39E-C946-84A8-A60B81BEE95D}" xr6:coauthVersionLast="43" xr6:coauthVersionMax="43" xr10:uidLastSave="{00000000-0000-0000-0000-000000000000}"/>
  <bookViews>
    <workbookView xWindow="3260" yWindow="900" windowWidth="33600" windowHeight="20540" activeTab="7" xr2:uid="{38DDA6ED-6A06-004C-9F70-CBC416828324}"/>
  </bookViews>
  <sheets>
    <sheet name="EQ Precision" sheetId="21" r:id="rId1"/>
    <sheet name="EQ Recall" sheetId="22" r:id="rId2"/>
    <sheet name="EQ F-measure" sheetId="23" r:id="rId3"/>
    <sheet name="EQ Matcher Complementarity" sheetId="3" r:id="rId4"/>
    <sheet name="SUB Precision" sheetId="24" r:id="rId5"/>
    <sheet name="SUB Recall" sheetId="25" r:id="rId6"/>
    <sheet name="SUB F-measure" sheetId="26" r:id="rId7"/>
    <sheet name="SUB Matcher Complementarit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4" l="1"/>
  <c r="J50" i="4" l="1"/>
  <c r="J49" i="4"/>
  <c r="J48" i="4"/>
  <c r="J52" i="4" l="1"/>
  <c r="J53" i="4" s="1"/>
  <c r="H23" i="3"/>
  <c r="H22" i="3"/>
  <c r="H21" i="3"/>
  <c r="H20" i="3"/>
</calcChain>
</file>

<file path=xl/sharedStrings.xml><?xml version="1.0" encoding="utf-8"?>
<sst xmlns="http://schemas.openxmlformats.org/spreadsheetml/2006/main" count="938" uniqueCount="224">
  <si>
    <t>0.6</t>
  </si>
  <si>
    <t>1.0</t>
  </si>
  <si>
    <t>REFERENCE ALIGNMENT</t>
  </si>
  <si>
    <t>0.9</t>
  </si>
  <si>
    <t>0.9999999999999998</t>
  </si>
  <si>
    <t>0.4</t>
  </si>
  <si>
    <t>0.1</t>
  </si>
  <si>
    <t>0.2</t>
  </si>
  <si>
    <t>0.5</t>
  </si>
  <si>
    <t>0.7</t>
  </si>
  <si>
    <t>0.8</t>
  </si>
  <si>
    <t>x</t>
  </si>
  <si>
    <t>CSM, CM</t>
  </si>
  <si>
    <t>CSM</t>
  </si>
  <si>
    <t>CM</t>
  </si>
  <si>
    <t>DSM</t>
  </si>
  <si>
    <t>Not identified</t>
  </si>
  <si>
    <t>Barcode - Barcode - =</t>
  </si>
  <si>
    <t>Person - Person - =</t>
  </si>
  <si>
    <t>Organization - Organization - =</t>
  </si>
  <si>
    <t>MusicFormat - MusicReleaseFormatType - =</t>
  </si>
  <si>
    <t>Place - Place - =</t>
  </si>
  <si>
    <t>Enumeration - Enumeration - =</t>
  </si>
  <si>
    <t>Language - Language - =</t>
  </si>
  <si>
    <t>Role - Role - =</t>
  </si>
  <si>
    <t>Review - Review - =</t>
  </si>
  <si>
    <t>Audio - AudioObject - =</t>
  </si>
  <si>
    <t>BookFormat - BookFormatType - =</t>
  </si>
  <si>
    <t>01.0</t>
  </si>
  <si>
    <t>IntendedAudience - Audience - =</t>
  </si>
  <si>
    <t>Event - Event - =</t>
  </si>
  <si>
    <t>Media - MediaObject - =</t>
  </si>
  <si>
    <t>Dataset - Dataset - =</t>
  </si>
  <si>
    <t>Text - Text - =</t>
  </si>
  <si>
    <t>0.9999999999999999</t>
  </si>
  <si>
    <t>WEM 0.8</t>
  </si>
  <si>
    <t>0.9366054463051702</t>
  </si>
  <si>
    <t>0.9726906584467566</t>
  </si>
  <si>
    <t>0.9571716249137252</t>
  </si>
  <si>
    <t>0.9314834041055368</t>
  </si>
  <si>
    <t>0.9652262099157146</t>
  </si>
  <si>
    <t>0.8681820899754834</t>
  </si>
  <si>
    <t>0.9423365116203177</t>
  </si>
  <si>
    <t>0.9818000900804581</t>
  </si>
  <si>
    <t>0.9562316360905451</t>
  </si>
  <si>
    <t>0.9529040988082441</t>
  </si>
  <si>
    <t>0.948771978771196</t>
  </si>
  <si>
    <t>DEM 0.8</t>
  </si>
  <si>
    <t>CartographicDataType - DataType - =</t>
  </si>
  <si>
    <t>LEM 0.6</t>
  </si>
  <si>
    <t>Sublocation - MedicalScholarlyArticle - =</t>
  </si>
  <si>
    <t>Media - MedicineSystem - =</t>
  </si>
  <si>
    <t>CoverArt - LiveBlogPosting - =</t>
  </si>
  <si>
    <t>SoundContent - SocialMediaPosting - =</t>
  </si>
  <si>
    <t>PEM 0.9</t>
  </si>
  <si>
    <t>Piechart data</t>
  </si>
  <si>
    <t>Total in reference alignment</t>
  </si>
  <si>
    <t>WEM, DEM, LEM</t>
  </si>
  <si>
    <t>WEM, DEM</t>
  </si>
  <si>
    <t>PEM</t>
  </si>
  <si>
    <t>Enumeration - DayOfWeek - &gt;</t>
  </si>
  <si>
    <t>Enumeration - MedicalEnumeration - &gt;</t>
  </si>
  <si>
    <t>Enumeration - OfferItemCondition - &gt;</t>
  </si>
  <si>
    <t>Enumeration - ActionStatusType - &gt;</t>
  </si>
  <si>
    <t>Enumeration - PaymentMethod - &gt;</t>
  </si>
  <si>
    <t>Enumeration - BusinessFunction - &gt;</t>
  </si>
  <si>
    <t>Enumeration - WarrantyScope - &gt;</t>
  </si>
  <si>
    <t>Enumeration - DeliveryMethod - &gt;</t>
  </si>
  <si>
    <t>Enumeration - OrderStatus - &gt;</t>
  </si>
  <si>
    <t>Enumeration - MusicReleaseFormatType - &gt;</t>
  </si>
  <si>
    <t>Enumeration - ReservationStatusType - &gt;</t>
  </si>
  <si>
    <t>Enumeration - BookFormatType - &gt;</t>
  </si>
  <si>
    <t>Enumeration - GamePlayMode - &gt;</t>
  </si>
  <si>
    <t>Enumeration - Specialty - &gt;</t>
  </si>
  <si>
    <t>Enumeration - MusicAlbumProductionType - &gt;</t>
  </si>
  <si>
    <t>Enumeration - EventStatusType - &gt;</t>
  </si>
  <si>
    <t>Enumeration - MapCategoryType - &gt;</t>
  </si>
  <si>
    <t>Enumeration - Intangible - &lt;</t>
  </si>
  <si>
    <t>Enumeration - BoardingPolicyType - &gt;</t>
  </si>
  <si>
    <t>Enumeration - RsvpResponseType - &gt;</t>
  </si>
  <si>
    <t>Enumeration - ContactPointOption - &gt;</t>
  </si>
  <si>
    <t>Enumeration - BusinessEntityType - &gt;</t>
  </si>
  <si>
    <t>Enumeration - QualitativeValue - &gt;</t>
  </si>
  <si>
    <t>Enumeration - MusicAlbumReleaseType - &gt;</t>
  </si>
  <si>
    <t>Enumeration - ItemAvailability - &gt;</t>
  </si>
  <si>
    <t>Enumeration - PaymentStatusType - &gt;</t>
  </si>
  <si>
    <t>Enumeration - ItemListOrderType - &gt;</t>
  </si>
  <si>
    <t>Enumeration - GameServerStatus - &gt;</t>
  </si>
  <si>
    <t>IntendedAudience - PeopleAudience - &gt;</t>
  </si>
  <si>
    <t>IntendedAudience - EducationalAudience - &gt;</t>
  </si>
  <si>
    <t>IntendedAudience - Intangible - &lt;</t>
  </si>
  <si>
    <t>IntendedAudience - MedicalAudience - &gt;</t>
  </si>
  <si>
    <t>IntendedAudience - BusinessAudience - &gt;</t>
  </si>
  <si>
    <t>BookFormat - Enumeration - &lt;</t>
  </si>
  <si>
    <t>Review - CreativeWork - &lt;</t>
  </si>
  <si>
    <t>Organization - Corporation - &gt;</t>
  </si>
  <si>
    <t>Organization - EducationalOrganization - &gt;</t>
  </si>
  <si>
    <t>Organization - SportsOrganization - &gt;</t>
  </si>
  <si>
    <t>Organization - LocalBusiness - &gt;</t>
  </si>
  <si>
    <t>Organization - GovernmentOrganization - &gt;</t>
  </si>
  <si>
    <t>Organization - Airline - &gt;</t>
  </si>
  <si>
    <t>Organization - PerformingGroup - &gt;</t>
  </si>
  <si>
    <t>Organization - NGO - &gt;</t>
  </si>
  <si>
    <t>Role - Intangible - &lt;</t>
  </si>
  <si>
    <t>Role - PerformanceRole - &gt;</t>
  </si>
  <si>
    <t>Role - OrganizationRole - &gt;</t>
  </si>
  <si>
    <t>Audio - MediaObject - &lt;</t>
  </si>
  <si>
    <t>Dataset - CreativeWork - &lt;</t>
  </si>
  <si>
    <t>Dataset - DataFeed - &gt;</t>
  </si>
  <si>
    <t>Place - AdministrativeArea - &gt;</t>
  </si>
  <si>
    <t>Place - Residence - &gt;</t>
  </si>
  <si>
    <t>Place - LandmarksOrHistoricalBuildings - &gt;</t>
  </si>
  <si>
    <t>Place - TouristAttraction - &gt;</t>
  </si>
  <si>
    <t>Place - Landform - &gt;</t>
  </si>
  <si>
    <t>Place - LocalBusiness - &gt;</t>
  </si>
  <si>
    <t>Place - CivicStructure - &gt;</t>
  </si>
  <si>
    <t>MusicFormat - Enumeration - &lt;</t>
  </si>
  <si>
    <t>Event - ExhibitionEvent - &gt;</t>
  </si>
  <si>
    <t>Event - SaleEvent - &gt;</t>
  </si>
  <si>
    <t>Event - ComedyEvent - &gt;</t>
  </si>
  <si>
    <t>Event - Festival - &gt;</t>
  </si>
  <si>
    <t>Event - ChildrensEvent - &gt;</t>
  </si>
  <si>
    <t>Event - PublicationEvent - &gt;</t>
  </si>
  <si>
    <t>Event - TheaterEvent - &gt;</t>
  </si>
  <si>
    <t>Event - LiteraryEvent - &gt;</t>
  </si>
  <si>
    <t>Event - FoodEvent - &gt;</t>
  </si>
  <si>
    <t>Event - DeliveryEvent - &gt;</t>
  </si>
  <si>
    <t>Event - EducationEvent - &gt;</t>
  </si>
  <si>
    <t>Event - SocialEvent - &gt;</t>
  </si>
  <si>
    <t>Event - MusicEvent - &gt;</t>
  </si>
  <si>
    <t>Event - UserInteraction - &gt;</t>
  </si>
  <si>
    <t>Event - BusinessEvent - &gt;</t>
  </si>
  <si>
    <t>Event - DanceEvent - &gt;</t>
  </si>
  <si>
    <t>Event - ScreeningEvent - &gt;</t>
  </si>
  <si>
    <t>Event - SportsEvent - &gt;</t>
  </si>
  <si>
    <t>Event - VisualArtsEvent - &gt;</t>
  </si>
  <si>
    <t>Media - AudioObject - &gt;</t>
  </si>
  <si>
    <t>Media - Distribution - &gt;</t>
  </si>
  <si>
    <t>Media - MusicVideoObject - &gt;</t>
  </si>
  <si>
    <t>Media - ImageObject - &gt;</t>
  </si>
  <si>
    <t>Media - CreativeWork - &lt;</t>
  </si>
  <si>
    <t>Media - DataDownload - &gt;</t>
  </si>
  <si>
    <t>Media - VideoObject - &gt;</t>
  </si>
  <si>
    <t>Barcode - Image - &lt;</t>
  </si>
  <si>
    <t>Barcode - ImageObject - &lt;</t>
  </si>
  <si>
    <t>Language - Intangible - &lt;</t>
  </si>
  <si>
    <t>Work - Dataset - &gt;</t>
  </si>
  <si>
    <t>Media - Image - &gt;</t>
  </si>
  <si>
    <t>Identifier - Barcode - &gt;</t>
  </si>
  <si>
    <t>Agent - Organization - &gt;</t>
  </si>
  <si>
    <t>Agent - Person - &gt;</t>
  </si>
  <si>
    <t>EnumerationAndChronology - Enumeration - &gt;</t>
  </si>
  <si>
    <t>Work - Text - &gt;</t>
  </si>
  <si>
    <t>SystemRequirement - WebApplication - =</t>
  </si>
  <si>
    <t>Person - Person - &gt;</t>
  </si>
  <si>
    <t>Enumeration - DrugCostCategory - &gt;</t>
  </si>
  <si>
    <t>Enumeration - InfectiousAgentClass - &gt;</t>
  </si>
  <si>
    <t>Enumeration - MedicalEvidenceLevel - &gt;</t>
  </si>
  <si>
    <t>Enumeration - MedicalDevicePurpose - &gt;</t>
  </si>
  <si>
    <t>Enumeration - MedicalTrialDesign - &gt;</t>
  </si>
  <si>
    <t>Enumeration - MedicalStudyStatus - &gt;</t>
  </si>
  <si>
    <t>Enumeration - DrugPregnancyCategory - &gt;</t>
  </si>
  <si>
    <t>Enumeration - MedicalImagingTechnique - &gt;</t>
  </si>
  <si>
    <t>Enumeration - MedicalProcedureType - &gt;</t>
  </si>
  <si>
    <t>Enumeration - MedicineSystem - &gt;</t>
  </si>
  <si>
    <t>Enumeration - DrugPrescriptionStatus - &gt;</t>
  </si>
  <si>
    <t>Enumeration - MedicalObservationalStudyDesign - &gt;</t>
  </si>
  <si>
    <t>Enumeration - PhysicalExam - &gt;</t>
  </si>
  <si>
    <t>Enumeration - MedicalSpecialty - &gt;</t>
  </si>
  <si>
    <t>Enumeration - MedicalAudience - &gt;</t>
  </si>
  <si>
    <t>Enumeration - PhysicalActivityCategory - &gt;</t>
  </si>
  <si>
    <t>Distribution - MediaObject - &lt;</t>
  </si>
  <si>
    <t>Status - OrderStatus - &gt;</t>
  </si>
  <si>
    <t>MatrixNumber - Number - &lt;</t>
  </si>
  <si>
    <t>Object - ImageObject - &gt;</t>
  </si>
  <si>
    <t>Object - MediaObject - &gt;</t>
  </si>
  <si>
    <t>Object - AudioObject - &gt;</t>
  </si>
  <si>
    <t>Object - AlignmentObject - &gt;</t>
  </si>
  <si>
    <t>Object - VideoObject - &gt;</t>
  </si>
  <si>
    <t>Organization - MedicalOrganization - &gt;</t>
  </si>
  <si>
    <t>CopyrightNumber - Number - &lt;</t>
  </si>
  <si>
    <t>Gtin14Number - Number - &lt;</t>
  </si>
  <si>
    <t>Role - EmployeeRole - &gt;</t>
  </si>
  <si>
    <t>Item - OrderItem - &gt;</t>
  </si>
  <si>
    <t>Item - ListItem - &gt;</t>
  </si>
  <si>
    <t>IntendedAudience - Audience - &lt;</t>
  </si>
  <si>
    <t>PublisherNumber - Number - &lt;</t>
  </si>
  <si>
    <t>Event - BroadcastEvent - &gt;</t>
  </si>
  <si>
    <t>ReportNumber - Number - &lt;</t>
  </si>
  <si>
    <t>StudyNumber - Number - &lt;</t>
  </si>
  <si>
    <t>StockNumber - Number - &lt;</t>
  </si>
  <si>
    <t>Work - CreativeWork - &gt;</t>
  </si>
  <si>
    <t>CM 0.8</t>
  </si>
  <si>
    <t>CSM 0.6</t>
  </si>
  <si>
    <t>Object - Vehicle - &gt;</t>
  </si>
  <si>
    <t>Place - Residence - &lt;</t>
  </si>
  <si>
    <t>Language - Text - &lt;</t>
  </si>
  <si>
    <t>Publication - Periodical - &gt;</t>
  </si>
  <si>
    <t>Publication - Book - &gt;</t>
  </si>
  <si>
    <t>Collection - Class - &gt;</t>
  </si>
  <si>
    <t>Text - Language - &gt;</t>
  </si>
  <si>
    <t>Work - Action - &gt;</t>
  </si>
  <si>
    <t>Work - Service - &gt;</t>
  </si>
  <si>
    <t>LSM 0.8</t>
  </si>
  <si>
    <t>DSM 0.6</t>
  </si>
  <si>
    <t>CSM, LSM, DSM</t>
  </si>
  <si>
    <t>ShelfMark - Number - &gt;</t>
  </si>
  <si>
    <t>ImmediateAcquisition - Date - &gt;</t>
  </si>
  <si>
    <t>Multimedia - VideoGame - &gt;</t>
  </si>
  <si>
    <t>Place - CheckInAction - &lt;</t>
  </si>
  <si>
    <t>Place - CheckOutAction - &lt;</t>
  </si>
  <si>
    <t>Place - PropertyValue - &lt;</t>
  </si>
  <si>
    <t>FileType - Text - &gt;</t>
  </si>
  <si>
    <t>Publication - PublicationEvent - &lt;</t>
  </si>
  <si>
    <t>Publication - PublicationIssue - &lt;</t>
  </si>
  <si>
    <t>Event - Event - &gt;</t>
  </si>
  <si>
    <t>Total num relations</t>
  </si>
  <si>
    <t>LEM</t>
  </si>
  <si>
    <t>GEM</t>
  </si>
  <si>
    <t>LSM</t>
  </si>
  <si>
    <t>DEM</t>
  </si>
  <si>
    <t>WEM</t>
  </si>
  <si>
    <t>0.3</t>
  </si>
  <si>
    <t>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</si>
</sst>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</cellXfs>
  <cellStyles count="2">
    <cellStyle name="Normal" xfId="0" builtinId="0"/>
    <cellStyle name="Normal 2" xfId="1" xr:uid="{92A81F04-5F72-7F45-B815-174BF39658B9}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 Precision'!$A$2</c:f>
              <c:strCache>
                <c:ptCount val="1"/>
                <c:pt idx="0">
                  <c:v>WEM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'EQ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Precision'!$B$2:$K$2</c:f>
              <c:numCache>
                <c:formatCode>General</c:formatCode>
                <c:ptCount val="10"/>
                <c:pt idx="0">
                  <c:v>0.36666666666666664</c:v>
                </c:pt>
                <c:pt idx="1">
                  <c:v>0.36666666666666664</c:v>
                </c:pt>
                <c:pt idx="2">
                  <c:v>0.37931034482758619</c:v>
                </c:pt>
                <c:pt idx="3">
                  <c:v>0.47826086956521741</c:v>
                </c:pt>
                <c:pt idx="4">
                  <c:v>0.52380952380952384</c:v>
                </c:pt>
                <c:pt idx="5">
                  <c:v>0.84615384615384615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8-B84B-A53C-491FEA8A1EC3}"/>
            </c:ext>
          </c:extLst>
        </c:ser>
        <c:ser>
          <c:idx val="1"/>
          <c:order val="1"/>
          <c:tx>
            <c:strRef>
              <c:f>'EQ Precision'!$A$3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'EQ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Precision'!$B$3:$K$3</c:f>
              <c:numCache>
                <c:formatCode>General</c:formatCode>
                <c:ptCount val="10"/>
                <c:pt idx="0">
                  <c:v>0.39285714285714285</c:v>
                </c:pt>
                <c:pt idx="1">
                  <c:v>0.39285714285714285</c:v>
                </c:pt>
                <c:pt idx="2">
                  <c:v>0.39285714285714285</c:v>
                </c:pt>
                <c:pt idx="3">
                  <c:v>0.39285714285714285</c:v>
                </c:pt>
                <c:pt idx="4">
                  <c:v>0.47826086956521741</c:v>
                </c:pt>
                <c:pt idx="5">
                  <c:v>0.6470588235294118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8-B84B-A53C-491FEA8A1EC3}"/>
            </c:ext>
          </c:extLst>
        </c:ser>
        <c:ser>
          <c:idx val="2"/>
          <c:order val="2"/>
          <c:tx>
            <c:strRef>
              <c:f>'EQ Precision'!$A$4</c:f>
              <c:strCache>
                <c:ptCount val="1"/>
                <c:pt idx="0">
                  <c:v>PEM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'EQ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Precision'!$B$4:$K$4</c:f>
              <c:numCache>
                <c:formatCode>General</c:formatCode>
                <c:ptCount val="10"/>
                <c:pt idx="0">
                  <c:v>8.5714285714285715E-2</c:v>
                </c:pt>
                <c:pt idx="1">
                  <c:v>0.1111111111111111</c:v>
                </c:pt>
                <c:pt idx="2">
                  <c:v>0.1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0.13333333333333333</c:v>
                </c:pt>
                <c:pt idx="6">
                  <c:v>0.15384615384615385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8-B84B-A53C-491FEA8A1EC3}"/>
            </c:ext>
          </c:extLst>
        </c:ser>
        <c:ser>
          <c:idx val="3"/>
          <c:order val="3"/>
          <c:tx>
            <c:strRef>
              <c:f>'EQ Precision'!$A$5</c:f>
              <c:strCache>
                <c:ptCount val="1"/>
                <c:pt idx="0">
                  <c:v>LEM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'EQ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Precision'!$B$5:$K$5</c:f>
              <c:numCache>
                <c:formatCode>General</c:formatCode>
                <c:ptCount val="10"/>
                <c:pt idx="0">
                  <c:v>0.21568627450980393</c:v>
                </c:pt>
                <c:pt idx="1">
                  <c:v>0.27500000000000002</c:v>
                </c:pt>
                <c:pt idx="2">
                  <c:v>0.37931034482758619</c:v>
                </c:pt>
                <c:pt idx="3">
                  <c:v>0.5</c:v>
                </c:pt>
                <c:pt idx="4">
                  <c:v>0.55000000000000004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8-B84B-A53C-491FEA8A1EC3}"/>
            </c:ext>
          </c:extLst>
        </c:ser>
        <c:ser>
          <c:idx val="4"/>
          <c:order val="4"/>
          <c:tx>
            <c:strRef>
              <c:f>'EQ Precision'!$A$6</c:f>
              <c:strCache>
                <c:ptCount val="1"/>
                <c:pt idx="0">
                  <c:v>GEM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'EQ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Precision'!$B$6:$K$6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8-B84B-A53C-491FEA8A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30127"/>
        <c:axId val="382477919"/>
      </c:lineChart>
      <c:catAx>
        <c:axId val="23313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82477919"/>
        <c:crosses val="autoZero"/>
        <c:auto val="1"/>
        <c:lblAlgn val="ctr"/>
        <c:lblOffset val="100"/>
        <c:noMultiLvlLbl val="0"/>
      </c:catAx>
      <c:valAx>
        <c:axId val="382477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331301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 Recall'!$A$2</c:f>
              <c:strCache>
                <c:ptCount val="1"/>
                <c:pt idx="0">
                  <c:v>WEM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'EQ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Recall'!$B$2:$K$2</c:f>
              <c:numCache>
                <c:formatCode>General</c:formatCode>
                <c:ptCount val="10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  <c:pt idx="5">
                  <c:v>0.6875</c:v>
                </c:pt>
                <c:pt idx="6">
                  <c:v>0.6875</c:v>
                </c:pt>
                <c:pt idx="7">
                  <c:v>0.6875</c:v>
                </c:pt>
                <c:pt idx="8">
                  <c:v>0.6875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C-F54D-A721-D8EB707BADA0}"/>
            </c:ext>
          </c:extLst>
        </c:ser>
        <c:ser>
          <c:idx val="1"/>
          <c:order val="1"/>
          <c:tx>
            <c:strRef>
              <c:f>'EQ Recall'!$A$3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'EQ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Recall'!$B$3:$K$3</c:f>
              <c:numCache>
                <c:formatCode>General</c:formatCode>
                <c:ptCount val="10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  <c:pt idx="5">
                  <c:v>0.6875</c:v>
                </c:pt>
                <c:pt idx="6">
                  <c:v>0.6875</c:v>
                </c:pt>
                <c:pt idx="7">
                  <c:v>0.6875</c:v>
                </c:pt>
                <c:pt idx="8">
                  <c:v>0.625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C-F54D-A721-D8EB707BADA0}"/>
            </c:ext>
          </c:extLst>
        </c:ser>
        <c:ser>
          <c:idx val="2"/>
          <c:order val="2"/>
          <c:tx>
            <c:strRef>
              <c:f>'EQ Recall'!$A$4</c:f>
              <c:strCache>
                <c:ptCount val="1"/>
                <c:pt idx="0">
                  <c:v>PEM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'EQ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Recall'!$B$4:$K$4</c:f>
              <c:numCache>
                <c:formatCode>General</c:formatCode>
                <c:ptCount val="10"/>
                <c:pt idx="0">
                  <c:v>0.1875</c:v>
                </c:pt>
                <c:pt idx="1">
                  <c:v>0.1875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C-F54D-A721-D8EB707BADA0}"/>
            </c:ext>
          </c:extLst>
        </c:ser>
        <c:ser>
          <c:idx val="3"/>
          <c:order val="3"/>
          <c:tx>
            <c:strRef>
              <c:f>'EQ Recall'!$A$5</c:f>
              <c:strCache>
                <c:ptCount val="1"/>
                <c:pt idx="0">
                  <c:v>LEM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'EQ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Recall'!$B$5:$K$5</c:f>
              <c:numCache>
                <c:formatCode>General</c:formatCode>
                <c:ptCount val="10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  <c:pt idx="5">
                  <c:v>0.5625</c:v>
                </c:pt>
                <c:pt idx="6">
                  <c:v>0.5625</c:v>
                </c:pt>
                <c:pt idx="7">
                  <c:v>0.5625</c:v>
                </c:pt>
                <c:pt idx="8">
                  <c:v>0.5625</c:v>
                </c:pt>
                <c:pt idx="9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C-F54D-A721-D8EB707BADA0}"/>
            </c:ext>
          </c:extLst>
        </c:ser>
        <c:ser>
          <c:idx val="4"/>
          <c:order val="4"/>
          <c:tx>
            <c:strRef>
              <c:f>'EQ Recall'!$A$6</c:f>
              <c:strCache>
                <c:ptCount val="1"/>
                <c:pt idx="0">
                  <c:v>GEM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'EQ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Recall'!$B$6:$K$6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C-F54D-A721-D8EB707B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30111"/>
        <c:axId val="307355631"/>
      </c:lineChart>
      <c:catAx>
        <c:axId val="30763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355631"/>
        <c:crosses val="autoZero"/>
        <c:auto val="1"/>
        <c:lblAlgn val="ctr"/>
        <c:lblOffset val="100"/>
        <c:noMultiLvlLbl val="0"/>
      </c:catAx>
      <c:valAx>
        <c:axId val="307355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6301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 F-measure'!$A$2</c:f>
              <c:strCache>
                <c:ptCount val="1"/>
                <c:pt idx="0">
                  <c:v>WEM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'EQ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F-measure'!$B$2:$K$2</c:f>
              <c:numCache>
                <c:formatCode>General</c:formatCode>
                <c:ptCount val="10"/>
                <c:pt idx="0">
                  <c:v>0.47826086956521735</c:v>
                </c:pt>
                <c:pt idx="1">
                  <c:v>0.47826086956521735</c:v>
                </c:pt>
                <c:pt idx="2">
                  <c:v>0.48888888888888887</c:v>
                </c:pt>
                <c:pt idx="3">
                  <c:v>0.56410256410256421</c:v>
                </c:pt>
                <c:pt idx="4">
                  <c:v>0.59459459459459463</c:v>
                </c:pt>
                <c:pt idx="5">
                  <c:v>0.75862068965517238</c:v>
                </c:pt>
                <c:pt idx="6">
                  <c:v>0.81481481481481477</c:v>
                </c:pt>
                <c:pt idx="7">
                  <c:v>0.81481481481481477</c:v>
                </c:pt>
                <c:pt idx="8">
                  <c:v>0.81481481481481477</c:v>
                </c:pt>
                <c:pt idx="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C-884A-9CB4-10005F7163FF}"/>
            </c:ext>
          </c:extLst>
        </c:ser>
        <c:ser>
          <c:idx val="1"/>
          <c:order val="1"/>
          <c:tx>
            <c:strRef>
              <c:f>'EQ F-measure'!$A$3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'EQ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F-measure'!$B$3:$K$3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0.56410256410256421</c:v>
                </c:pt>
                <c:pt idx="5">
                  <c:v>0.66666666666666674</c:v>
                </c:pt>
                <c:pt idx="6">
                  <c:v>0.81481481481481477</c:v>
                </c:pt>
                <c:pt idx="7">
                  <c:v>0.81481481481481477</c:v>
                </c:pt>
                <c:pt idx="8">
                  <c:v>0.76923076923076927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C-884A-9CB4-10005F7163FF}"/>
            </c:ext>
          </c:extLst>
        </c:ser>
        <c:ser>
          <c:idx val="2"/>
          <c:order val="2"/>
          <c:tx>
            <c:strRef>
              <c:f>'EQ F-measure'!$A$4</c:f>
              <c:strCache>
                <c:ptCount val="1"/>
                <c:pt idx="0">
                  <c:v>PEM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'EQ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F-measure'!$B$4:$K$4</c:f>
              <c:numCache>
                <c:formatCode>General</c:formatCode>
                <c:ptCount val="10"/>
                <c:pt idx="0">
                  <c:v>0.11764705882352938</c:v>
                </c:pt>
                <c:pt idx="1">
                  <c:v>0.13953488372093023</c:v>
                </c:pt>
                <c:pt idx="2">
                  <c:v>0.11111111111111112</c:v>
                </c:pt>
                <c:pt idx="3">
                  <c:v>0.12121212121212122</c:v>
                </c:pt>
                <c:pt idx="4">
                  <c:v>0.12121212121212122</c:v>
                </c:pt>
                <c:pt idx="5">
                  <c:v>0.12903225806451615</c:v>
                </c:pt>
                <c:pt idx="6">
                  <c:v>0.13793103448275862</c:v>
                </c:pt>
                <c:pt idx="7">
                  <c:v>0.14814814814814814</c:v>
                </c:pt>
                <c:pt idx="8">
                  <c:v>0.14814814814814814</c:v>
                </c:pt>
                <c:pt idx="9">
                  <c:v>0.17391304347826086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C-884A-9CB4-10005F7163FF}"/>
            </c:ext>
          </c:extLst>
        </c:ser>
        <c:ser>
          <c:idx val="3"/>
          <c:order val="3"/>
          <c:tx>
            <c:strRef>
              <c:f>'EQ F-measure'!$A$5</c:f>
              <c:strCache>
                <c:ptCount val="1"/>
                <c:pt idx="0">
                  <c:v>LEM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'EQ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F-measure'!$B$5:$K$5</c:f>
              <c:numCache>
                <c:formatCode>General</c:formatCode>
                <c:ptCount val="10"/>
                <c:pt idx="0">
                  <c:v>0.32835820895522388</c:v>
                </c:pt>
                <c:pt idx="1">
                  <c:v>0.3928571428571429</c:v>
                </c:pt>
                <c:pt idx="2">
                  <c:v>0.48888888888888887</c:v>
                </c:pt>
                <c:pt idx="3">
                  <c:v>0.57894736842105265</c:v>
                </c:pt>
                <c:pt idx="4">
                  <c:v>0.61111111111111116</c:v>
                </c:pt>
                <c:pt idx="5">
                  <c:v>0.69230769230769229</c:v>
                </c:pt>
                <c:pt idx="6">
                  <c:v>0.69230769230769229</c:v>
                </c:pt>
                <c:pt idx="7">
                  <c:v>0.69230769230769229</c:v>
                </c:pt>
                <c:pt idx="8">
                  <c:v>0.69230769230769229</c:v>
                </c:pt>
                <c:pt idx="9">
                  <c:v>0.69230769230769229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C-884A-9CB4-10005F7163FF}"/>
            </c:ext>
          </c:extLst>
        </c:ser>
        <c:ser>
          <c:idx val="4"/>
          <c:order val="4"/>
          <c:tx>
            <c:strRef>
              <c:f>'EQ F-measure'!$A$6</c:f>
              <c:strCache>
                <c:ptCount val="1"/>
                <c:pt idx="0">
                  <c:v>GEM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'EQ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'EQ F-measure'!$B$6:$K$6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C-884A-9CB4-10005F71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53855"/>
        <c:axId val="360019055"/>
      </c:lineChart>
      <c:catAx>
        <c:axId val="3181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60019055"/>
        <c:crosses val="autoZero"/>
        <c:auto val="1"/>
        <c:lblAlgn val="ctr"/>
        <c:lblOffset val="100"/>
        <c:noMultiLvlLbl val="0"/>
      </c:catAx>
      <c:valAx>
        <c:axId val="360019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18153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46-684C-BB77-345600876C2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46-684C-BB77-345600876C2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46-684C-BB77-345600876C2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46-684C-BB77-345600876C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'EQ Matcher Complementarity'!$F$20:$F$23</c:f>
              <c:strCache>
                <c:ptCount val="4"/>
                <c:pt idx="0">
                  <c:v>WEM, DEM, LEM</c:v>
                </c:pt>
                <c:pt idx="1">
                  <c:v>WEM, DEM</c:v>
                </c:pt>
                <c:pt idx="2">
                  <c:v>PEM</c:v>
                </c:pt>
                <c:pt idx="3">
                  <c:v>Not identified</c:v>
                </c:pt>
              </c:strCache>
            </c:strRef>
          </c:cat>
          <c:val>
            <c:numRef>
              <c:f>'EQ Matcher Complementarity'!$G$20:$G$23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D-A542-A681-A863E073881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46-684C-BB77-345600876C2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46-684C-BB77-345600876C2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F46-684C-BB77-345600876C2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F46-684C-BB77-345600876C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'EQ Matcher Complementarity'!$F$20:$F$23</c:f>
              <c:strCache>
                <c:ptCount val="4"/>
                <c:pt idx="0">
                  <c:v>WEM, DEM, LEM</c:v>
                </c:pt>
                <c:pt idx="1">
                  <c:v>WEM, DEM</c:v>
                </c:pt>
                <c:pt idx="2">
                  <c:v>PEM</c:v>
                </c:pt>
                <c:pt idx="3">
                  <c:v>Not identified</c:v>
                </c:pt>
              </c:strCache>
            </c:strRef>
          </c:cat>
          <c:val>
            <c:numRef>
              <c:f>'EQ Matcher Complementarity'!$H$20:$H$23</c:f>
              <c:numCache>
                <c:formatCode>General</c:formatCode>
                <c:ptCount val="4"/>
                <c:pt idx="0">
                  <c:v>56.25</c:v>
                </c:pt>
                <c:pt idx="1">
                  <c:v>12.5</c:v>
                </c:pt>
                <c:pt idx="2">
                  <c:v>12.5</c:v>
                </c:pt>
                <c:pt idx="3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D-A542-A681-A863E07388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 Precision'!$A$2</c:f>
              <c:strCache>
                <c:ptCount val="1"/>
                <c:pt idx="0">
                  <c:v>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'SUB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Precision'!$B$2:$K$2</c:f>
              <c:numCache>
                <c:formatCode>General</c:formatCode>
                <c:ptCount val="10"/>
                <c:pt idx="0">
                  <c:v>0.80434782608695654</c:v>
                </c:pt>
                <c:pt idx="1">
                  <c:v>0.80434782608695654</c:v>
                </c:pt>
                <c:pt idx="2">
                  <c:v>0.80434782608695654</c:v>
                </c:pt>
                <c:pt idx="3">
                  <c:v>0.80434782608695654</c:v>
                </c:pt>
                <c:pt idx="4">
                  <c:v>0.80434782608695654</c:v>
                </c:pt>
                <c:pt idx="5">
                  <c:v>0.80434782608695654</c:v>
                </c:pt>
                <c:pt idx="6">
                  <c:v>0.80434782608695654</c:v>
                </c:pt>
                <c:pt idx="7">
                  <c:v>0.80434782608695654</c:v>
                </c:pt>
                <c:pt idx="8">
                  <c:v>0.80434782608695654</c:v>
                </c:pt>
                <c:pt idx="9">
                  <c:v>0.80434782608695654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4-B44E-B2AB-23FDC641C432}"/>
            </c:ext>
          </c:extLst>
        </c:ser>
        <c:ser>
          <c:idx val="1"/>
          <c:order val="1"/>
          <c:tx>
            <c:strRef>
              <c:f>'SUB Precision'!$A$3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'SUB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Precision'!$B$3:$K$3</c:f>
              <c:numCache>
                <c:formatCode>General</c:formatCode>
                <c:ptCount val="10"/>
                <c:pt idx="0">
                  <c:v>0.41818181818181815</c:v>
                </c:pt>
                <c:pt idx="1">
                  <c:v>0.41818181818181815</c:v>
                </c:pt>
                <c:pt idx="2">
                  <c:v>0.41818181818181815</c:v>
                </c:pt>
                <c:pt idx="3">
                  <c:v>0.41818181818181815</c:v>
                </c:pt>
                <c:pt idx="4">
                  <c:v>0.41818181818181815</c:v>
                </c:pt>
                <c:pt idx="5">
                  <c:v>0.41818181818181815</c:v>
                </c:pt>
                <c:pt idx="6">
                  <c:v>0.41818181818181815</c:v>
                </c:pt>
                <c:pt idx="7">
                  <c:v>0.52380952380952384</c:v>
                </c:pt>
                <c:pt idx="8">
                  <c:v>0.52380952380952384</c:v>
                </c:pt>
                <c:pt idx="9">
                  <c:v>0.52380952380952384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4-B44E-B2AB-23FDC641C432}"/>
            </c:ext>
          </c:extLst>
        </c:ser>
        <c:ser>
          <c:idx val="2"/>
          <c:order val="2"/>
          <c:tx>
            <c:strRef>
              <c:f>'SUB Precision'!$A$4</c:f>
              <c:strCache>
                <c:ptCount val="1"/>
                <c:pt idx="0">
                  <c:v>DSM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'SUB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Precision'!$B$4:$K$4</c:f>
              <c:numCache>
                <c:formatCode>General</c:formatCode>
                <c:ptCount val="10"/>
                <c:pt idx="0">
                  <c:v>8.6956521739130432E-2</c:v>
                </c:pt>
                <c:pt idx="1">
                  <c:v>8.6956521739130432E-2</c:v>
                </c:pt>
                <c:pt idx="2">
                  <c:v>8.6956521739130432E-2</c:v>
                </c:pt>
                <c:pt idx="3">
                  <c:v>8.6956521739130432E-2</c:v>
                </c:pt>
                <c:pt idx="4">
                  <c:v>8.6956521739130432E-2</c:v>
                </c:pt>
                <c:pt idx="5">
                  <c:v>8.6956521739130432E-2</c:v>
                </c:pt>
                <c:pt idx="6">
                  <c:v>8.6956521739130432E-2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4-B44E-B2AB-23FDC641C432}"/>
            </c:ext>
          </c:extLst>
        </c:ser>
        <c:ser>
          <c:idx val="3"/>
          <c:order val="3"/>
          <c:tx>
            <c:strRef>
              <c:f>'SUB Precision'!$A$5</c:f>
              <c:strCache>
                <c:ptCount val="1"/>
                <c:pt idx="0">
                  <c:v>LSM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'SUB Precision'!$B$1:$K$1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Precision'!$B$5:$K$5</c:f>
              <c:numCache>
                <c:formatCode>General</c:formatCode>
                <c:ptCount val="10"/>
                <c:pt idx="0">
                  <c:v>7.6999999999999999E-2</c:v>
                </c:pt>
                <c:pt idx="1">
                  <c:v>7.6999999999999999E-2</c:v>
                </c:pt>
                <c:pt idx="2">
                  <c:v>7.6999999999999999E-2</c:v>
                </c:pt>
                <c:pt idx="3">
                  <c:v>7.6999999999999999E-2</c:v>
                </c:pt>
                <c:pt idx="4">
                  <c:v>7.6999999999999999E-2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4-B44E-B2AB-23FDC641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30127"/>
        <c:axId val="382477919"/>
      </c:lineChart>
      <c:catAx>
        <c:axId val="23313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82477919"/>
        <c:crosses val="autoZero"/>
        <c:auto val="1"/>
        <c:lblAlgn val="ctr"/>
        <c:lblOffset val="100"/>
        <c:noMultiLvlLbl val="0"/>
      </c:catAx>
      <c:valAx>
        <c:axId val="382477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3313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 Recall'!$A$2</c:f>
              <c:strCache>
                <c:ptCount val="1"/>
                <c:pt idx="0">
                  <c:v>CSM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'SUB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Recall'!$B$2:$K$2</c:f>
              <c:numCache>
                <c:formatCode>General</c:formatCode>
                <c:ptCount val="10"/>
                <c:pt idx="0">
                  <c:v>0.79569892473118276</c:v>
                </c:pt>
                <c:pt idx="1">
                  <c:v>0.79569892473118276</c:v>
                </c:pt>
                <c:pt idx="2">
                  <c:v>0.79569892473118276</c:v>
                </c:pt>
                <c:pt idx="3">
                  <c:v>0.79569892473118276</c:v>
                </c:pt>
                <c:pt idx="4">
                  <c:v>0.79569892473118276</c:v>
                </c:pt>
                <c:pt idx="5">
                  <c:v>0.79569892473118276</c:v>
                </c:pt>
                <c:pt idx="6">
                  <c:v>0.79569892473118276</c:v>
                </c:pt>
                <c:pt idx="7">
                  <c:v>0.79569892473118276</c:v>
                </c:pt>
                <c:pt idx="8">
                  <c:v>0.79569892473118276</c:v>
                </c:pt>
                <c:pt idx="9">
                  <c:v>0.79569892473118276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3-B14B-B679-5E89F60DED31}"/>
            </c:ext>
          </c:extLst>
        </c:ser>
        <c:ser>
          <c:idx val="1"/>
          <c:order val="1"/>
          <c:tx>
            <c:strRef>
              <c:f>'SUB Recall'!$A$3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'SUB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Recall'!$B$3:$K$3</c:f>
              <c:numCache>
                <c:formatCode>General</c:formatCode>
                <c:ptCount val="10"/>
                <c:pt idx="0">
                  <c:v>0.24731182795698925</c:v>
                </c:pt>
                <c:pt idx="1">
                  <c:v>0.24731182795698925</c:v>
                </c:pt>
                <c:pt idx="2">
                  <c:v>0.24731182795698925</c:v>
                </c:pt>
                <c:pt idx="3">
                  <c:v>0.24731182795698925</c:v>
                </c:pt>
                <c:pt idx="4">
                  <c:v>0.24731182795698925</c:v>
                </c:pt>
                <c:pt idx="5">
                  <c:v>0.24731182795698925</c:v>
                </c:pt>
                <c:pt idx="6">
                  <c:v>0.24731182795698925</c:v>
                </c:pt>
                <c:pt idx="7">
                  <c:v>0.23655913978494625</c:v>
                </c:pt>
                <c:pt idx="8">
                  <c:v>0.23655913978494625</c:v>
                </c:pt>
                <c:pt idx="9">
                  <c:v>0.23655913978494625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3-B14B-B679-5E89F60DED31}"/>
            </c:ext>
          </c:extLst>
        </c:ser>
        <c:ser>
          <c:idx val="2"/>
          <c:order val="2"/>
          <c:tx>
            <c:strRef>
              <c:f>'SUB Recall'!$A$4</c:f>
              <c:strCache>
                <c:ptCount val="1"/>
                <c:pt idx="0">
                  <c:v>DSM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'SUB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Recall'!$B$4:$K$4</c:f>
              <c:numCache>
                <c:formatCode>General</c:formatCode>
                <c:ptCount val="10"/>
                <c:pt idx="0">
                  <c:v>2.1505376344086023E-2</c:v>
                </c:pt>
                <c:pt idx="1">
                  <c:v>2.1505376344086023E-2</c:v>
                </c:pt>
                <c:pt idx="2">
                  <c:v>2.1505376344086023E-2</c:v>
                </c:pt>
                <c:pt idx="3">
                  <c:v>2.1505376344086023E-2</c:v>
                </c:pt>
                <c:pt idx="4">
                  <c:v>2.1505376344086023E-2</c:v>
                </c:pt>
                <c:pt idx="5">
                  <c:v>2.1505376344086023E-2</c:v>
                </c:pt>
                <c:pt idx="6">
                  <c:v>2.1505376344086023E-2</c:v>
                </c:pt>
                <c:pt idx="7">
                  <c:v>2.1505376344086023E-2</c:v>
                </c:pt>
                <c:pt idx="8">
                  <c:v>2.1505376344086023E-2</c:v>
                </c:pt>
                <c:pt idx="9">
                  <c:v>2.1505376344086023E-2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3-B14B-B679-5E89F60DED31}"/>
            </c:ext>
          </c:extLst>
        </c:ser>
        <c:ser>
          <c:idx val="3"/>
          <c:order val="3"/>
          <c:tx>
            <c:strRef>
              <c:f>'SUB Recall'!$A$5</c:f>
              <c:strCache>
                <c:ptCount val="1"/>
                <c:pt idx="0">
                  <c:v>LSM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'SUB Recall'!$B$1:$K$1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Recall'!$B$5:$K$5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3-B14B-B679-5E89F60DE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30111"/>
        <c:axId val="307355631"/>
      </c:lineChart>
      <c:catAx>
        <c:axId val="30763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355631"/>
        <c:crosses val="autoZero"/>
        <c:auto val="1"/>
        <c:lblAlgn val="ctr"/>
        <c:lblOffset val="100"/>
        <c:noMultiLvlLbl val="0"/>
      </c:catAx>
      <c:valAx>
        <c:axId val="307355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6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 F-measure'!$A$2</c:f>
              <c:strCache>
                <c:ptCount val="1"/>
                <c:pt idx="0">
                  <c:v>CSM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'SUB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F-measure'!$B$2:$K$2</c:f>
              <c:numCache>
                <c:formatCode>General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C-1B41-A049-9BFCFB94DB04}"/>
            </c:ext>
          </c:extLst>
        </c:ser>
        <c:ser>
          <c:idx val="1"/>
          <c:order val="1"/>
          <c:tx>
            <c:strRef>
              <c:f>'SUB F-measure'!$A$3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'SUB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F-measure'!$B$3:$K$3</c:f>
              <c:numCache>
                <c:formatCode>General</c:formatCode>
                <c:ptCount val="10"/>
                <c:pt idx="0">
                  <c:v>0.31081081081081074</c:v>
                </c:pt>
                <c:pt idx="1">
                  <c:v>0.31081081081081074</c:v>
                </c:pt>
                <c:pt idx="2">
                  <c:v>0.31081081081081074</c:v>
                </c:pt>
                <c:pt idx="3">
                  <c:v>0.31081081081081074</c:v>
                </c:pt>
                <c:pt idx="4">
                  <c:v>0.31081081081081074</c:v>
                </c:pt>
                <c:pt idx="5">
                  <c:v>0.31081081081081074</c:v>
                </c:pt>
                <c:pt idx="6">
                  <c:v>0.31081081081081074</c:v>
                </c:pt>
                <c:pt idx="7">
                  <c:v>0.32592592592592595</c:v>
                </c:pt>
                <c:pt idx="8">
                  <c:v>0.32592592592592595</c:v>
                </c:pt>
                <c:pt idx="9">
                  <c:v>0.32592592592592595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C-1B41-A049-9BFCFB94DB04}"/>
            </c:ext>
          </c:extLst>
        </c:ser>
        <c:ser>
          <c:idx val="2"/>
          <c:order val="2"/>
          <c:tx>
            <c:strRef>
              <c:f>'SUB F-measure'!$A$4</c:f>
              <c:strCache>
                <c:ptCount val="1"/>
                <c:pt idx="0">
                  <c:v>DSM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'SUB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F-measure'!$B$4:$K$4</c:f>
              <c:numCache>
                <c:formatCode>General</c:formatCode>
                <c:ptCount val="10"/>
                <c:pt idx="0">
                  <c:v>3.4482758620689655E-2</c:v>
                </c:pt>
                <c:pt idx="1">
                  <c:v>3.4482758620689655E-2</c:v>
                </c:pt>
                <c:pt idx="2">
                  <c:v>3.4482758620689655E-2</c:v>
                </c:pt>
                <c:pt idx="3">
                  <c:v>3.4482758620689655E-2</c:v>
                </c:pt>
                <c:pt idx="4">
                  <c:v>3.4482758620689655E-2</c:v>
                </c:pt>
                <c:pt idx="5">
                  <c:v>3.4482758620689655E-2</c:v>
                </c:pt>
                <c:pt idx="6">
                  <c:v>3.4482758620689655E-2</c:v>
                </c:pt>
                <c:pt idx="7">
                  <c:v>3.8095238095238099E-2</c:v>
                </c:pt>
                <c:pt idx="8">
                  <c:v>3.8095238095238099E-2</c:v>
                </c:pt>
                <c:pt idx="9">
                  <c:v>3.8095238095238099E-2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C-1B41-A049-9BFCFB94DB04}"/>
            </c:ext>
          </c:extLst>
        </c:ser>
        <c:ser>
          <c:idx val="3"/>
          <c:order val="3"/>
          <c:tx>
            <c:strRef>
              <c:f>'SUB F-measure'!$A$5</c:f>
              <c:strCache>
                <c:ptCount val="1"/>
                <c:pt idx="0">
                  <c:v>LSM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'SUB F-measure'!$B$1:$K$1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'SUB F-measure'!$B$5:$K$5</c:f>
              <c:numCache>
                <c:formatCode>General</c:formatCode>
                <c:ptCount val="10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C-1B41-A049-9BFCFB94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53855"/>
        <c:axId val="360019055"/>
      </c:lineChart>
      <c:catAx>
        <c:axId val="3181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60019055"/>
        <c:crosses val="autoZero"/>
        <c:auto val="1"/>
        <c:lblAlgn val="ctr"/>
        <c:lblOffset val="100"/>
        <c:noMultiLvlLbl val="0"/>
      </c:catAx>
      <c:valAx>
        <c:axId val="360019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181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3F3-3247-ABBA-8BE9CD189BB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F3-3247-ABBA-8BE9CD189BB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3F3-3247-ABBA-8BE9CD189BB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F3-3247-ABBA-8BE9CD189BB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E3-364A-B29D-6D5307B4F6A3}"/>
              </c:ext>
            </c:extLst>
          </c:dPt>
          <c:dLbls>
            <c:dLbl>
              <c:idx val="0"/>
              <c:layout>
                <c:manualLayout>
                  <c:x val="-0.15743638815981345"/>
                  <c:y val="-0.113792650918635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F3-3247-ABBA-8BE9CD189BB5}"/>
                </c:ext>
              </c:extLst>
            </c:dLbl>
            <c:dLbl>
              <c:idx val="1"/>
              <c:layout>
                <c:manualLayout>
                  <c:x val="0.11585265383493727"/>
                  <c:y val="-0.114897473753280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F3-3247-ABBA-8BE9CD189BB5}"/>
                </c:ext>
              </c:extLst>
            </c:dLbl>
            <c:dLbl>
              <c:idx val="2"/>
              <c:layout>
                <c:manualLayout>
                  <c:x val="9.4111621463983663E-2"/>
                  <c:y val="4.46872265966754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F3-3247-ABBA-8BE9CD189BB5}"/>
                </c:ext>
              </c:extLst>
            </c:dLbl>
            <c:dLbl>
              <c:idx val="3"/>
              <c:layout>
                <c:manualLayout>
                  <c:x val="8.7231335666375032E-2"/>
                  <c:y val="1.33513779527558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F3-3247-ABBA-8BE9CD189BB5}"/>
                </c:ext>
              </c:extLst>
            </c:dLbl>
            <c:dLbl>
              <c:idx val="4"/>
              <c:layout>
                <c:manualLayout>
                  <c:x val="8.7174650043744528E-2"/>
                  <c:y val="0.112376421697287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E3-364A-B29D-6D5307B4F6A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'SUB Matcher Complementarity'!$I$48:$I$52</c:f>
              <c:strCache>
                <c:ptCount val="5"/>
                <c:pt idx="0">
                  <c:v>CSM</c:v>
                </c:pt>
                <c:pt idx="1">
                  <c:v>CSM, CM</c:v>
                </c:pt>
                <c:pt idx="2">
                  <c:v>CSM, LSM, DSM</c:v>
                </c:pt>
                <c:pt idx="3">
                  <c:v>DSM</c:v>
                </c:pt>
                <c:pt idx="4">
                  <c:v>Not identified</c:v>
                </c:pt>
              </c:strCache>
            </c:strRef>
          </c:cat>
          <c:val>
            <c:numRef>
              <c:f>'SUB Matcher Complementarity'!$J$48:$J$52</c:f>
              <c:numCache>
                <c:formatCode>General</c:formatCode>
                <c:ptCount val="5"/>
                <c:pt idx="0">
                  <c:v>51</c:v>
                </c:pt>
                <c:pt idx="1">
                  <c:v>22</c:v>
                </c:pt>
                <c:pt idx="2">
                  <c:v>1</c:v>
                </c:pt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3-3247-ABBA-8BE9CD189B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</xdr:row>
      <xdr:rowOff>165100</xdr:rowOff>
    </xdr:from>
    <xdr:to>
      <xdr:col>11</xdr:col>
      <xdr:colOff>635000</xdr:colOff>
      <xdr:row>30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E837C32-05A0-2542-9C1E-8CF527B9F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12</xdr:row>
      <xdr:rowOff>63500</xdr:rowOff>
    </xdr:from>
    <xdr:to>
      <xdr:col>11</xdr:col>
      <xdr:colOff>520700</xdr:colOff>
      <xdr:row>31</xdr:row>
      <xdr:rowOff>101600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2328A41-702B-464B-8B63-1FC1A2CCF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10</xdr:row>
      <xdr:rowOff>0</xdr:rowOff>
    </xdr:from>
    <xdr:to>
      <xdr:col>9</xdr:col>
      <xdr:colOff>374245</xdr:colOff>
      <xdr:row>29</xdr:row>
      <xdr:rowOff>63770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A34407D-FB9F-8943-801F-166F2FA64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28</xdr:row>
      <xdr:rowOff>44450</xdr:rowOff>
    </xdr:from>
    <xdr:to>
      <xdr:col>8</xdr:col>
      <xdr:colOff>800100</xdr:colOff>
      <xdr:row>46</xdr:row>
      <xdr:rowOff>44450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39A7524-587C-CF41-9999-9EB3916B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</xdr:row>
      <xdr:rowOff>165100</xdr:rowOff>
    </xdr:from>
    <xdr:to>
      <xdr:col>11</xdr:col>
      <xdr:colOff>635000</xdr:colOff>
      <xdr:row>30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D89C68F-BA6E-6C4F-AE46-CFA0C57F3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12</xdr:row>
      <xdr:rowOff>63500</xdr:rowOff>
    </xdr:from>
    <xdr:to>
      <xdr:col>11</xdr:col>
      <xdr:colOff>520700</xdr:colOff>
      <xdr:row>31</xdr:row>
      <xdr:rowOff>101600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567C6F9-69FC-EE40-9292-28EA8C989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10</xdr:row>
      <xdr:rowOff>0</xdr:rowOff>
    </xdr:from>
    <xdr:to>
      <xdr:col>9</xdr:col>
      <xdr:colOff>393700</xdr:colOff>
      <xdr:row>29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E7C44A1-8FEC-BF44-9A30-4C5144F29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62</xdr:row>
      <xdr:rowOff>0</xdr:rowOff>
    </xdr:from>
    <xdr:to>
      <xdr:col>12</xdr:col>
      <xdr:colOff>76200</xdr:colOff>
      <xdr:row>80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AAC170A-CD50-1942-8299-0E1B5E52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8EC1-E7AE-5C49-AD12-758678B03FAB}">
  <dimension ref="A1:K6"/>
  <sheetViews>
    <sheetView zoomScaleNormal="100" workbookViewId="0">
      <selection activeCell="Q27" sqref="Q27"/>
    </sheetView>
  </sheetViews>
  <sheetFormatPr baseColWidth="10" defaultColWidth="8.83203125" defaultRowHeight="15" x14ac:dyDescent="0.2"/>
  <cols>
    <col min="1" max="16384" width="8.83203125" style="5"/>
  </cols>
  <sheetData>
    <row r="1" spans="1:11" x14ac:dyDescent="0.2">
      <c r="B1" s="5" t="s">
        <v>6</v>
      </c>
      <c r="C1" s="5" t="s">
        <v>7</v>
      </c>
      <c r="D1" s="5" t="s">
        <v>222</v>
      </c>
      <c r="E1" s="5" t="s">
        <v>5</v>
      </c>
      <c r="F1" s="5" t="s">
        <v>8</v>
      </c>
      <c r="G1" s="5" t="s">
        <v>0</v>
      </c>
      <c r="H1" s="5" t="s">
        <v>9</v>
      </c>
      <c r="I1" s="5" t="s">
        <v>10</v>
      </c>
      <c r="J1" s="5" t="s">
        <v>3</v>
      </c>
      <c r="K1" s="5" t="s">
        <v>1</v>
      </c>
    </row>
    <row r="2" spans="1:11" x14ac:dyDescent="0.2">
      <c r="A2" s="5" t="s">
        <v>221</v>
      </c>
      <c r="B2" s="5">
        <v>0.36666666666666664</v>
      </c>
      <c r="C2" s="5">
        <v>0.36666666666666664</v>
      </c>
      <c r="D2" s="5">
        <v>0.37931034482758619</v>
      </c>
      <c r="E2" s="5">
        <v>0.47826086956521741</v>
      </c>
      <c r="F2" s="5">
        <v>0.52380952380952384</v>
      </c>
      <c r="G2" s="5">
        <v>0.84615384615384615</v>
      </c>
      <c r="H2" s="5">
        <v>1</v>
      </c>
      <c r="I2" s="5">
        <v>1</v>
      </c>
      <c r="J2" s="5">
        <v>1</v>
      </c>
      <c r="K2" s="5">
        <v>1</v>
      </c>
    </row>
    <row r="3" spans="1:11" x14ac:dyDescent="0.2">
      <c r="A3" s="5" t="s">
        <v>220</v>
      </c>
      <c r="B3" s="5">
        <v>0.39285714285714285</v>
      </c>
      <c r="C3" s="5">
        <v>0.39285714285714285</v>
      </c>
      <c r="D3" s="5">
        <v>0.39285714285714285</v>
      </c>
      <c r="E3" s="5">
        <v>0.39285714285714285</v>
      </c>
      <c r="F3" s="5">
        <v>0.47826086956521741</v>
      </c>
      <c r="G3" s="5">
        <v>0.6470588235294118</v>
      </c>
      <c r="H3" s="5">
        <v>1</v>
      </c>
      <c r="I3" s="5">
        <v>1</v>
      </c>
      <c r="J3" s="5">
        <v>1</v>
      </c>
      <c r="K3" s="5">
        <v>1</v>
      </c>
    </row>
    <row r="4" spans="1:11" x14ac:dyDescent="0.2">
      <c r="A4" s="5" t="s">
        <v>59</v>
      </c>
      <c r="B4" s="5">
        <v>8.5714285714285715E-2</v>
      </c>
      <c r="C4" s="5">
        <v>0.1111111111111111</v>
      </c>
      <c r="D4" s="5">
        <v>0.1</v>
      </c>
      <c r="E4" s="5">
        <v>0.11764705882352941</v>
      </c>
      <c r="F4" s="5">
        <v>0.11764705882352941</v>
      </c>
      <c r="G4" s="5">
        <v>0.13333333333333333</v>
      </c>
      <c r="H4" s="5">
        <v>0.15384615384615385</v>
      </c>
      <c r="I4" s="5">
        <v>0.18181818181818182</v>
      </c>
      <c r="J4" s="5">
        <v>0.18181818181818182</v>
      </c>
      <c r="K4" s="5">
        <v>0.2857142857142857</v>
      </c>
    </row>
    <row r="5" spans="1:11" x14ac:dyDescent="0.2">
      <c r="A5" s="5" t="s">
        <v>217</v>
      </c>
      <c r="B5" s="5">
        <v>0.21568627450980393</v>
      </c>
      <c r="C5" s="5">
        <v>0.27500000000000002</v>
      </c>
      <c r="D5" s="5">
        <v>0.37931034482758619</v>
      </c>
      <c r="E5" s="5">
        <v>0.5</v>
      </c>
      <c r="F5" s="5">
        <v>0.55000000000000004</v>
      </c>
      <c r="G5" s="5">
        <v>0.9</v>
      </c>
      <c r="H5" s="5">
        <v>0.9</v>
      </c>
      <c r="I5" s="5">
        <v>0.9</v>
      </c>
      <c r="J5" s="5">
        <v>0.9</v>
      </c>
      <c r="K5" s="5">
        <v>0.9</v>
      </c>
    </row>
    <row r="6" spans="1:11" x14ac:dyDescent="0.2">
      <c r="A6" s="5" t="s">
        <v>218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2E97-0281-FD45-A35C-9C9B932BA9BC}">
  <dimension ref="A1:K6"/>
  <sheetViews>
    <sheetView workbookViewId="0">
      <selection activeCell="S8" sqref="S8"/>
    </sheetView>
  </sheetViews>
  <sheetFormatPr baseColWidth="10" defaultColWidth="8.83203125" defaultRowHeight="15" x14ac:dyDescent="0.2"/>
  <cols>
    <col min="1" max="16384" width="8.83203125" style="5"/>
  </cols>
  <sheetData>
    <row r="1" spans="1:11" x14ac:dyDescent="0.2">
      <c r="B1" s="5" t="s">
        <v>6</v>
      </c>
      <c r="C1" s="5" t="s">
        <v>7</v>
      </c>
      <c r="D1" s="5" t="s">
        <v>222</v>
      </c>
      <c r="E1" s="5" t="s">
        <v>5</v>
      </c>
      <c r="F1" s="5" t="s">
        <v>8</v>
      </c>
      <c r="G1" s="5" t="s">
        <v>0</v>
      </c>
      <c r="H1" s="5" t="s">
        <v>9</v>
      </c>
      <c r="I1" s="5" t="s">
        <v>10</v>
      </c>
      <c r="J1" s="5" t="s">
        <v>3</v>
      </c>
      <c r="K1" s="5" t="s">
        <v>1</v>
      </c>
    </row>
    <row r="2" spans="1:11" x14ac:dyDescent="0.2">
      <c r="A2" s="5" t="s">
        <v>221</v>
      </c>
      <c r="B2" s="5">
        <v>0.6875</v>
      </c>
      <c r="C2" s="5">
        <v>0.6875</v>
      </c>
      <c r="D2" s="5">
        <v>0.6875</v>
      </c>
      <c r="E2" s="5">
        <v>0.6875</v>
      </c>
      <c r="F2" s="5">
        <v>0.6875</v>
      </c>
      <c r="G2" s="5">
        <v>0.6875</v>
      </c>
      <c r="H2" s="5">
        <v>0.6875</v>
      </c>
      <c r="I2" s="5">
        <v>0.6875</v>
      </c>
      <c r="J2" s="5">
        <v>0.6875</v>
      </c>
      <c r="K2" s="5">
        <v>0.5</v>
      </c>
    </row>
    <row r="3" spans="1:11" x14ac:dyDescent="0.2">
      <c r="A3" s="5" t="s">
        <v>220</v>
      </c>
      <c r="B3" s="5">
        <v>0.6875</v>
      </c>
      <c r="C3" s="5">
        <v>0.6875</v>
      </c>
      <c r="D3" s="5">
        <v>0.6875</v>
      </c>
      <c r="E3" s="5">
        <v>0.6875</v>
      </c>
      <c r="F3" s="5">
        <v>0.6875</v>
      </c>
      <c r="G3" s="5">
        <v>0.6875</v>
      </c>
      <c r="H3" s="5">
        <v>0.6875</v>
      </c>
      <c r="I3" s="5">
        <v>0.6875</v>
      </c>
      <c r="J3" s="5">
        <v>0.625</v>
      </c>
      <c r="K3" s="5">
        <v>0</v>
      </c>
    </row>
    <row r="4" spans="1:11" x14ac:dyDescent="0.2">
      <c r="A4" s="5" t="s">
        <v>59</v>
      </c>
      <c r="B4" s="5">
        <v>0.1875</v>
      </c>
      <c r="C4" s="5">
        <v>0.1875</v>
      </c>
      <c r="D4" s="5">
        <v>0.125</v>
      </c>
      <c r="E4" s="5">
        <v>0.125</v>
      </c>
      <c r="F4" s="5">
        <v>0.125</v>
      </c>
      <c r="G4" s="5">
        <v>0.125</v>
      </c>
      <c r="H4" s="5">
        <v>0.125</v>
      </c>
      <c r="I4" s="5">
        <v>0.125</v>
      </c>
      <c r="J4" s="5">
        <v>0.125</v>
      </c>
      <c r="K4" s="5">
        <v>0.125</v>
      </c>
    </row>
    <row r="5" spans="1:11" x14ac:dyDescent="0.2">
      <c r="A5" s="5" t="s">
        <v>217</v>
      </c>
      <c r="B5" s="5">
        <v>0.6875</v>
      </c>
      <c r="C5" s="5">
        <v>0.6875</v>
      </c>
      <c r="D5" s="5">
        <v>0.6875</v>
      </c>
      <c r="E5" s="5">
        <v>0.6875</v>
      </c>
      <c r="F5" s="5">
        <v>0.6875</v>
      </c>
      <c r="G5" s="5">
        <v>0.5625</v>
      </c>
      <c r="H5" s="5">
        <v>0.5625</v>
      </c>
      <c r="I5" s="5">
        <v>0.5625</v>
      </c>
      <c r="J5" s="5">
        <v>0.5625</v>
      </c>
      <c r="K5" s="5">
        <v>0.5625</v>
      </c>
    </row>
    <row r="6" spans="1:11" x14ac:dyDescent="0.2">
      <c r="A6" s="5" t="s">
        <v>218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9470-F395-844F-837B-ADE5AE6A4AE3}">
  <dimension ref="A1:K6"/>
  <sheetViews>
    <sheetView zoomScale="94" zoomScaleNormal="94" workbookViewId="0">
      <selection activeCell="K49" sqref="K49"/>
    </sheetView>
  </sheetViews>
  <sheetFormatPr baseColWidth="10" defaultColWidth="8.83203125" defaultRowHeight="15" x14ac:dyDescent="0.2"/>
  <cols>
    <col min="1" max="16384" width="8.83203125" style="5"/>
  </cols>
  <sheetData>
    <row r="1" spans="1:11" x14ac:dyDescent="0.2">
      <c r="B1" s="5" t="s">
        <v>6</v>
      </c>
      <c r="C1" s="5" t="s">
        <v>7</v>
      </c>
      <c r="D1" s="5" t="s">
        <v>222</v>
      </c>
      <c r="E1" s="5" t="s">
        <v>5</v>
      </c>
      <c r="F1" s="5" t="s">
        <v>8</v>
      </c>
      <c r="G1" s="5" t="s">
        <v>0</v>
      </c>
      <c r="H1" s="5" t="s">
        <v>9</v>
      </c>
      <c r="I1" s="5" t="s">
        <v>10</v>
      </c>
      <c r="J1" s="5" t="s">
        <v>3</v>
      </c>
      <c r="K1" s="5" t="s">
        <v>1</v>
      </c>
    </row>
    <row r="2" spans="1:11" x14ac:dyDescent="0.2">
      <c r="A2" s="5" t="s">
        <v>221</v>
      </c>
      <c r="B2" s="5">
        <v>0.47826086956521735</v>
      </c>
      <c r="C2" s="5">
        <v>0.47826086956521735</v>
      </c>
      <c r="D2" s="5">
        <v>0.48888888888888887</v>
      </c>
      <c r="E2" s="5">
        <v>0.56410256410256421</v>
      </c>
      <c r="F2" s="5">
        <v>0.59459459459459463</v>
      </c>
      <c r="G2" s="5">
        <v>0.75862068965517238</v>
      </c>
      <c r="H2" s="5">
        <v>0.81481481481481477</v>
      </c>
      <c r="I2" s="5">
        <v>0.81481481481481477</v>
      </c>
      <c r="J2" s="5">
        <v>0.81481481481481477</v>
      </c>
      <c r="K2" s="5">
        <v>0.66666666666666663</v>
      </c>
    </row>
    <row r="3" spans="1:11" x14ac:dyDescent="0.2">
      <c r="A3" s="5" t="s">
        <v>220</v>
      </c>
      <c r="B3" s="5">
        <v>0.5</v>
      </c>
      <c r="C3" s="5">
        <v>0.5</v>
      </c>
      <c r="D3" s="5">
        <v>0.5</v>
      </c>
      <c r="E3" s="5">
        <v>0.5</v>
      </c>
      <c r="F3" s="5">
        <v>0.56410256410256421</v>
      </c>
      <c r="G3" s="5">
        <v>0.66666666666666674</v>
      </c>
      <c r="H3" s="5">
        <v>0.81481481481481477</v>
      </c>
      <c r="I3" s="5">
        <v>0.81481481481481477</v>
      </c>
      <c r="J3" s="5">
        <v>0.76923076923076927</v>
      </c>
      <c r="K3" s="5">
        <v>0</v>
      </c>
    </row>
    <row r="4" spans="1:11" x14ac:dyDescent="0.2">
      <c r="A4" s="5" t="s">
        <v>59</v>
      </c>
      <c r="B4" s="5">
        <v>0.11764705882352938</v>
      </c>
      <c r="C4" s="5">
        <v>0.13953488372093023</v>
      </c>
      <c r="D4" s="5">
        <v>0.11111111111111112</v>
      </c>
      <c r="E4" s="5">
        <v>0.12121212121212122</v>
      </c>
      <c r="F4" s="5">
        <v>0.12121212121212122</v>
      </c>
      <c r="G4" s="5">
        <v>0.12903225806451615</v>
      </c>
      <c r="H4" s="5">
        <v>0.13793103448275862</v>
      </c>
      <c r="I4" s="5">
        <v>0.14814814814814814</v>
      </c>
      <c r="J4" s="5">
        <v>0.14814814814814814</v>
      </c>
      <c r="K4" s="5">
        <v>0.17391304347826086</v>
      </c>
    </row>
    <row r="5" spans="1:11" x14ac:dyDescent="0.2">
      <c r="A5" s="5" t="s">
        <v>217</v>
      </c>
      <c r="B5" s="5">
        <v>0.32835820895522388</v>
      </c>
      <c r="C5" s="5">
        <v>0.3928571428571429</v>
      </c>
      <c r="D5" s="5">
        <v>0.48888888888888887</v>
      </c>
      <c r="E5" s="5">
        <v>0.57894736842105265</v>
      </c>
      <c r="F5" s="5">
        <v>0.61111111111111116</v>
      </c>
      <c r="G5" s="5">
        <v>0.69230769230769229</v>
      </c>
      <c r="H5" s="5">
        <v>0.69230769230769229</v>
      </c>
      <c r="I5" s="5">
        <v>0.69230769230769229</v>
      </c>
      <c r="J5" s="5">
        <v>0.69230769230769229</v>
      </c>
      <c r="K5" s="5">
        <v>0.69230769230769229</v>
      </c>
    </row>
    <row r="6" spans="1:11" x14ac:dyDescent="0.2">
      <c r="A6" s="5" t="s">
        <v>218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C6A4-CB48-F147-9AFC-C194252446E9}">
  <dimension ref="A1:O23"/>
  <sheetViews>
    <sheetView workbookViewId="0">
      <selection activeCell="K30" sqref="K30"/>
    </sheetView>
  </sheetViews>
  <sheetFormatPr baseColWidth="10" defaultRowHeight="16" x14ac:dyDescent="0.2"/>
  <cols>
    <col min="1" max="1" width="25.83203125" customWidth="1"/>
    <col min="2" max="2" width="38.33203125" bestFit="1" customWidth="1"/>
    <col min="3" max="3" width="4.6640625" bestFit="1" customWidth="1"/>
    <col min="4" max="4" width="10.83203125" style="1"/>
    <col min="5" max="5" width="29.1640625" bestFit="1" customWidth="1"/>
    <col min="6" max="6" width="24.83203125" bestFit="1" customWidth="1"/>
    <col min="8" max="8" width="29.1640625" bestFit="1" customWidth="1"/>
    <col min="9" max="9" width="18.83203125" bestFit="1" customWidth="1"/>
    <col min="11" max="11" width="31.83203125" bestFit="1" customWidth="1"/>
    <col min="14" max="14" width="38.33203125" bestFit="1" customWidth="1"/>
    <col min="15" max="15" width="18.83203125" bestFit="1" customWidth="1"/>
  </cols>
  <sheetData>
    <row r="1" spans="1:15" x14ac:dyDescent="0.2">
      <c r="B1" s="4" t="s">
        <v>2</v>
      </c>
      <c r="C1" s="4"/>
      <c r="E1" s="4" t="s">
        <v>35</v>
      </c>
      <c r="F1" s="4"/>
      <c r="H1" s="4" t="s">
        <v>47</v>
      </c>
      <c r="I1" s="4"/>
      <c r="K1" s="4" t="s">
        <v>49</v>
      </c>
      <c r="L1" s="4"/>
      <c r="N1" s="4" t="s">
        <v>54</v>
      </c>
      <c r="O1" s="4"/>
    </row>
    <row r="2" spans="1:15" x14ac:dyDescent="0.2">
      <c r="A2" t="s">
        <v>58</v>
      </c>
      <c r="B2" t="s">
        <v>17</v>
      </c>
      <c r="C2" t="s">
        <v>1</v>
      </c>
      <c r="D2" s="1" t="s">
        <v>11</v>
      </c>
      <c r="E2" t="s">
        <v>22</v>
      </c>
      <c r="F2" t="s">
        <v>1</v>
      </c>
      <c r="G2" s="1" t="s">
        <v>11</v>
      </c>
      <c r="H2" t="s">
        <v>22</v>
      </c>
      <c r="I2" t="s">
        <v>36</v>
      </c>
      <c r="J2" s="1" t="s">
        <v>11</v>
      </c>
      <c r="K2" t="s">
        <v>22</v>
      </c>
      <c r="L2" t="s">
        <v>1</v>
      </c>
      <c r="M2" s="1" t="s">
        <v>11</v>
      </c>
      <c r="N2" t="s">
        <v>27</v>
      </c>
      <c r="O2" t="s">
        <v>1</v>
      </c>
    </row>
    <row r="3" spans="1:15" x14ac:dyDescent="0.2">
      <c r="A3" t="s">
        <v>57</v>
      </c>
      <c r="B3" t="s">
        <v>18</v>
      </c>
      <c r="C3" t="s">
        <v>1</v>
      </c>
      <c r="D3" s="1" t="s">
        <v>11</v>
      </c>
      <c r="E3" t="s">
        <v>18</v>
      </c>
      <c r="F3" t="s">
        <v>1</v>
      </c>
      <c r="G3" s="1" t="s">
        <v>11</v>
      </c>
      <c r="H3" t="s">
        <v>18</v>
      </c>
      <c r="I3" t="s">
        <v>37</v>
      </c>
      <c r="K3" t="s">
        <v>48</v>
      </c>
      <c r="L3" t="s">
        <v>1</v>
      </c>
      <c r="N3" t="s">
        <v>51</v>
      </c>
      <c r="O3" t="s">
        <v>1</v>
      </c>
    </row>
    <row r="4" spans="1:15" x14ac:dyDescent="0.2">
      <c r="A4" t="s">
        <v>57</v>
      </c>
      <c r="B4" t="s">
        <v>19</v>
      </c>
      <c r="C4" t="s">
        <v>1</v>
      </c>
      <c r="D4" s="1" t="s">
        <v>11</v>
      </c>
      <c r="E4" t="s">
        <v>25</v>
      </c>
      <c r="F4" t="s">
        <v>34</v>
      </c>
      <c r="G4" s="1" t="s">
        <v>11</v>
      </c>
      <c r="H4" t="s">
        <v>25</v>
      </c>
      <c r="I4" t="s">
        <v>38</v>
      </c>
      <c r="J4" s="1" t="s">
        <v>11</v>
      </c>
      <c r="K4" t="s">
        <v>18</v>
      </c>
      <c r="L4" t="s">
        <v>1</v>
      </c>
      <c r="N4" t="s">
        <v>53</v>
      </c>
      <c r="O4" t="s">
        <v>1</v>
      </c>
    </row>
    <row r="5" spans="1:15" x14ac:dyDescent="0.2">
      <c r="A5" t="s">
        <v>59</v>
      </c>
      <c r="B5" t="s">
        <v>20</v>
      </c>
      <c r="C5" t="s">
        <v>1</v>
      </c>
      <c r="D5" s="1" t="s">
        <v>11</v>
      </c>
      <c r="E5" t="s">
        <v>19</v>
      </c>
      <c r="F5" t="s">
        <v>1</v>
      </c>
      <c r="G5" s="1" t="s">
        <v>11</v>
      </c>
      <c r="H5" t="s">
        <v>19</v>
      </c>
      <c r="I5" t="s">
        <v>39</v>
      </c>
      <c r="J5" s="1" t="s">
        <v>11</v>
      </c>
      <c r="K5" t="s">
        <v>25</v>
      </c>
      <c r="L5" t="s">
        <v>1</v>
      </c>
      <c r="M5" s="1" t="s">
        <v>11</v>
      </c>
      <c r="N5" t="s">
        <v>153</v>
      </c>
      <c r="O5" t="s">
        <v>1</v>
      </c>
    </row>
    <row r="6" spans="1:15" x14ac:dyDescent="0.2">
      <c r="A6" t="s">
        <v>57</v>
      </c>
      <c r="B6" t="s">
        <v>21</v>
      </c>
      <c r="C6" t="s">
        <v>1</v>
      </c>
      <c r="D6" s="1" t="s">
        <v>11</v>
      </c>
      <c r="E6" t="s">
        <v>24</v>
      </c>
      <c r="F6" t="s">
        <v>1</v>
      </c>
      <c r="G6" s="1" t="s">
        <v>11</v>
      </c>
      <c r="H6" t="s">
        <v>24</v>
      </c>
      <c r="I6" t="s">
        <v>40</v>
      </c>
      <c r="J6" s="1" t="s">
        <v>11</v>
      </c>
      <c r="K6" t="s">
        <v>19</v>
      </c>
      <c r="L6" t="s">
        <v>1</v>
      </c>
      <c r="N6" t="s">
        <v>52</v>
      </c>
      <c r="O6" t="s">
        <v>1</v>
      </c>
    </row>
    <row r="7" spans="1:15" x14ac:dyDescent="0.2">
      <c r="A7" t="s">
        <v>57</v>
      </c>
      <c r="B7" t="s">
        <v>22</v>
      </c>
      <c r="C7" t="s">
        <v>1</v>
      </c>
      <c r="D7" s="1" t="s">
        <v>11</v>
      </c>
      <c r="E7" t="s">
        <v>32</v>
      </c>
      <c r="F7" t="s">
        <v>1</v>
      </c>
      <c r="G7" s="1" t="s">
        <v>11</v>
      </c>
      <c r="H7" t="s">
        <v>21</v>
      </c>
      <c r="I7" t="s">
        <v>41</v>
      </c>
      <c r="J7" s="1" t="s">
        <v>11</v>
      </c>
      <c r="K7" t="s">
        <v>24</v>
      </c>
      <c r="L7" t="s">
        <v>1</v>
      </c>
      <c r="N7" t="s">
        <v>50</v>
      </c>
      <c r="O7" t="s">
        <v>1</v>
      </c>
    </row>
    <row r="8" spans="1:15" x14ac:dyDescent="0.2">
      <c r="A8" t="s">
        <v>57</v>
      </c>
      <c r="B8" t="s">
        <v>23</v>
      </c>
      <c r="C8" t="s">
        <v>1</v>
      </c>
      <c r="D8" s="1" t="s">
        <v>11</v>
      </c>
      <c r="E8" t="s">
        <v>21</v>
      </c>
      <c r="F8" t="s">
        <v>1</v>
      </c>
      <c r="G8" s="1" t="s">
        <v>11</v>
      </c>
      <c r="H8" t="s">
        <v>32</v>
      </c>
      <c r="I8" t="s">
        <v>42</v>
      </c>
      <c r="J8" s="1" t="s">
        <v>11</v>
      </c>
      <c r="K8" t="s">
        <v>21</v>
      </c>
      <c r="L8" t="s">
        <v>1</v>
      </c>
      <c r="N8" t="s">
        <v>20</v>
      </c>
      <c r="O8" t="s">
        <v>1</v>
      </c>
    </row>
    <row r="9" spans="1:15" x14ac:dyDescent="0.2">
      <c r="A9" t="s">
        <v>57</v>
      </c>
      <c r="B9" t="s">
        <v>24</v>
      </c>
      <c r="C9" t="s">
        <v>1</v>
      </c>
      <c r="D9" s="1" t="s">
        <v>11</v>
      </c>
      <c r="E9" t="s">
        <v>30</v>
      </c>
      <c r="F9" t="s">
        <v>1</v>
      </c>
      <c r="G9" s="1" t="s">
        <v>11</v>
      </c>
      <c r="H9" t="s">
        <v>30</v>
      </c>
      <c r="I9" t="s">
        <v>43</v>
      </c>
      <c r="J9" s="1" t="s">
        <v>11</v>
      </c>
      <c r="K9" t="s">
        <v>30</v>
      </c>
      <c r="L9" t="s">
        <v>1</v>
      </c>
    </row>
    <row r="10" spans="1:15" x14ac:dyDescent="0.2">
      <c r="A10" t="s">
        <v>57</v>
      </c>
      <c r="B10" t="s">
        <v>25</v>
      </c>
      <c r="C10" t="s">
        <v>1</v>
      </c>
      <c r="D10" s="1" t="s">
        <v>11</v>
      </c>
      <c r="E10" t="s">
        <v>17</v>
      </c>
      <c r="F10" t="s">
        <v>4</v>
      </c>
      <c r="G10" s="1" t="s">
        <v>11</v>
      </c>
      <c r="H10" t="s">
        <v>17</v>
      </c>
      <c r="I10" t="s">
        <v>44</v>
      </c>
      <c r="J10" s="1" t="s">
        <v>11</v>
      </c>
      <c r="K10" t="s">
        <v>33</v>
      </c>
      <c r="L10" t="s">
        <v>1</v>
      </c>
    </row>
    <row r="11" spans="1:15" x14ac:dyDescent="0.2">
      <c r="B11" t="s">
        <v>26</v>
      </c>
      <c r="C11" t="s">
        <v>1</v>
      </c>
      <c r="D11" s="1" t="s">
        <v>11</v>
      </c>
      <c r="E11" t="s">
        <v>33</v>
      </c>
      <c r="F11" t="s">
        <v>1</v>
      </c>
      <c r="G11" s="1" t="s">
        <v>11</v>
      </c>
      <c r="H11" t="s">
        <v>33</v>
      </c>
      <c r="I11" t="s">
        <v>45</v>
      </c>
      <c r="J11" s="1" t="s">
        <v>11</v>
      </c>
      <c r="K11" t="s">
        <v>23</v>
      </c>
      <c r="L11" t="s">
        <v>1</v>
      </c>
    </row>
    <row r="12" spans="1:15" x14ac:dyDescent="0.2">
      <c r="A12" t="s">
        <v>59</v>
      </c>
      <c r="B12" t="s">
        <v>27</v>
      </c>
      <c r="C12" t="s">
        <v>28</v>
      </c>
      <c r="D12" s="1" t="s">
        <v>11</v>
      </c>
      <c r="E12" t="s">
        <v>23</v>
      </c>
      <c r="F12" t="s">
        <v>34</v>
      </c>
      <c r="G12" s="1" t="s">
        <v>11</v>
      </c>
      <c r="H12" t="s">
        <v>23</v>
      </c>
      <c r="I12" t="s">
        <v>46</v>
      </c>
    </row>
    <row r="13" spans="1:15" x14ac:dyDescent="0.2">
      <c r="B13" t="s">
        <v>29</v>
      </c>
      <c r="C13" t="s">
        <v>1</v>
      </c>
    </row>
    <row r="14" spans="1:15" x14ac:dyDescent="0.2">
      <c r="A14" t="s">
        <v>57</v>
      </c>
      <c r="B14" t="s">
        <v>30</v>
      </c>
      <c r="C14" t="s">
        <v>1</v>
      </c>
    </row>
    <row r="15" spans="1:15" x14ac:dyDescent="0.2">
      <c r="B15" t="s">
        <v>31</v>
      </c>
      <c r="C15" t="s">
        <v>1</v>
      </c>
    </row>
    <row r="16" spans="1:15" x14ac:dyDescent="0.2">
      <c r="A16" t="s">
        <v>58</v>
      </c>
      <c r="B16" t="s">
        <v>32</v>
      </c>
      <c r="C16" t="s">
        <v>1</v>
      </c>
    </row>
    <row r="17" spans="1:8" x14ac:dyDescent="0.2">
      <c r="A17" t="s">
        <v>57</v>
      </c>
      <c r="B17" t="s">
        <v>33</v>
      </c>
      <c r="C17" t="s">
        <v>1</v>
      </c>
    </row>
    <row r="18" spans="1:8" x14ac:dyDescent="0.2">
      <c r="F18" t="s">
        <v>55</v>
      </c>
    </row>
    <row r="19" spans="1:8" x14ac:dyDescent="0.2">
      <c r="F19" t="s">
        <v>56</v>
      </c>
      <c r="G19">
        <v>16</v>
      </c>
    </row>
    <row r="20" spans="1:8" x14ac:dyDescent="0.2">
      <c r="F20" t="s">
        <v>57</v>
      </c>
      <c r="G20">
        <v>9</v>
      </c>
      <c r="H20">
        <f>G20/G19*100</f>
        <v>56.25</v>
      </c>
    </row>
    <row r="21" spans="1:8" x14ac:dyDescent="0.2">
      <c r="F21" t="s">
        <v>58</v>
      </c>
      <c r="G21">
        <v>2</v>
      </c>
      <c r="H21">
        <f>G21/G19*100</f>
        <v>12.5</v>
      </c>
    </row>
    <row r="22" spans="1:8" x14ac:dyDescent="0.2">
      <c r="F22" t="s">
        <v>59</v>
      </c>
      <c r="G22">
        <v>2</v>
      </c>
      <c r="H22">
        <f>G22/G19*100</f>
        <v>12.5</v>
      </c>
    </row>
    <row r="23" spans="1:8" x14ac:dyDescent="0.2">
      <c r="F23" t="s">
        <v>16</v>
      </c>
      <c r="G23">
        <v>3</v>
      </c>
      <c r="H23">
        <f>G23/G19*100</f>
        <v>18.75</v>
      </c>
    </row>
  </sheetData>
  <mergeCells count="5">
    <mergeCell ref="B1:C1"/>
    <mergeCell ref="E1:F1"/>
    <mergeCell ref="H1:I1"/>
    <mergeCell ref="K1:L1"/>
    <mergeCell ref="N1:O1"/>
  </mergeCells>
  <conditionalFormatting sqref="B2:B17 E2:E12">
    <cfRule type="duplicateValues" dxfId="9" priority="4"/>
  </conditionalFormatting>
  <conditionalFormatting sqref="B2:B17 H2:H12">
    <cfRule type="duplicateValues" dxfId="8" priority="3"/>
  </conditionalFormatting>
  <conditionalFormatting sqref="B2:B17 K2:K11">
    <cfRule type="duplicateValues" dxfId="7" priority="2"/>
  </conditionalFormatting>
  <conditionalFormatting sqref="B2:B17 N2:N12">
    <cfRule type="duplicateValues" dxfId="6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7314-8502-F343-A780-79FC66EF301F}">
  <dimension ref="A1:K5"/>
  <sheetViews>
    <sheetView zoomScale="143" zoomScaleNormal="143" workbookViewId="0">
      <selection activeCell="B5" sqref="B5:K5"/>
    </sheetView>
  </sheetViews>
  <sheetFormatPr baseColWidth="10" defaultColWidth="8.83203125" defaultRowHeight="15" x14ac:dyDescent="0.2"/>
  <cols>
    <col min="1" max="16384" width="8.83203125" style="5"/>
  </cols>
  <sheetData>
    <row r="1" spans="1:11" x14ac:dyDescent="0.2">
      <c r="B1" s="5" t="s">
        <v>6</v>
      </c>
      <c r="C1" s="5" t="s">
        <v>7</v>
      </c>
      <c r="D1" s="5" t="s">
        <v>222</v>
      </c>
      <c r="E1" s="5" t="s">
        <v>5</v>
      </c>
      <c r="F1" s="5" t="s">
        <v>8</v>
      </c>
      <c r="G1" s="5" t="s">
        <v>0</v>
      </c>
      <c r="H1" s="5" t="s">
        <v>9</v>
      </c>
      <c r="I1" s="5" t="s">
        <v>10</v>
      </c>
      <c r="J1" s="5" t="s">
        <v>3</v>
      </c>
      <c r="K1" s="5" t="s">
        <v>1</v>
      </c>
    </row>
    <row r="2" spans="1:11" x14ac:dyDescent="0.2">
      <c r="A2" s="5" t="s">
        <v>223</v>
      </c>
      <c r="B2" s="5">
        <v>0.80434782608695654</v>
      </c>
      <c r="C2" s="5">
        <v>0.80434782608695654</v>
      </c>
      <c r="D2" s="5">
        <v>0.80434782608695654</v>
      </c>
      <c r="E2" s="5">
        <v>0.80434782608695654</v>
      </c>
      <c r="F2" s="5">
        <v>0.80434782608695654</v>
      </c>
      <c r="G2" s="5">
        <v>0.80434782608695654</v>
      </c>
      <c r="H2" s="5">
        <v>0.80434782608695654</v>
      </c>
      <c r="I2" s="5">
        <v>0.80434782608695654</v>
      </c>
      <c r="J2" s="5">
        <v>0.80434782608695654</v>
      </c>
      <c r="K2" s="5">
        <v>0.80434782608695654</v>
      </c>
    </row>
    <row r="3" spans="1:11" x14ac:dyDescent="0.2">
      <c r="A3" s="5" t="s">
        <v>14</v>
      </c>
      <c r="B3" s="5">
        <v>0.41818181818181815</v>
      </c>
      <c r="C3" s="5">
        <v>0.41818181818181815</v>
      </c>
      <c r="D3" s="5">
        <v>0.41818181818181815</v>
      </c>
      <c r="E3" s="5">
        <v>0.41818181818181815</v>
      </c>
      <c r="F3" s="5">
        <v>0.41818181818181815</v>
      </c>
      <c r="G3" s="5">
        <v>0.41818181818181815</v>
      </c>
      <c r="H3" s="5">
        <v>0.41818181818181815</v>
      </c>
      <c r="I3" s="5">
        <v>0.52380952380952384</v>
      </c>
      <c r="J3" s="5">
        <v>0.52380952380952384</v>
      </c>
      <c r="K3" s="5">
        <v>0.52380952380952384</v>
      </c>
    </row>
    <row r="4" spans="1:11" x14ac:dyDescent="0.2">
      <c r="A4" s="5" t="s">
        <v>15</v>
      </c>
      <c r="B4" s="5">
        <v>8.6956521739130432E-2</v>
      </c>
      <c r="C4" s="5">
        <v>8.6956521739130432E-2</v>
      </c>
      <c r="D4" s="5">
        <v>8.6956521739130432E-2</v>
      </c>
      <c r="E4" s="5">
        <v>8.6956521739130432E-2</v>
      </c>
      <c r="F4" s="5">
        <v>8.6956521739130432E-2</v>
      </c>
      <c r="G4" s="5">
        <v>8.6956521739130432E-2</v>
      </c>
      <c r="H4" s="5">
        <v>8.6956521739130432E-2</v>
      </c>
      <c r="I4" s="5">
        <v>0.16666666666666666</v>
      </c>
      <c r="J4" s="5">
        <v>0.16666666666666666</v>
      </c>
      <c r="K4" s="5">
        <v>0.16666666666666666</v>
      </c>
    </row>
    <row r="5" spans="1:11" x14ac:dyDescent="0.2">
      <c r="A5" s="5" t="s">
        <v>219</v>
      </c>
      <c r="B5" s="5">
        <v>7.6999999999999999E-2</v>
      </c>
      <c r="C5" s="5">
        <v>7.6999999999999999E-2</v>
      </c>
      <c r="D5" s="5">
        <v>7.6999999999999999E-2</v>
      </c>
      <c r="E5" s="5">
        <v>7.6999999999999999E-2</v>
      </c>
      <c r="F5" s="5">
        <v>7.6999999999999999E-2</v>
      </c>
      <c r="G5" s="5">
        <v>7.6999999999999999E-2</v>
      </c>
      <c r="H5" s="5">
        <v>7.6999999999999999E-2</v>
      </c>
      <c r="I5" s="5">
        <v>0.1</v>
      </c>
      <c r="J5" s="5">
        <v>0.1</v>
      </c>
      <c r="K5" s="5">
        <v>0.1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3C69-2B5C-3846-AACB-75B9038919D0}">
  <dimension ref="A1:K5"/>
  <sheetViews>
    <sheetView workbookViewId="0">
      <selection activeCell="B5" sqref="B5:K5"/>
    </sheetView>
  </sheetViews>
  <sheetFormatPr baseColWidth="10" defaultColWidth="8.83203125" defaultRowHeight="15" x14ac:dyDescent="0.2"/>
  <cols>
    <col min="1" max="16384" width="8.83203125" style="5"/>
  </cols>
  <sheetData>
    <row r="1" spans="1:11" x14ac:dyDescent="0.2">
      <c r="B1" s="5" t="s">
        <v>6</v>
      </c>
      <c r="C1" s="5" t="s">
        <v>7</v>
      </c>
      <c r="D1" s="5" t="s">
        <v>222</v>
      </c>
      <c r="E1" s="5" t="s">
        <v>5</v>
      </c>
      <c r="F1" s="5" t="s">
        <v>8</v>
      </c>
      <c r="G1" s="5" t="s">
        <v>0</v>
      </c>
      <c r="H1" s="5" t="s">
        <v>9</v>
      </c>
      <c r="I1" s="5" t="s">
        <v>10</v>
      </c>
      <c r="J1" s="5" t="s">
        <v>3</v>
      </c>
      <c r="K1" s="5" t="s">
        <v>1</v>
      </c>
    </row>
    <row r="2" spans="1:11" x14ac:dyDescent="0.2">
      <c r="A2" s="5" t="s">
        <v>13</v>
      </c>
      <c r="B2" s="5">
        <v>0.79569892473118276</v>
      </c>
      <c r="C2" s="5">
        <v>0.79569892473118276</v>
      </c>
      <c r="D2" s="5">
        <v>0.79569892473118276</v>
      </c>
      <c r="E2" s="5">
        <v>0.79569892473118276</v>
      </c>
      <c r="F2" s="5">
        <v>0.79569892473118276</v>
      </c>
      <c r="G2" s="5">
        <v>0.79569892473118276</v>
      </c>
      <c r="H2" s="5">
        <v>0.79569892473118276</v>
      </c>
      <c r="I2" s="5">
        <v>0.79569892473118276</v>
      </c>
      <c r="J2" s="5">
        <v>0.79569892473118276</v>
      </c>
      <c r="K2" s="5">
        <v>0.79569892473118276</v>
      </c>
    </row>
    <row r="3" spans="1:11" x14ac:dyDescent="0.2">
      <c r="A3" s="5" t="s">
        <v>14</v>
      </c>
      <c r="B3" s="5">
        <v>0.24731182795698925</v>
      </c>
      <c r="C3" s="5">
        <v>0.24731182795698925</v>
      </c>
      <c r="D3" s="5">
        <v>0.24731182795698925</v>
      </c>
      <c r="E3" s="5">
        <v>0.24731182795698925</v>
      </c>
      <c r="F3" s="5">
        <v>0.24731182795698925</v>
      </c>
      <c r="G3" s="5">
        <v>0.24731182795698925</v>
      </c>
      <c r="H3" s="5">
        <v>0.24731182795698925</v>
      </c>
      <c r="I3" s="5">
        <v>0.23655913978494625</v>
      </c>
      <c r="J3" s="5">
        <v>0.23655913978494625</v>
      </c>
      <c r="K3" s="5">
        <v>0.23655913978494625</v>
      </c>
    </row>
    <row r="4" spans="1:11" x14ac:dyDescent="0.2">
      <c r="A4" s="5" t="s">
        <v>15</v>
      </c>
      <c r="B4" s="5">
        <v>2.1505376344086023E-2</v>
      </c>
      <c r="C4" s="5">
        <v>2.1505376344086023E-2</v>
      </c>
      <c r="D4" s="5">
        <v>2.1505376344086023E-2</v>
      </c>
      <c r="E4" s="5">
        <v>2.1505376344086023E-2</v>
      </c>
      <c r="F4" s="5">
        <v>2.1505376344086023E-2</v>
      </c>
      <c r="G4" s="5">
        <v>2.1505376344086023E-2</v>
      </c>
      <c r="H4" s="5">
        <v>2.1505376344086023E-2</v>
      </c>
      <c r="I4" s="5">
        <v>2.1505376344086023E-2</v>
      </c>
      <c r="J4" s="5">
        <v>2.1505376344086023E-2</v>
      </c>
      <c r="K4" s="5">
        <v>2.1505376344086023E-2</v>
      </c>
    </row>
    <row r="5" spans="1:11" x14ac:dyDescent="0.2">
      <c r="A5" s="5" t="s">
        <v>219</v>
      </c>
      <c r="B5" s="5">
        <v>1.0999999999999999E-2</v>
      </c>
      <c r="C5" s="5">
        <v>1.0999999999999999E-2</v>
      </c>
      <c r="D5" s="5">
        <v>1.0999999999999999E-2</v>
      </c>
      <c r="E5" s="5">
        <v>1.0999999999999999E-2</v>
      </c>
      <c r="F5" s="5">
        <v>1.0999999999999999E-2</v>
      </c>
      <c r="G5" s="5">
        <v>1.0999999999999999E-2</v>
      </c>
      <c r="H5" s="5">
        <v>1.0999999999999999E-2</v>
      </c>
      <c r="I5" s="5">
        <v>1.0999999999999999E-2</v>
      </c>
      <c r="J5" s="5">
        <v>1.0999999999999999E-2</v>
      </c>
      <c r="K5" s="5">
        <v>1.0999999999999999E-2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8D6C-1530-2140-B50D-90568DAAA44C}">
  <dimension ref="A1:K5"/>
  <sheetViews>
    <sheetView zoomScale="120" zoomScaleNormal="120" workbookViewId="0">
      <selection activeCell="M8" sqref="M8"/>
    </sheetView>
  </sheetViews>
  <sheetFormatPr baseColWidth="10" defaultColWidth="8.83203125" defaultRowHeight="15" x14ac:dyDescent="0.2"/>
  <cols>
    <col min="1" max="16384" width="8.83203125" style="5"/>
  </cols>
  <sheetData>
    <row r="1" spans="1:11" x14ac:dyDescent="0.2">
      <c r="B1" s="5" t="s">
        <v>6</v>
      </c>
      <c r="C1" s="5" t="s">
        <v>7</v>
      </c>
      <c r="D1" s="5" t="s">
        <v>222</v>
      </c>
      <c r="E1" s="5" t="s">
        <v>5</v>
      </c>
      <c r="F1" s="5" t="s">
        <v>8</v>
      </c>
      <c r="G1" s="5" t="s">
        <v>0</v>
      </c>
      <c r="H1" s="5" t="s">
        <v>9</v>
      </c>
      <c r="I1" s="5" t="s">
        <v>10</v>
      </c>
      <c r="J1" s="5" t="s">
        <v>3</v>
      </c>
      <c r="K1" s="5" t="s">
        <v>1</v>
      </c>
    </row>
    <row r="2" spans="1:11" x14ac:dyDescent="0.2">
      <c r="A2" s="5" t="s">
        <v>13</v>
      </c>
      <c r="B2" s="5">
        <v>0.8</v>
      </c>
      <c r="C2" s="5">
        <v>0.8</v>
      </c>
      <c r="D2" s="5">
        <v>0.8</v>
      </c>
      <c r="E2" s="5">
        <v>0.8</v>
      </c>
      <c r="F2" s="5">
        <v>0.8</v>
      </c>
      <c r="G2" s="5">
        <v>0.8</v>
      </c>
      <c r="H2" s="5">
        <v>0.8</v>
      </c>
      <c r="I2" s="5">
        <v>0.8</v>
      </c>
      <c r="J2" s="5">
        <v>0.8</v>
      </c>
      <c r="K2" s="5">
        <v>0.8</v>
      </c>
    </row>
    <row r="3" spans="1:11" x14ac:dyDescent="0.2">
      <c r="A3" s="5" t="s">
        <v>14</v>
      </c>
      <c r="B3" s="5">
        <v>0.31081081081081074</v>
      </c>
      <c r="C3" s="5">
        <v>0.31081081081081074</v>
      </c>
      <c r="D3" s="5">
        <v>0.31081081081081074</v>
      </c>
      <c r="E3" s="5">
        <v>0.31081081081081074</v>
      </c>
      <c r="F3" s="5">
        <v>0.31081081081081074</v>
      </c>
      <c r="G3" s="5">
        <v>0.31081081081081074</v>
      </c>
      <c r="H3" s="5">
        <v>0.31081081081081074</v>
      </c>
      <c r="I3" s="5">
        <v>0.32592592592592595</v>
      </c>
      <c r="J3" s="5">
        <v>0.32592592592592595</v>
      </c>
      <c r="K3" s="5">
        <v>0.32592592592592595</v>
      </c>
    </row>
    <row r="4" spans="1:11" x14ac:dyDescent="0.2">
      <c r="A4" s="5" t="s">
        <v>15</v>
      </c>
      <c r="B4" s="5">
        <v>3.4482758620689655E-2</v>
      </c>
      <c r="C4" s="5">
        <v>3.4482758620689655E-2</v>
      </c>
      <c r="D4" s="5">
        <v>3.4482758620689655E-2</v>
      </c>
      <c r="E4" s="5">
        <v>3.4482758620689655E-2</v>
      </c>
      <c r="F4" s="5">
        <v>3.4482758620689655E-2</v>
      </c>
      <c r="G4" s="5">
        <v>3.4482758620689655E-2</v>
      </c>
      <c r="H4" s="5">
        <v>3.4482758620689655E-2</v>
      </c>
      <c r="I4" s="5">
        <v>3.8095238095238099E-2</v>
      </c>
      <c r="J4" s="5">
        <v>3.8095238095238099E-2</v>
      </c>
      <c r="K4" s="5">
        <v>3.8095238095238099E-2</v>
      </c>
    </row>
    <row r="5" spans="1:11" x14ac:dyDescent="0.2">
      <c r="A5" s="5" t="s">
        <v>219</v>
      </c>
      <c r="B5" s="5">
        <v>1.9E-2</v>
      </c>
      <c r="C5" s="5">
        <v>1.9E-2</v>
      </c>
      <c r="D5" s="5">
        <v>1.9E-2</v>
      </c>
      <c r="E5" s="5">
        <v>1.9E-2</v>
      </c>
      <c r="F5" s="5">
        <v>1.9E-2</v>
      </c>
      <c r="G5" s="5">
        <v>1.9E-2</v>
      </c>
      <c r="H5" s="5">
        <v>1.9E-2</v>
      </c>
      <c r="I5" s="5">
        <v>1.9E-2</v>
      </c>
      <c r="J5" s="5">
        <v>1.9E-2</v>
      </c>
      <c r="K5" s="5">
        <v>1.9E-2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B0AC-23CC-9842-8BBA-99D4F940E867}">
  <dimension ref="A1:R94"/>
  <sheetViews>
    <sheetView tabSelected="1" topLeftCell="D43" workbookViewId="0">
      <selection activeCell="O26" sqref="O26"/>
    </sheetView>
  </sheetViews>
  <sheetFormatPr baseColWidth="10" defaultRowHeight="16" x14ac:dyDescent="0.2"/>
  <cols>
    <col min="1" max="1" width="24" customWidth="1"/>
    <col min="2" max="2" width="39.5" bestFit="1" customWidth="1"/>
    <col min="4" max="4" width="10.83203125" style="2"/>
    <col min="5" max="5" width="44.83203125" bestFit="1" customWidth="1"/>
    <col min="9" max="9" width="37.5" bestFit="1" customWidth="1"/>
    <col min="13" max="13" width="29.1640625" bestFit="1" customWidth="1"/>
    <col min="17" max="17" width="29.1640625" bestFit="1" customWidth="1"/>
  </cols>
  <sheetData>
    <row r="1" spans="1:18" x14ac:dyDescent="0.2">
      <c r="B1" s="4" t="s">
        <v>2</v>
      </c>
      <c r="C1" s="4"/>
      <c r="E1" s="4" t="s">
        <v>193</v>
      </c>
      <c r="F1" s="4"/>
      <c r="I1" s="4" t="s">
        <v>192</v>
      </c>
      <c r="J1" s="4"/>
      <c r="M1" s="4" t="s">
        <v>203</v>
      </c>
      <c r="N1" s="4"/>
      <c r="Q1" s="4" t="s">
        <v>204</v>
      </c>
      <c r="R1" s="4"/>
    </row>
    <row r="2" spans="1:18" x14ac:dyDescent="0.2">
      <c r="A2" t="s">
        <v>13</v>
      </c>
      <c r="B2" t="s">
        <v>60</v>
      </c>
      <c r="C2" t="s">
        <v>1</v>
      </c>
      <c r="D2" s="2" t="s">
        <v>11</v>
      </c>
      <c r="E2" t="s">
        <v>144</v>
      </c>
      <c r="F2" t="s">
        <v>1</v>
      </c>
      <c r="I2" t="s">
        <v>172</v>
      </c>
      <c r="J2" t="s">
        <v>1</v>
      </c>
      <c r="M2" t="s">
        <v>194</v>
      </c>
      <c r="N2" t="s">
        <v>1</v>
      </c>
      <c r="Q2" t="s">
        <v>206</v>
      </c>
      <c r="R2" t="s">
        <v>1</v>
      </c>
    </row>
    <row r="3" spans="1:18" x14ac:dyDescent="0.2">
      <c r="A3" t="s">
        <v>12</v>
      </c>
      <c r="B3" t="s">
        <v>61</v>
      </c>
      <c r="C3" t="s">
        <v>1</v>
      </c>
      <c r="E3" t="s">
        <v>154</v>
      </c>
      <c r="F3" t="s">
        <v>1</v>
      </c>
      <c r="I3" t="s">
        <v>173</v>
      </c>
      <c r="J3" t="s">
        <v>1</v>
      </c>
      <c r="L3" s="2" t="s">
        <v>11</v>
      </c>
      <c r="M3" t="s">
        <v>102</v>
      </c>
      <c r="N3" t="s">
        <v>1</v>
      </c>
      <c r="Q3" t="s">
        <v>207</v>
      </c>
      <c r="R3" t="s">
        <v>1</v>
      </c>
    </row>
    <row r="4" spans="1:18" x14ac:dyDescent="0.2">
      <c r="A4" t="s">
        <v>13</v>
      </c>
      <c r="B4" t="s">
        <v>62</v>
      </c>
      <c r="C4" t="s">
        <v>1</v>
      </c>
      <c r="D4" s="2" t="s">
        <v>11</v>
      </c>
      <c r="E4" t="s">
        <v>101</v>
      </c>
      <c r="F4" t="s">
        <v>1</v>
      </c>
      <c r="I4" t="s">
        <v>174</v>
      </c>
      <c r="J4" t="s">
        <v>1</v>
      </c>
      <c r="M4" t="s">
        <v>195</v>
      </c>
      <c r="N4" t="s">
        <v>1</v>
      </c>
      <c r="Q4" t="s">
        <v>208</v>
      </c>
      <c r="R4" t="s">
        <v>1</v>
      </c>
    </row>
    <row r="5" spans="1:18" x14ac:dyDescent="0.2">
      <c r="A5" t="s">
        <v>13</v>
      </c>
      <c r="B5" t="s">
        <v>63</v>
      </c>
      <c r="C5" t="s">
        <v>1</v>
      </c>
      <c r="D5" s="2" t="s">
        <v>11</v>
      </c>
      <c r="E5" t="s">
        <v>102</v>
      </c>
      <c r="F5" t="s">
        <v>1</v>
      </c>
      <c r="I5" t="s">
        <v>175</v>
      </c>
      <c r="J5" t="s">
        <v>1</v>
      </c>
      <c r="M5" t="s">
        <v>196</v>
      </c>
      <c r="N5" t="s">
        <v>1</v>
      </c>
      <c r="Q5" t="s">
        <v>209</v>
      </c>
      <c r="R5" t="s">
        <v>1</v>
      </c>
    </row>
    <row r="6" spans="1:18" x14ac:dyDescent="0.2">
      <c r="A6" t="s">
        <v>13</v>
      </c>
      <c r="B6" t="s">
        <v>64</v>
      </c>
      <c r="C6" t="s">
        <v>1</v>
      </c>
      <c r="D6" s="2" t="s">
        <v>11</v>
      </c>
      <c r="E6" t="s">
        <v>97</v>
      </c>
      <c r="F6" t="s">
        <v>1</v>
      </c>
      <c r="I6" t="s">
        <v>176</v>
      </c>
      <c r="J6" t="s">
        <v>1</v>
      </c>
      <c r="M6" t="s">
        <v>197</v>
      </c>
      <c r="N6" t="s">
        <v>1</v>
      </c>
      <c r="Q6" t="s">
        <v>210</v>
      </c>
      <c r="R6" t="s">
        <v>1</v>
      </c>
    </row>
    <row r="7" spans="1:18" x14ac:dyDescent="0.2">
      <c r="A7" t="s">
        <v>13</v>
      </c>
      <c r="B7" t="s">
        <v>65</v>
      </c>
      <c r="C7" t="s">
        <v>1</v>
      </c>
      <c r="D7" s="2" t="s">
        <v>11</v>
      </c>
      <c r="E7" t="s">
        <v>100</v>
      </c>
      <c r="F7" t="s">
        <v>1</v>
      </c>
      <c r="I7" t="s">
        <v>177</v>
      </c>
      <c r="J7" t="s">
        <v>1</v>
      </c>
      <c r="M7" t="s">
        <v>198</v>
      </c>
      <c r="N7" t="s">
        <v>1</v>
      </c>
      <c r="Q7" t="s">
        <v>211</v>
      </c>
      <c r="R7" t="s">
        <v>1</v>
      </c>
    </row>
    <row r="8" spans="1:18" x14ac:dyDescent="0.2">
      <c r="A8" t="s">
        <v>13</v>
      </c>
      <c r="B8" t="s">
        <v>66</v>
      </c>
      <c r="C8" t="s">
        <v>1</v>
      </c>
      <c r="D8" s="2" t="s">
        <v>11</v>
      </c>
      <c r="E8" t="s">
        <v>99</v>
      </c>
      <c r="F8" t="s">
        <v>1</v>
      </c>
      <c r="I8" t="s">
        <v>178</v>
      </c>
      <c r="J8" t="s">
        <v>1</v>
      </c>
      <c r="M8" t="s">
        <v>199</v>
      </c>
      <c r="N8" t="s">
        <v>1</v>
      </c>
      <c r="Q8" t="s">
        <v>212</v>
      </c>
      <c r="R8" t="s">
        <v>1</v>
      </c>
    </row>
    <row r="9" spans="1:18" x14ac:dyDescent="0.2">
      <c r="A9" t="s">
        <v>13</v>
      </c>
      <c r="B9" t="s">
        <v>67</v>
      </c>
      <c r="C9" t="s">
        <v>1</v>
      </c>
      <c r="D9" s="2" t="s">
        <v>11</v>
      </c>
      <c r="E9" t="s">
        <v>98</v>
      </c>
      <c r="F9" t="s">
        <v>1</v>
      </c>
      <c r="H9" s="2" t="s">
        <v>11</v>
      </c>
      <c r="I9" t="s">
        <v>97</v>
      </c>
      <c r="J9" t="s">
        <v>1</v>
      </c>
      <c r="M9" t="s">
        <v>200</v>
      </c>
      <c r="N9" t="s">
        <v>1</v>
      </c>
      <c r="Q9" t="s">
        <v>213</v>
      </c>
      <c r="R9" t="s">
        <v>1</v>
      </c>
    </row>
    <row r="10" spans="1:18" x14ac:dyDescent="0.2">
      <c r="A10" t="s">
        <v>13</v>
      </c>
      <c r="B10" t="s">
        <v>68</v>
      </c>
      <c r="C10" t="s">
        <v>1</v>
      </c>
      <c r="D10" s="2" t="s">
        <v>11</v>
      </c>
      <c r="E10" t="s">
        <v>95</v>
      </c>
      <c r="F10" t="s">
        <v>1</v>
      </c>
      <c r="H10" s="2" t="s">
        <v>11</v>
      </c>
      <c r="I10" t="s">
        <v>99</v>
      </c>
      <c r="J10" t="s">
        <v>1</v>
      </c>
      <c r="M10" t="s">
        <v>201</v>
      </c>
      <c r="N10" t="s">
        <v>1</v>
      </c>
      <c r="Q10" t="s">
        <v>214</v>
      </c>
      <c r="R10" t="s">
        <v>1</v>
      </c>
    </row>
    <row r="11" spans="1:18" x14ac:dyDescent="0.2">
      <c r="A11" t="s">
        <v>13</v>
      </c>
      <c r="B11" t="s">
        <v>69</v>
      </c>
      <c r="C11" t="s">
        <v>1</v>
      </c>
      <c r="D11" s="2" t="s">
        <v>11</v>
      </c>
      <c r="E11" t="s">
        <v>96</v>
      </c>
      <c r="F11" t="s">
        <v>1</v>
      </c>
      <c r="I11" t="s">
        <v>179</v>
      </c>
      <c r="J11" t="s">
        <v>1</v>
      </c>
      <c r="M11" t="s">
        <v>202</v>
      </c>
      <c r="N11" t="s">
        <v>1</v>
      </c>
      <c r="P11" s="2" t="s">
        <v>11</v>
      </c>
      <c r="Q11" t="s">
        <v>149</v>
      </c>
      <c r="R11" t="s">
        <v>1</v>
      </c>
    </row>
    <row r="12" spans="1:18" x14ac:dyDescent="0.2">
      <c r="A12" t="s">
        <v>13</v>
      </c>
      <c r="B12" t="s">
        <v>70</v>
      </c>
      <c r="C12" t="s">
        <v>1</v>
      </c>
      <c r="D12" s="2" t="s">
        <v>11</v>
      </c>
      <c r="E12" t="s">
        <v>148</v>
      </c>
      <c r="F12" t="s">
        <v>1</v>
      </c>
      <c r="H12" s="2" t="s">
        <v>11</v>
      </c>
      <c r="I12" t="s">
        <v>96</v>
      </c>
      <c r="J12" t="s">
        <v>1</v>
      </c>
      <c r="P12" s="2" t="s">
        <v>11</v>
      </c>
      <c r="Q12" t="s">
        <v>150</v>
      </c>
      <c r="R12" t="s">
        <v>1</v>
      </c>
    </row>
    <row r="13" spans="1:18" x14ac:dyDescent="0.2">
      <c r="A13" t="s">
        <v>13</v>
      </c>
      <c r="B13" t="s">
        <v>71</v>
      </c>
      <c r="C13" t="s">
        <v>1</v>
      </c>
      <c r="D13" s="2" t="s">
        <v>11</v>
      </c>
      <c r="E13" t="s">
        <v>114</v>
      </c>
      <c r="F13" t="s">
        <v>1</v>
      </c>
      <c r="I13" t="s">
        <v>180</v>
      </c>
      <c r="J13" t="s">
        <v>1</v>
      </c>
      <c r="Q13" t="s">
        <v>215</v>
      </c>
      <c r="R13" t="s">
        <v>1</v>
      </c>
    </row>
    <row r="14" spans="1:18" x14ac:dyDescent="0.2">
      <c r="A14" t="s">
        <v>13</v>
      </c>
      <c r="B14" t="s">
        <v>72</v>
      </c>
      <c r="C14" t="s">
        <v>1</v>
      </c>
      <c r="D14" s="2" t="s">
        <v>11</v>
      </c>
      <c r="E14" t="s">
        <v>115</v>
      </c>
      <c r="F14" t="s">
        <v>1</v>
      </c>
      <c r="H14" s="2" t="s">
        <v>11</v>
      </c>
      <c r="I14" t="s">
        <v>61</v>
      </c>
      <c r="J14" t="s">
        <v>1</v>
      </c>
    </row>
    <row r="15" spans="1:18" x14ac:dyDescent="0.2">
      <c r="A15" t="s">
        <v>13</v>
      </c>
      <c r="B15" t="s">
        <v>73</v>
      </c>
      <c r="C15" t="s">
        <v>1</v>
      </c>
      <c r="D15" s="2" t="s">
        <v>11</v>
      </c>
      <c r="E15" t="s">
        <v>109</v>
      </c>
      <c r="F15" t="s">
        <v>1</v>
      </c>
      <c r="I15" t="s">
        <v>181</v>
      </c>
      <c r="J15" t="s">
        <v>1</v>
      </c>
    </row>
    <row r="16" spans="1:18" x14ac:dyDescent="0.2">
      <c r="A16" t="s">
        <v>13</v>
      </c>
      <c r="B16" t="s">
        <v>74</v>
      </c>
      <c r="C16" t="s">
        <v>1</v>
      </c>
      <c r="D16" s="2" t="s">
        <v>11</v>
      </c>
      <c r="E16" t="s">
        <v>113</v>
      </c>
      <c r="F16" t="s">
        <v>1</v>
      </c>
      <c r="H16" s="2" t="s">
        <v>11</v>
      </c>
      <c r="I16" t="s">
        <v>104</v>
      </c>
      <c r="J16" t="s">
        <v>1</v>
      </c>
    </row>
    <row r="17" spans="1:13" x14ac:dyDescent="0.2">
      <c r="A17" t="s">
        <v>13</v>
      </c>
      <c r="B17" t="s">
        <v>75</v>
      </c>
      <c r="C17" t="s">
        <v>1</v>
      </c>
      <c r="D17" s="2" t="s">
        <v>11</v>
      </c>
      <c r="E17" t="s">
        <v>111</v>
      </c>
      <c r="F17" t="s">
        <v>1</v>
      </c>
      <c r="I17" t="s">
        <v>182</v>
      </c>
      <c r="J17" t="s">
        <v>1</v>
      </c>
    </row>
    <row r="18" spans="1:13" x14ac:dyDescent="0.2">
      <c r="A18" t="s">
        <v>13</v>
      </c>
      <c r="B18" t="s">
        <v>76</v>
      </c>
      <c r="C18" t="s">
        <v>1</v>
      </c>
      <c r="D18" s="2" t="s">
        <v>11</v>
      </c>
      <c r="E18" t="s">
        <v>112</v>
      </c>
      <c r="F18" t="s">
        <v>1</v>
      </c>
      <c r="H18" s="2" t="s">
        <v>11</v>
      </c>
      <c r="I18" t="s">
        <v>105</v>
      </c>
      <c r="J18" t="s">
        <v>1</v>
      </c>
    </row>
    <row r="19" spans="1:13" x14ac:dyDescent="0.2">
      <c r="A19" t="s">
        <v>13</v>
      </c>
      <c r="B19" t="s">
        <v>77</v>
      </c>
      <c r="C19" t="s">
        <v>1</v>
      </c>
      <c r="D19" s="2" t="s">
        <v>11</v>
      </c>
      <c r="E19" t="s">
        <v>110</v>
      </c>
      <c r="F19" t="s">
        <v>1</v>
      </c>
      <c r="I19" t="s">
        <v>183</v>
      </c>
      <c r="J19" t="s">
        <v>1</v>
      </c>
    </row>
    <row r="20" spans="1:13" x14ac:dyDescent="0.2">
      <c r="A20" t="s">
        <v>13</v>
      </c>
      <c r="B20" t="s">
        <v>78</v>
      </c>
      <c r="C20" t="s">
        <v>1</v>
      </c>
      <c r="E20" t="s">
        <v>155</v>
      </c>
      <c r="F20" t="s">
        <v>1</v>
      </c>
      <c r="I20" t="s">
        <v>184</v>
      </c>
      <c r="J20" t="s">
        <v>1</v>
      </c>
    </row>
    <row r="21" spans="1:13" x14ac:dyDescent="0.2">
      <c r="A21" t="s">
        <v>13</v>
      </c>
      <c r="B21" t="s">
        <v>79</v>
      </c>
      <c r="C21" t="s">
        <v>1</v>
      </c>
      <c r="D21" s="2" t="s">
        <v>11</v>
      </c>
      <c r="E21" t="s">
        <v>85</v>
      </c>
      <c r="F21" t="s">
        <v>1</v>
      </c>
      <c r="I21" t="s">
        <v>185</v>
      </c>
      <c r="J21" t="s">
        <v>1</v>
      </c>
    </row>
    <row r="22" spans="1:13" x14ac:dyDescent="0.2">
      <c r="A22" t="s">
        <v>13</v>
      </c>
      <c r="B22" t="s">
        <v>80</v>
      </c>
      <c r="C22" t="s">
        <v>1</v>
      </c>
      <c r="D22" s="2" t="s">
        <v>11</v>
      </c>
      <c r="E22" t="s">
        <v>82</v>
      </c>
      <c r="F22" t="s">
        <v>1</v>
      </c>
      <c r="I22" t="s">
        <v>186</v>
      </c>
      <c r="J22" t="s">
        <v>1</v>
      </c>
    </row>
    <row r="23" spans="1:13" x14ac:dyDescent="0.2">
      <c r="A23" t="s">
        <v>13</v>
      </c>
      <c r="B23" t="s">
        <v>81</v>
      </c>
      <c r="C23" t="s">
        <v>1</v>
      </c>
      <c r="E23" t="s">
        <v>156</v>
      </c>
      <c r="F23" t="s">
        <v>1</v>
      </c>
      <c r="H23" s="2" t="s">
        <v>11</v>
      </c>
      <c r="I23" t="s">
        <v>127</v>
      </c>
      <c r="J23" t="s">
        <v>1</v>
      </c>
    </row>
    <row r="24" spans="1:13" x14ac:dyDescent="0.2">
      <c r="A24" t="s">
        <v>13</v>
      </c>
      <c r="B24" t="s">
        <v>82</v>
      </c>
      <c r="C24" t="s">
        <v>1</v>
      </c>
      <c r="E24" t="s">
        <v>157</v>
      </c>
      <c r="F24" t="s">
        <v>1</v>
      </c>
      <c r="H24" s="2" t="s">
        <v>11</v>
      </c>
      <c r="I24" t="s">
        <v>118</v>
      </c>
      <c r="J24" t="s">
        <v>1</v>
      </c>
    </row>
    <row r="25" spans="1:13" x14ac:dyDescent="0.2">
      <c r="A25" t="s">
        <v>13</v>
      </c>
      <c r="B25" t="s">
        <v>83</v>
      </c>
      <c r="C25" t="s">
        <v>1</v>
      </c>
      <c r="D25" s="2" t="s">
        <v>11</v>
      </c>
      <c r="E25" t="s">
        <v>86</v>
      </c>
      <c r="F25" t="s">
        <v>1</v>
      </c>
      <c r="I25" t="s">
        <v>187</v>
      </c>
      <c r="J25" t="s">
        <v>1</v>
      </c>
      <c r="M25" s="3"/>
    </row>
    <row r="26" spans="1:13" x14ac:dyDescent="0.2">
      <c r="A26" t="s">
        <v>13</v>
      </c>
      <c r="B26" t="s">
        <v>84</v>
      </c>
      <c r="C26" t="s">
        <v>1</v>
      </c>
      <c r="D26" s="2" t="s">
        <v>11</v>
      </c>
      <c r="E26" t="s">
        <v>67</v>
      </c>
      <c r="F26" t="s">
        <v>1</v>
      </c>
      <c r="H26" s="2" t="s">
        <v>11</v>
      </c>
      <c r="I26" t="s">
        <v>134</v>
      </c>
      <c r="J26" t="s">
        <v>1</v>
      </c>
      <c r="M26" s="3"/>
    </row>
    <row r="27" spans="1:13" x14ac:dyDescent="0.2">
      <c r="A27" t="s">
        <v>13</v>
      </c>
      <c r="B27" t="s">
        <v>85</v>
      </c>
      <c r="C27" t="s">
        <v>1</v>
      </c>
      <c r="E27" t="s">
        <v>158</v>
      </c>
      <c r="F27" t="s">
        <v>1</v>
      </c>
      <c r="H27" s="2" t="s">
        <v>11</v>
      </c>
      <c r="I27" t="s">
        <v>126</v>
      </c>
      <c r="J27" t="s">
        <v>1</v>
      </c>
      <c r="M27" s="3"/>
    </row>
    <row r="28" spans="1:13" x14ac:dyDescent="0.2">
      <c r="A28" t="s">
        <v>13</v>
      </c>
      <c r="B28" t="s">
        <v>86</v>
      </c>
      <c r="C28" t="s">
        <v>1</v>
      </c>
      <c r="D28" s="2" t="s">
        <v>11</v>
      </c>
      <c r="E28" t="s">
        <v>71</v>
      </c>
      <c r="F28" t="s">
        <v>1</v>
      </c>
      <c r="H28" s="2" t="s">
        <v>11</v>
      </c>
      <c r="I28" t="s">
        <v>133</v>
      </c>
      <c r="J28" t="s">
        <v>1</v>
      </c>
      <c r="M28" s="3"/>
    </row>
    <row r="29" spans="1:13" x14ac:dyDescent="0.2">
      <c r="A29" t="s">
        <v>13</v>
      </c>
      <c r="B29" t="s">
        <v>87</v>
      </c>
      <c r="C29" t="s">
        <v>1</v>
      </c>
      <c r="E29" t="s">
        <v>159</v>
      </c>
      <c r="F29" t="s">
        <v>1</v>
      </c>
      <c r="H29" s="2" t="s">
        <v>11</v>
      </c>
      <c r="I29" t="s">
        <v>131</v>
      </c>
      <c r="J29" t="s">
        <v>1</v>
      </c>
      <c r="M29" s="3"/>
    </row>
    <row r="30" spans="1:13" x14ac:dyDescent="0.2">
      <c r="B30" t="s">
        <v>88</v>
      </c>
      <c r="C30" t="s">
        <v>1</v>
      </c>
      <c r="E30" t="s">
        <v>160</v>
      </c>
      <c r="F30" t="s">
        <v>1</v>
      </c>
      <c r="H30" s="2" t="s">
        <v>11</v>
      </c>
      <c r="I30" t="s">
        <v>125</v>
      </c>
      <c r="J30" t="s">
        <v>1</v>
      </c>
      <c r="M30" s="3"/>
    </row>
    <row r="31" spans="1:13" x14ac:dyDescent="0.2">
      <c r="B31" t="s">
        <v>89</v>
      </c>
      <c r="C31" t="s">
        <v>1</v>
      </c>
      <c r="E31" t="s">
        <v>161</v>
      </c>
      <c r="F31" t="s">
        <v>1</v>
      </c>
      <c r="H31" s="2" t="s">
        <v>11</v>
      </c>
      <c r="I31" t="s">
        <v>117</v>
      </c>
      <c r="J31" t="s">
        <v>1</v>
      </c>
      <c r="M31" s="3"/>
    </row>
    <row r="32" spans="1:13" x14ac:dyDescent="0.2">
      <c r="B32" t="s">
        <v>90</v>
      </c>
      <c r="C32" t="s">
        <v>1</v>
      </c>
      <c r="D32" s="2" t="s">
        <v>11</v>
      </c>
      <c r="E32" t="s">
        <v>72</v>
      </c>
      <c r="F32" t="s">
        <v>1</v>
      </c>
      <c r="H32" s="2" t="s">
        <v>11</v>
      </c>
      <c r="I32" t="s">
        <v>132</v>
      </c>
      <c r="J32" t="s">
        <v>1</v>
      </c>
      <c r="M32" s="3"/>
    </row>
    <row r="33" spans="1:13" x14ac:dyDescent="0.2">
      <c r="B33" t="s">
        <v>91</v>
      </c>
      <c r="C33" t="s">
        <v>1</v>
      </c>
      <c r="D33" s="2" t="s">
        <v>11</v>
      </c>
      <c r="E33" t="s">
        <v>63</v>
      </c>
      <c r="F33" t="s">
        <v>1</v>
      </c>
      <c r="H33" s="2" t="s">
        <v>11</v>
      </c>
      <c r="I33" t="s">
        <v>124</v>
      </c>
      <c r="J33" t="s">
        <v>1</v>
      </c>
      <c r="M33" s="3"/>
    </row>
    <row r="34" spans="1:13" x14ac:dyDescent="0.2">
      <c r="B34" t="s">
        <v>92</v>
      </c>
      <c r="C34" t="s">
        <v>1</v>
      </c>
      <c r="D34" s="2" t="s">
        <v>11</v>
      </c>
      <c r="E34" t="s">
        <v>73</v>
      </c>
      <c r="F34" t="s">
        <v>1</v>
      </c>
      <c r="H34" s="2" t="s">
        <v>11</v>
      </c>
      <c r="I34" t="s">
        <v>121</v>
      </c>
      <c r="J34" t="s">
        <v>1</v>
      </c>
      <c r="M34" s="3"/>
    </row>
    <row r="35" spans="1:13" x14ac:dyDescent="0.2">
      <c r="B35" t="s">
        <v>93</v>
      </c>
      <c r="C35" t="s">
        <v>1</v>
      </c>
      <c r="E35" t="s">
        <v>162</v>
      </c>
      <c r="F35" t="s">
        <v>1</v>
      </c>
      <c r="H35" s="2" t="s">
        <v>11</v>
      </c>
      <c r="I35" t="s">
        <v>128</v>
      </c>
      <c r="J35" t="s">
        <v>1</v>
      </c>
      <c r="M35" s="3"/>
    </row>
    <row r="36" spans="1:13" x14ac:dyDescent="0.2">
      <c r="A36" t="s">
        <v>13</v>
      </c>
      <c r="B36" t="s">
        <v>94</v>
      </c>
      <c r="C36" t="s">
        <v>1</v>
      </c>
      <c r="D36" s="2" t="s">
        <v>11</v>
      </c>
      <c r="E36" t="s">
        <v>61</v>
      </c>
      <c r="F36" t="s">
        <v>1</v>
      </c>
      <c r="H36" s="2" t="s">
        <v>11</v>
      </c>
      <c r="I36" t="s">
        <v>123</v>
      </c>
      <c r="J36" t="s">
        <v>1</v>
      </c>
      <c r="M36" s="3"/>
    </row>
    <row r="37" spans="1:13" x14ac:dyDescent="0.2">
      <c r="A37" t="s">
        <v>13</v>
      </c>
      <c r="B37" t="s">
        <v>95</v>
      </c>
      <c r="C37" t="s">
        <v>1</v>
      </c>
      <c r="D37" s="2" t="s">
        <v>11</v>
      </c>
      <c r="E37" t="s">
        <v>79</v>
      </c>
      <c r="F37" t="s">
        <v>1</v>
      </c>
      <c r="H37" s="2" t="s">
        <v>11</v>
      </c>
      <c r="I37" t="s">
        <v>129</v>
      </c>
      <c r="J37" t="s">
        <v>1</v>
      </c>
      <c r="M37" s="3"/>
    </row>
    <row r="38" spans="1:13" x14ac:dyDescent="0.2">
      <c r="A38" t="s">
        <v>12</v>
      </c>
      <c r="B38" t="s">
        <v>96</v>
      </c>
      <c r="C38" t="s">
        <v>1</v>
      </c>
      <c r="D38" s="2" t="s">
        <v>11</v>
      </c>
      <c r="E38" t="s">
        <v>84</v>
      </c>
      <c r="F38" t="s">
        <v>1</v>
      </c>
      <c r="H38" s="2" t="s">
        <v>11</v>
      </c>
      <c r="I38" t="s">
        <v>119</v>
      </c>
      <c r="J38" t="s">
        <v>1</v>
      </c>
    </row>
    <row r="39" spans="1:13" x14ac:dyDescent="0.2">
      <c r="A39" t="s">
        <v>12</v>
      </c>
      <c r="B39" t="s">
        <v>97</v>
      </c>
      <c r="C39" t="s">
        <v>1</v>
      </c>
      <c r="D39" s="2" t="s">
        <v>11</v>
      </c>
      <c r="E39" t="s">
        <v>60</v>
      </c>
      <c r="F39" t="s">
        <v>1</v>
      </c>
      <c r="H39" s="2" t="s">
        <v>11</v>
      </c>
      <c r="I39" t="s">
        <v>122</v>
      </c>
      <c r="J39" t="s">
        <v>1</v>
      </c>
    </row>
    <row r="40" spans="1:13" x14ac:dyDescent="0.2">
      <c r="A40" t="s">
        <v>13</v>
      </c>
      <c r="B40" t="s">
        <v>98</v>
      </c>
      <c r="C40" t="s">
        <v>1</v>
      </c>
      <c r="D40" s="2" t="s">
        <v>11</v>
      </c>
      <c r="E40" t="s">
        <v>74</v>
      </c>
      <c r="F40" t="s">
        <v>1</v>
      </c>
      <c r="I40" t="s">
        <v>188</v>
      </c>
      <c r="J40" t="s">
        <v>1</v>
      </c>
    </row>
    <row r="41" spans="1:13" x14ac:dyDescent="0.2">
      <c r="A41" t="s">
        <v>12</v>
      </c>
      <c r="B41" t="s">
        <v>99</v>
      </c>
      <c r="C41" t="s">
        <v>1</v>
      </c>
      <c r="D41" s="2" t="s">
        <v>11</v>
      </c>
      <c r="E41" t="s">
        <v>78</v>
      </c>
      <c r="F41" t="s">
        <v>1</v>
      </c>
      <c r="I41" t="s">
        <v>189</v>
      </c>
      <c r="J41" t="s">
        <v>1</v>
      </c>
    </row>
    <row r="42" spans="1:13" x14ac:dyDescent="0.2">
      <c r="A42" t="s">
        <v>13</v>
      </c>
      <c r="B42" t="s">
        <v>100</v>
      </c>
      <c r="C42" t="s">
        <v>1</v>
      </c>
      <c r="D42" s="2" t="s">
        <v>11</v>
      </c>
      <c r="E42" t="s">
        <v>77</v>
      </c>
      <c r="F42" t="s">
        <v>1</v>
      </c>
      <c r="I42" t="s">
        <v>190</v>
      </c>
      <c r="J42" t="s">
        <v>1</v>
      </c>
    </row>
    <row r="43" spans="1:13" x14ac:dyDescent="0.2">
      <c r="A43" t="s">
        <v>13</v>
      </c>
      <c r="B43" t="s">
        <v>101</v>
      </c>
      <c r="C43" t="s">
        <v>1</v>
      </c>
      <c r="D43" s="2" t="s">
        <v>11</v>
      </c>
      <c r="E43" t="s">
        <v>69</v>
      </c>
      <c r="F43" t="s">
        <v>1</v>
      </c>
      <c r="I43" t="s">
        <v>191</v>
      </c>
      <c r="J43" t="s">
        <v>1</v>
      </c>
    </row>
    <row r="44" spans="1:13" x14ac:dyDescent="0.2">
      <c r="A44" t="s">
        <v>205</v>
      </c>
      <c r="B44" t="s">
        <v>102</v>
      </c>
      <c r="C44" t="s">
        <v>1</v>
      </c>
      <c r="D44" s="2" t="s">
        <v>11</v>
      </c>
      <c r="E44" t="s">
        <v>68</v>
      </c>
      <c r="F44" t="s">
        <v>1</v>
      </c>
    </row>
    <row r="45" spans="1:13" x14ac:dyDescent="0.2">
      <c r="A45" t="s">
        <v>13</v>
      </c>
      <c r="B45" t="s">
        <v>103</v>
      </c>
      <c r="C45" t="s">
        <v>1</v>
      </c>
      <c r="D45" s="2" t="s">
        <v>11</v>
      </c>
      <c r="E45" t="s">
        <v>81</v>
      </c>
      <c r="F45" t="s">
        <v>1</v>
      </c>
    </row>
    <row r="46" spans="1:13" x14ac:dyDescent="0.2">
      <c r="A46" t="s">
        <v>12</v>
      </c>
      <c r="B46" t="s">
        <v>104</v>
      </c>
      <c r="C46" t="s">
        <v>1</v>
      </c>
      <c r="E46" t="s">
        <v>163</v>
      </c>
      <c r="F46" t="s">
        <v>1</v>
      </c>
    </row>
    <row r="47" spans="1:13" x14ac:dyDescent="0.2">
      <c r="A47" t="s">
        <v>12</v>
      </c>
      <c r="B47" t="s">
        <v>105</v>
      </c>
      <c r="C47" t="s">
        <v>1</v>
      </c>
      <c r="D47" s="2" t="s">
        <v>11</v>
      </c>
      <c r="E47" t="s">
        <v>62</v>
      </c>
      <c r="F47" t="s">
        <v>1</v>
      </c>
    </row>
    <row r="48" spans="1:13" x14ac:dyDescent="0.2">
      <c r="B48" t="s">
        <v>106</v>
      </c>
      <c r="C48" t="s">
        <v>1</v>
      </c>
      <c r="E48" t="s">
        <v>164</v>
      </c>
      <c r="F48" t="s">
        <v>1</v>
      </c>
      <c r="I48" t="s">
        <v>13</v>
      </c>
      <c r="J48">
        <f>COUNTIF(A2:A94,"CSM")</f>
        <v>51</v>
      </c>
    </row>
    <row r="49" spans="1:10" x14ac:dyDescent="0.2">
      <c r="A49" t="s">
        <v>13</v>
      </c>
      <c r="B49" t="s">
        <v>107</v>
      </c>
      <c r="C49" t="s">
        <v>1</v>
      </c>
      <c r="E49" t="s">
        <v>165</v>
      </c>
      <c r="F49" t="s">
        <v>1</v>
      </c>
      <c r="I49" t="s">
        <v>12</v>
      </c>
      <c r="J49">
        <f>COUNTIF(A2:A94,"CSM, CM")</f>
        <v>22</v>
      </c>
    </row>
    <row r="50" spans="1:10" x14ac:dyDescent="0.2">
      <c r="A50" t="s">
        <v>13</v>
      </c>
      <c r="B50" t="s">
        <v>108</v>
      </c>
      <c r="C50" t="s">
        <v>1</v>
      </c>
      <c r="D50" s="2" t="s">
        <v>11</v>
      </c>
      <c r="E50" t="s">
        <v>64</v>
      </c>
      <c r="F50" t="s">
        <v>1</v>
      </c>
      <c r="I50" t="s">
        <v>205</v>
      </c>
      <c r="J50">
        <f>COUNTIF(A2:A94,"CSM, LSM, DSM")</f>
        <v>1</v>
      </c>
    </row>
    <row r="51" spans="1:10" x14ac:dyDescent="0.2">
      <c r="A51" t="s">
        <v>13</v>
      </c>
      <c r="B51" t="s">
        <v>109</v>
      </c>
      <c r="C51" t="s">
        <v>1</v>
      </c>
      <c r="D51" s="2" t="s">
        <v>11</v>
      </c>
      <c r="E51" t="s">
        <v>87</v>
      </c>
      <c r="F51" t="s">
        <v>1</v>
      </c>
      <c r="I51" t="s">
        <v>15</v>
      </c>
      <c r="J51">
        <f>COUNTIF(A2:A94,"DSM")</f>
        <v>2</v>
      </c>
    </row>
    <row r="52" spans="1:10" x14ac:dyDescent="0.2">
      <c r="A52" t="s">
        <v>13</v>
      </c>
      <c r="B52" t="s">
        <v>110</v>
      </c>
      <c r="C52" t="s">
        <v>1</v>
      </c>
      <c r="D52" s="2" t="s">
        <v>11</v>
      </c>
      <c r="E52" t="s">
        <v>70</v>
      </c>
      <c r="F52" t="s">
        <v>1</v>
      </c>
      <c r="I52" t="s">
        <v>16</v>
      </c>
      <c r="J52">
        <f>93-(J48+J49+J50+J51)</f>
        <v>17</v>
      </c>
    </row>
    <row r="53" spans="1:10" x14ac:dyDescent="0.2">
      <c r="A53" t="s">
        <v>13</v>
      </c>
      <c r="B53" t="s">
        <v>111</v>
      </c>
      <c r="C53" t="s">
        <v>1</v>
      </c>
      <c r="D53" s="2" t="s">
        <v>11</v>
      </c>
      <c r="E53" t="s">
        <v>66</v>
      </c>
      <c r="F53" t="s">
        <v>1</v>
      </c>
      <c r="I53" t="s">
        <v>216</v>
      </c>
      <c r="J53">
        <f>SUM(J48:J52)</f>
        <v>93</v>
      </c>
    </row>
    <row r="54" spans="1:10" x14ac:dyDescent="0.2">
      <c r="A54" t="s">
        <v>13</v>
      </c>
      <c r="B54" t="s">
        <v>112</v>
      </c>
      <c r="C54" t="s">
        <v>1</v>
      </c>
      <c r="E54" t="s">
        <v>166</v>
      </c>
      <c r="F54" t="s">
        <v>1</v>
      </c>
    </row>
    <row r="55" spans="1:10" x14ac:dyDescent="0.2">
      <c r="A55" t="s">
        <v>13</v>
      </c>
      <c r="B55" t="s">
        <v>113</v>
      </c>
      <c r="C55" t="s">
        <v>1</v>
      </c>
      <c r="D55" s="2" t="s">
        <v>11</v>
      </c>
      <c r="E55" t="s">
        <v>65</v>
      </c>
      <c r="F55" t="s">
        <v>1</v>
      </c>
    </row>
    <row r="56" spans="1:10" x14ac:dyDescent="0.2">
      <c r="A56" t="s">
        <v>13</v>
      </c>
      <c r="B56" t="s">
        <v>114</v>
      </c>
      <c r="C56" t="s">
        <v>1</v>
      </c>
      <c r="D56" s="2" t="s">
        <v>11</v>
      </c>
      <c r="E56" t="s">
        <v>76</v>
      </c>
      <c r="F56" t="s">
        <v>1</v>
      </c>
    </row>
    <row r="57" spans="1:10" x14ac:dyDescent="0.2">
      <c r="A57" t="s">
        <v>13</v>
      </c>
      <c r="B57" t="s">
        <v>115</v>
      </c>
      <c r="C57" t="s">
        <v>1</v>
      </c>
      <c r="E57" t="s">
        <v>167</v>
      </c>
      <c r="F57" t="s">
        <v>1</v>
      </c>
    </row>
    <row r="58" spans="1:10" x14ac:dyDescent="0.2">
      <c r="B58" t="s">
        <v>116</v>
      </c>
      <c r="C58" t="s">
        <v>1</v>
      </c>
      <c r="E58" t="s">
        <v>168</v>
      </c>
      <c r="F58" t="s">
        <v>1</v>
      </c>
    </row>
    <row r="59" spans="1:10" x14ac:dyDescent="0.2">
      <c r="A59" t="s">
        <v>12</v>
      </c>
      <c r="B59" t="s">
        <v>117</v>
      </c>
      <c r="C59" t="s">
        <v>1</v>
      </c>
      <c r="E59" t="s">
        <v>169</v>
      </c>
      <c r="F59" t="s">
        <v>1</v>
      </c>
    </row>
    <row r="60" spans="1:10" x14ac:dyDescent="0.2">
      <c r="A60" t="s">
        <v>12</v>
      </c>
      <c r="B60" t="s">
        <v>118</v>
      </c>
      <c r="C60" t="s">
        <v>1</v>
      </c>
      <c r="E60" t="s">
        <v>170</v>
      </c>
      <c r="F60" t="s">
        <v>1</v>
      </c>
    </row>
    <row r="61" spans="1:10" x14ac:dyDescent="0.2">
      <c r="A61" t="s">
        <v>12</v>
      </c>
      <c r="B61" t="s">
        <v>119</v>
      </c>
      <c r="C61" t="s">
        <v>1</v>
      </c>
      <c r="D61" s="2" t="s">
        <v>11</v>
      </c>
      <c r="E61" t="s">
        <v>75</v>
      </c>
      <c r="F61" t="s">
        <v>1</v>
      </c>
    </row>
    <row r="62" spans="1:10" x14ac:dyDescent="0.2">
      <c r="A62" t="s">
        <v>13</v>
      </c>
      <c r="B62" t="s">
        <v>120</v>
      </c>
      <c r="C62" t="s">
        <v>1</v>
      </c>
      <c r="D62" s="2" t="s">
        <v>11</v>
      </c>
      <c r="E62" t="s">
        <v>80</v>
      </c>
      <c r="F62" t="s">
        <v>1</v>
      </c>
    </row>
    <row r="63" spans="1:10" x14ac:dyDescent="0.2">
      <c r="A63" t="s">
        <v>12</v>
      </c>
      <c r="B63" t="s">
        <v>121</v>
      </c>
      <c r="C63" t="s">
        <v>1</v>
      </c>
      <c r="D63" s="2" t="s">
        <v>11</v>
      </c>
      <c r="E63" t="s">
        <v>83</v>
      </c>
      <c r="F63" t="s">
        <v>1</v>
      </c>
    </row>
    <row r="64" spans="1:10" x14ac:dyDescent="0.2">
      <c r="A64" t="s">
        <v>12</v>
      </c>
      <c r="B64" t="s">
        <v>122</v>
      </c>
      <c r="C64" t="s">
        <v>1</v>
      </c>
      <c r="D64" s="2" t="s">
        <v>11</v>
      </c>
      <c r="E64" t="s">
        <v>145</v>
      </c>
      <c r="F64" t="s">
        <v>1</v>
      </c>
    </row>
    <row r="65" spans="1:6" x14ac:dyDescent="0.2">
      <c r="A65" t="s">
        <v>12</v>
      </c>
      <c r="B65" t="s">
        <v>123</v>
      </c>
      <c r="C65" t="s">
        <v>1</v>
      </c>
      <c r="D65" s="2" t="s">
        <v>11</v>
      </c>
      <c r="E65" t="s">
        <v>104</v>
      </c>
      <c r="F65" t="s">
        <v>1</v>
      </c>
    </row>
    <row r="66" spans="1:6" x14ac:dyDescent="0.2">
      <c r="A66" t="s">
        <v>12</v>
      </c>
      <c r="B66" t="s">
        <v>124</v>
      </c>
      <c r="C66" t="s">
        <v>1</v>
      </c>
      <c r="D66" s="2" t="s">
        <v>11</v>
      </c>
      <c r="E66" t="s">
        <v>105</v>
      </c>
      <c r="F66" t="s">
        <v>1</v>
      </c>
    </row>
    <row r="67" spans="1:6" x14ac:dyDescent="0.2">
      <c r="A67" t="s">
        <v>12</v>
      </c>
      <c r="B67" t="s">
        <v>125</v>
      </c>
      <c r="C67" t="s">
        <v>1</v>
      </c>
      <c r="D67" s="2" t="s">
        <v>11</v>
      </c>
      <c r="E67" t="s">
        <v>103</v>
      </c>
      <c r="F67" t="s">
        <v>1</v>
      </c>
    </row>
    <row r="68" spans="1:6" x14ac:dyDescent="0.2">
      <c r="A68" t="s">
        <v>12</v>
      </c>
      <c r="B68" t="s">
        <v>126</v>
      </c>
      <c r="C68" t="s">
        <v>1</v>
      </c>
      <c r="D68" s="2" t="s">
        <v>11</v>
      </c>
      <c r="E68" t="s">
        <v>94</v>
      </c>
      <c r="F68" t="s">
        <v>1</v>
      </c>
    </row>
    <row r="69" spans="1:6" x14ac:dyDescent="0.2">
      <c r="A69" t="s">
        <v>12</v>
      </c>
      <c r="B69" t="s">
        <v>127</v>
      </c>
      <c r="C69" t="s">
        <v>1</v>
      </c>
      <c r="D69" s="2" t="s">
        <v>11</v>
      </c>
      <c r="E69" t="s">
        <v>151</v>
      </c>
      <c r="F69" t="s">
        <v>1</v>
      </c>
    </row>
    <row r="70" spans="1:6" x14ac:dyDescent="0.2">
      <c r="A70" t="s">
        <v>12</v>
      </c>
      <c r="B70" t="s">
        <v>128</v>
      </c>
      <c r="C70" t="s">
        <v>1</v>
      </c>
      <c r="D70" s="2" t="s">
        <v>11</v>
      </c>
      <c r="E70" t="s">
        <v>127</v>
      </c>
      <c r="F70" t="s">
        <v>1</v>
      </c>
    </row>
    <row r="71" spans="1:6" x14ac:dyDescent="0.2">
      <c r="A71" t="s">
        <v>12</v>
      </c>
      <c r="B71" t="s">
        <v>129</v>
      </c>
      <c r="C71" t="s">
        <v>1</v>
      </c>
      <c r="D71" s="2" t="s">
        <v>11</v>
      </c>
      <c r="E71" t="s">
        <v>118</v>
      </c>
      <c r="F71" t="s">
        <v>1</v>
      </c>
    </row>
    <row r="72" spans="1:6" x14ac:dyDescent="0.2">
      <c r="A72" t="s">
        <v>13</v>
      </c>
      <c r="B72" t="s">
        <v>130</v>
      </c>
      <c r="C72" t="s">
        <v>1</v>
      </c>
      <c r="D72" s="2" t="s">
        <v>11</v>
      </c>
      <c r="E72" t="s">
        <v>130</v>
      </c>
      <c r="F72" t="s">
        <v>1</v>
      </c>
    </row>
    <row r="73" spans="1:6" x14ac:dyDescent="0.2">
      <c r="A73" t="s">
        <v>12</v>
      </c>
      <c r="B73" t="s">
        <v>131</v>
      </c>
      <c r="C73" t="s">
        <v>1</v>
      </c>
      <c r="D73" s="2" t="s">
        <v>11</v>
      </c>
      <c r="E73" t="s">
        <v>134</v>
      </c>
      <c r="F73" t="s">
        <v>1</v>
      </c>
    </row>
    <row r="74" spans="1:6" x14ac:dyDescent="0.2">
      <c r="A74" t="s">
        <v>12</v>
      </c>
      <c r="B74" t="s">
        <v>132</v>
      </c>
      <c r="C74" t="s">
        <v>1</v>
      </c>
      <c r="D74" s="2" t="s">
        <v>11</v>
      </c>
      <c r="E74" t="s">
        <v>126</v>
      </c>
      <c r="F74" t="s">
        <v>1</v>
      </c>
    </row>
    <row r="75" spans="1:6" x14ac:dyDescent="0.2">
      <c r="A75" t="s">
        <v>12</v>
      </c>
      <c r="B75" t="s">
        <v>133</v>
      </c>
      <c r="C75" t="s">
        <v>1</v>
      </c>
      <c r="D75" s="2" t="s">
        <v>11</v>
      </c>
      <c r="E75" t="s">
        <v>133</v>
      </c>
      <c r="F75" t="s">
        <v>1</v>
      </c>
    </row>
    <row r="76" spans="1:6" x14ac:dyDescent="0.2">
      <c r="A76" t="s">
        <v>12</v>
      </c>
      <c r="B76" t="s">
        <v>134</v>
      </c>
      <c r="C76" t="s">
        <v>1</v>
      </c>
      <c r="D76" s="2" t="s">
        <v>11</v>
      </c>
      <c r="E76" t="s">
        <v>131</v>
      </c>
      <c r="F76" t="s">
        <v>1</v>
      </c>
    </row>
    <row r="77" spans="1:6" x14ac:dyDescent="0.2">
      <c r="A77" t="s">
        <v>13</v>
      </c>
      <c r="B77" t="s">
        <v>135</v>
      </c>
      <c r="C77" t="s">
        <v>1</v>
      </c>
      <c r="D77" s="2" t="s">
        <v>11</v>
      </c>
      <c r="E77" t="s">
        <v>135</v>
      </c>
      <c r="F77" t="s">
        <v>1</v>
      </c>
    </row>
    <row r="78" spans="1:6" x14ac:dyDescent="0.2">
      <c r="B78" t="s">
        <v>136</v>
      </c>
      <c r="C78" t="s">
        <v>1</v>
      </c>
      <c r="D78" s="2" t="s">
        <v>11</v>
      </c>
      <c r="E78" t="s">
        <v>125</v>
      </c>
      <c r="F78" t="s">
        <v>1</v>
      </c>
    </row>
    <row r="79" spans="1:6" x14ac:dyDescent="0.2">
      <c r="B79" t="s">
        <v>137</v>
      </c>
      <c r="C79" t="s">
        <v>1</v>
      </c>
      <c r="D79" s="2" t="s">
        <v>11</v>
      </c>
      <c r="E79" t="s">
        <v>117</v>
      </c>
      <c r="F79" t="s">
        <v>1</v>
      </c>
    </row>
    <row r="80" spans="1:6" x14ac:dyDescent="0.2">
      <c r="B80" t="s">
        <v>138</v>
      </c>
      <c r="C80" t="s">
        <v>1</v>
      </c>
      <c r="D80" s="2" t="s">
        <v>11</v>
      </c>
      <c r="E80" t="s">
        <v>132</v>
      </c>
      <c r="F80" t="s">
        <v>1</v>
      </c>
    </row>
    <row r="81" spans="1:6" x14ac:dyDescent="0.2">
      <c r="B81" t="s">
        <v>139</v>
      </c>
      <c r="C81" t="s">
        <v>1</v>
      </c>
      <c r="D81" s="2" t="s">
        <v>11</v>
      </c>
      <c r="E81" t="s">
        <v>124</v>
      </c>
      <c r="F81" t="s">
        <v>1</v>
      </c>
    </row>
    <row r="82" spans="1:6" x14ac:dyDescent="0.2">
      <c r="B82" t="s">
        <v>140</v>
      </c>
      <c r="C82" t="s">
        <v>1</v>
      </c>
      <c r="D82" s="2" t="s">
        <v>11</v>
      </c>
      <c r="E82" t="s">
        <v>121</v>
      </c>
      <c r="F82" t="s">
        <v>1</v>
      </c>
    </row>
    <row r="83" spans="1:6" x14ac:dyDescent="0.2">
      <c r="B83" t="s">
        <v>141</v>
      </c>
      <c r="C83" t="s">
        <v>1</v>
      </c>
      <c r="D83" s="2" t="s">
        <v>11</v>
      </c>
      <c r="E83" t="s">
        <v>128</v>
      </c>
      <c r="F83" t="s">
        <v>1</v>
      </c>
    </row>
    <row r="84" spans="1:6" x14ac:dyDescent="0.2">
      <c r="B84" t="s">
        <v>142</v>
      </c>
      <c r="C84" t="s">
        <v>1</v>
      </c>
      <c r="D84" s="2" t="s">
        <v>11</v>
      </c>
      <c r="E84" t="s">
        <v>123</v>
      </c>
      <c r="F84" t="s">
        <v>1</v>
      </c>
    </row>
    <row r="85" spans="1:6" x14ac:dyDescent="0.2">
      <c r="B85" t="s">
        <v>143</v>
      </c>
      <c r="C85" t="s">
        <v>1</v>
      </c>
      <c r="D85" s="2" t="s">
        <v>11</v>
      </c>
      <c r="E85" t="s">
        <v>129</v>
      </c>
      <c r="F85" t="s">
        <v>1</v>
      </c>
    </row>
    <row r="86" spans="1:6" x14ac:dyDescent="0.2">
      <c r="A86" t="s">
        <v>13</v>
      </c>
      <c r="B86" t="s">
        <v>144</v>
      </c>
      <c r="C86" t="s">
        <v>1</v>
      </c>
      <c r="D86" s="2" t="s">
        <v>11</v>
      </c>
      <c r="E86" t="s">
        <v>119</v>
      </c>
      <c r="F86" t="s">
        <v>1</v>
      </c>
    </row>
    <row r="87" spans="1:6" x14ac:dyDescent="0.2">
      <c r="A87" t="s">
        <v>13</v>
      </c>
      <c r="B87" t="s">
        <v>145</v>
      </c>
      <c r="C87" t="s">
        <v>1</v>
      </c>
      <c r="D87" s="2" t="s">
        <v>11</v>
      </c>
      <c r="E87" t="s">
        <v>120</v>
      </c>
      <c r="F87" t="s">
        <v>1</v>
      </c>
    </row>
    <row r="88" spans="1:6" x14ac:dyDescent="0.2">
      <c r="A88" t="s">
        <v>13</v>
      </c>
      <c r="B88" t="s">
        <v>146</v>
      </c>
      <c r="C88" t="s">
        <v>1</v>
      </c>
      <c r="D88" s="2" t="s">
        <v>11</v>
      </c>
      <c r="E88" t="s">
        <v>122</v>
      </c>
      <c r="F88" t="s">
        <v>1</v>
      </c>
    </row>
    <row r="89" spans="1:6" x14ac:dyDescent="0.2">
      <c r="B89" t="s">
        <v>147</v>
      </c>
      <c r="C89" t="s">
        <v>1</v>
      </c>
      <c r="D89" s="2" t="s">
        <v>11</v>
      </c>
      <c r="E89" t="s">
        <v>108</v>
      </c>
      <c r="F89" t="s">
        <v>1</v>
      </c>
    </row>
    <row r="90" spans="1:6" x14ac:dyDescent="0.2">
      <c r="A90" t="s">
        <v>13</v>
      </c>
      <c r="B90" t="s">
        <v>148</v>
      </c>
      <c r="C90" t="s">
        <v>1</v>
      </c>
      <c r="D90" s="2" t="s">
        <v>11</v>
      </c>
      <c r="E90" t="s">
        <v>107</v>
      </c>
      <c r="F90" t="s">
        <v>1</v>
      </c>
    </row>
    <row r="91" spans="1:6" x14ac:dyDescent="0.2">
      <c r="A91" t="s">
        <v>15</v>
      </c>
      <c r="B91" t="s">
        <v>149</v>
      </c>
      <c r="C91" t="s">
        <v>1</v>
      </c>
      <c r="E91" t="s">
        <v>171</v>
      </c>
      <c r="F91" t="s">
        <v>1</v>
      </c>
    </row>
    <row r="92" spans="1:6" x14ac:dyDescent="0.2">
      <c r="A92" t="s">
        <v>15</v>
      </c>
      <c r="B92" t="s">
        <v>150</v>
      </c>
      <c r="C92" t="s">
        <v>1</v>
      </c>
      <c r="D92" s="2" t="s">
        <v>11</v>
      </c>
      <c r="E92" t="s">
        <v>152</v>
      </c>
      <c r="F92" t="s">
        <v>1</v>
      </c>
    </row>
    <row r="93" spans="1:6" x14ac:dyDescent="0.2">
      <c r="A93" t="s">
        <v>13</v>
      </c>
      <c r="B93" t="s">
        <v>151</v>
      </c>
      <c r="C93" t="s">
        <v>1</v>
      </c>
      <c r="D93" s="2" t="s">
        <v>11</v>
      </c>
      <c r="E93" t="s">
        <v>146</v>
      </c>
      <c r="F93" t="s">
        <v>1</v>
      </c>
    </row>
    <row r="94" spans="1:6" x14ac:dyDescent="0.2">
      <c r="A94" t="s">
        <v>13</v>
      </c>
      <c r="B94" t="s">
        <v>152</v>
      </c>
      <c r="C94" t="s">
        <v>1</v>
      </c>
    </row>
  </sheetData>
  <mergeCells count="5">
    <mergeCell ref="B1:C1"/>
    <mergeCell ref="E1:F1"/>
    <mergeCell ref="I1:J1"/>
    <mergeCell ref="M1:N1"/>
    <mergeCell ref="Q1:R1"/>
  </mergeCells>
  <conditionalFormatting sqref="B2:B94 E2:E93">
    <cfRule type="duplicateValues" dxfId="5" priority="6"/>
  </conditionalFormatting>
  <conditionalFormatting sqref="B2:B94 I2:I43">
    <cfRule type="duplicateValues" dxfId="4" priority="5"/>
  </conditionalFormatting>
  <conditionalFormatting sqref="M2:M11 B2:B94">
    <cfRule type="duplicateValues" dxfId="3" priority="2"/>
    <cfRule type="duplicateValues" dxfId="2" priority="4"/>
  </conditionalFormatting>
  <conditionalFormatting sqref="Q2:Q14 B2:B94">
    <cfRule type="duplicateValues" dxfId="1" priority="3"/>
  </conditionalFormatting>
  <conditionalFormatting sqref="B2:B94">
    <cfRule type="duplicateValues" dxfId="0" priority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EQ Precision</vt:lpstr>
      <vt:lpstr>EQ Recall</vt:lpstr>
      <vt:lpstr>EQ F-measure</vt:lpstr>
      <vt:lpstr>EQ Matcher Complementarity</vt:lpstr>
      <vt:lpstr>SUB Precision</vt:lpstr>
      <vt:lpstr>SUB Recall</vt:lpstr>
      <vt:lpstr>SUB F-measure</vt:lpstr>
      <vt:lpstr>SUB Matcher Complementarity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Audun Vennesland</dc:creator>
  <cp:lastModifiedBy>Audun Vennesland</cp:lastModifiedBy>
  <dcterms:created xsi:type="dcterms:W3CDTF">2019-05-30T12:52:55Z</dcterms:created>
  <dcterms:modified xsi:type="dcterms:W3CDTF">2019-07-07T07:28:09Z</dcterms:modified>
</cp:coreProperties>
</file>