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augustinbirot/Desktop/Work/PhD/research/research_proposal/"/>
    </mc:Choice>
  </mc:AlternateContent>
  <xr:revisionPtr revIDLastSave="0" documentId="13_ncr:1_{093C221B-25EF-3849-B337-33C14FFE0FDD}" xr6:coauthVersionLast="47" xr6:coauthVersionMax="47" xr10:uidLastSave="{00000000-0000-0000-0000-000000000000}"/>
  <bookViews>
    <workbookView xWindow="29540" yWindow="680" windowWidth="18980" windowHeight="20780" xr2:uid="{2464C7AB-A2AF-F64A-8B52-5AEA585547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6" i="1" l="1"/>
  <c r="N24" i="1"/>
  <c r="N22" i="1"/>
  <c r="P21" i="1"/>
  <c r="N21" i="1"/>
  <c r="N20" i="1"/>
  <c r="N19" i="1" l="1"/>
</calcChain>
</file>

<file path=xl/sharedStrings.xml><?xml version="1.0" encoding="utf-8"?>
<sst xmlns="http://schemas.openxmlformats.org/spreadsheetml/2006/main" count="1050" uniqueCount="469">
  <si>
    <t>Paper Title</t>
  </si>
  <si>
    <t>Journal</t>
  </si>
  <si>
    <t>Year</t>
  </si>
  <si>
    <t>Author(s)</t>
  </si>
  <si>
    <t>Other</t>
  </si>
  <si>
    <t>Read</t>
  </si>
  <si>
    <t>Point of the paper</t>
  </si>
  <si>
    <t>Methods</t>
  </si>
  <si>
    <t>Zotero</t>
  </si>
  <si>
    <t>Available</t>
  </si>
  <si>
    <t>Cited</t>
  </si>
  <si>
    <t>NA</t>
  </si>
  <si>
    <t>yes</t>
  </si>
  <si>
    <t>no</t>
  </si>
  <si>
    <t>Total</t>
  </si>
  <si>
    <t>Reads</t>
  </si>
  <si>
    <t>Software/package</t>
  </si>
  <si>
    <t>Remaining</t>
  </si>
  <si>
    <t>Missings</t>
  </si>
  <si>
    <t>Evolution and function of multimodal courtship displays</t>
  </si>
  <si>
    <t>Ethology</t>
  </si>
  <si>
    <t>Mitoyen, Quigley, Fusani</t>
  </si>
  <si>
    <t>Marmot Biology: sociality, individual Fitness, and Population Dynamics</t>
  </si>
  <si>
    <t>Cambridge University Press</t>
  </si>
  <si>
    <t>Armitage</t>
  </si>
  <si>
    <t>Book</t>
  </si>
  <si>
    <t>About the relationships between heat conservation and body size of animals</t>
  </si>
  <si>
    <t>Goett Stud</t>
  </si>
  <si>
    <t>Bergmann</t>
  </si>
  <si>
    <t>Bergmann's rules</t>
  </si>
  <si>
    <t>Quantitative genetics in the wild</t>
  </si>
  <si>
    <t>Oxford University Press</t>
  </si>
  <si>
    <t>Pace of life syndormes: a framework for the adaptive integration of behaviour, physiology and life history</t>
  </si>
  <si>
    <t>Behav Ecol Sociobiol</t>
  </si>
  <si>
    <t>Dammhahn, Dingemanse, Niemelä, Réale</t>
  </si>
  <si>
    <t>POLS</t>
  </si>
  <si>
    <t>Global warming benefits the small in aquatic ecosystems</t>
  </si>
  <si>
    <t>Proc. Natl. Acad. Sci. USA</t>
  </si>
  <si>
    <t>Daufresne, Lengfellner &amp; Sommer</t>
  </si>
  <si>
    <t>Shrinkinge body size is the third universal response to global warming (in aquatic species)</t>
  </si>
  <si>
    <t>Declining body size: a third universal response to warming?</t>
  </si>
  <si>
    <t>Trends Ecol. Evol.</t>
  </si>
  <si>
    <t>Gardner, Peters, Kearney, Joseph &amp; Heinsohn</t>
  </si>
  <si>
    <t>review</t>
  </si>
  <si>
    <t>Wintering French mallard and teal are heavier and in better body condition than 30 years ago: Effects of a changing environment?</t>
  </si>
  <si>
    <t>Ambio</t>
  </si>
  <si>
    <t>Guillemain, Elmberg, Gauthier-Clerc, Massez, Hearn, Champagnon &amp; Simon</t>
  </si>
  <si>
    <t>Increase body mass in french mallard and teal</t>
  </si>
  <si>
    <r>
      <t xml:space="preserve">Need of comparative study of body mass response to climate change in order to determine if there is a </t>
    </r>
    <r>
      <rPr>
        <b/>
        <sz val="12"/>
        <color theme="1"/>
        <rFont val="Calibri"/>
        <family val="2"/>
      </rPr>
      <t>universal</t>
    </r>
    <r>
      <rPr>
        <sz val="12"/>
        <color theme="1"/>
        <rFont val="Calibri"/>
        <family val="2"/>
      </rPr>
      <t xml:space="preserve"> response to it</t>
    </r>
    <r>
      <rPr>
        <sz val="12"/>
        <color rgb="FF7030A0"/>
        <rFont val="Calibri"/>
        <family val="2"/>
      </rPr>
      <t xml:space="preserve"> (justify the need of long-term study to understand the underlying mechanism of body mass change)</t>
    </r>
  </si>
  <si>
    <t>Climate Change 2022 - Impacts, Adaptation and Vulnerability: Working Group II Contribution to the Sicth Assessment Report of the Intergovernmental Panel on Climate Change</t>
  </si>
  <si>
    <t>IPCC</t>
  </si>
  <si>
    <t>IPCC Report</t>
  </si>
  <si>
    <t>IPCC Report - State of play Climate Change</t>
  </si>
  <si>
    <t>Estimating genetic parameters in natural populations using the ‘animal model’</t>
  </si>
  <si>
    <t>The Royal Society</t>
  </si>
  <si>
    <t>Kruuk</t>
  </si>
  <si>
    <t>Animal model uses on natural populations</t>
  </si>
  <si>
    <t>Animal model</t>
  </si>
  <si>
    <t>The evolutionary ecology of individual phenotypic plasticity in wild population</t>
  </si>
  <si>
    <t>Journal of Evolutionary Biology</t>
  </si>
  <si>
    <t>Nussey, Wilson, Brommer</t>
  </si>
  <si>
    <t>I*E, G*E</t>
  </si>
  <si>
    <t>mixed models, random slopes</t>
  </si>
  <si>
    <t>Coupled dynamics of body mass and population growth in response to environmental change</t>
  </si>
  <si>
    <t>Nature</t>
  </si>
  <si>
    <t>Ozgul, Childs, Oli, Armitage, Blumstein, Olson, Tuljapurkar, Coulson</t>
  </si>
  <si>
    <t>*****</t>
  </si>
  <si>
    <t>Stone corner of our study; study responsible for the today consensus telling that the observed body mass increased is mainly due to phenotypic plasticity (main study to explain the observed body mass increased in the last half-century)</t>
  </si>
  <si>
    <t>IPM, Price equation</t>
  </si>
  <si>
    <t>The evolution of life histories: theory and analysis</t>
  </si>
  <si>
    <t>Roff</t>
  </si>
  <si>
    <t>Life History Theory</t>
  </si>
  <si>
    <t>Shrinking body size as an ecological response to climate change</t>
  </si>
  <si>
    <t>nature climate change</t>
  </si>
  <si>
    <t>Sheridan &amp; Brickford</t>
  </si>
  <si>
    <r>
      <t xml:space="preserve">Shrinkinge body size as a response to climate change - </t>
    </r>
    <r>
      <rPr>
        <sz val="11"/>
        <color rgb="FFFF0000"/>
        <rFont val="Calibri"/>
        <family val="2"/>
      </rPr>
      <t>OPPOSITE CONCLUSIONS</t>
    </r>
    <r>
      <rPr>
        <sz val="11"/>
        <color theme="1"/>
        <rFont val="Calibri"/>
        <family val="2"/>
      </rPr>
      <t xml:space="preserve"> - But, body mass increase has also been observed, often at higher lattitude, where warming is associated with more favourable growing seasons - consequences at an ecosystem scale (functional ecology) - </t>
    </r>
    <r>
      <rPr>
        <sz val="11"/>
        <color rgb="FF7030A0"/>
        <rFont val="Calibri"/>
        <family val="2"/>
      </rPr>
      <t>For the discussion</t>
    </r>
  </si>
  <si>
    <t>Evolutionary potential and constraints in wild populaions</t>
  </si>
  <si>
    <t>Charmantier, Garant, Kruuk</t>
  </si>
  <si>
    <t>Teplitsky, Robinson, Merilä, Charmantier, Garant, Kruuk</t>
  </si>
  <si>
    <t>Book chapter</t>
  </si>
  <si>
    <t>Evolutionary potential/Constraints, need for multivariate animal model to detect it, never powerful enough</t>
  </si>
  <si>
    <t>Evolutionary dynamics in response to climate change</t>
  </si>
  <si>
    <t>Gienapp, Broomer, Charmantier, Garant, Kruuk</t>
  </si>
  <si>
    <t>Evolutionary change with climate change</t>
  </si>
  <si>
    <t>The biology hidden inside residual within-individual phenotypic variation</t>
  </si>
  <si>
    <t>Biological Journal of the Linnean Society</t>
  </si>
  <si>
    <t>Yom-Tov, Yom-Tov &amp; Jarell</t>
  </si>
  <si>
    <t>Increase body size with global warming linked to milder winters</t>
  </si>
  <si>
    <t>Biological Reviews</t>
  </si>
  <si>
    <t>Westneat, Wright, Dingemanse</t>
  </si>
  <si>
    <r>
      <t xml:space="preserve">Biology behind the </t>
    </r>
    <r>
      <rPr>
        <b/>
        <sz val="12"/>
        <color theme="1"/>
        <rFont val="Calibri"/>
        <family val="2"/>
      </rPr>
      <t>residual within individual variance</t>
    </r>
  </si>
  <si>
    <t>Vernal behaviour of the yellow-bellied marmot</t>
  </si>
  <si>
    <t>Anim. Behav.</t>
  </si>
  <si>
    <t>YELLOWSTONE POPULATION</t>
  </si>
  <si>
    <t>Reproductive and agonistic behaviour in the first 5 weeks post-hibernation</t>
  </si>
  <si>
    <t>behavioral observation in natural conditions</t>
  </si>
  <si>
    <t>Yellow-bellied marmots (Marmota flaviventris) hibernate socially</t>
  </si>
  <si>
    <t>J. Mamm.</t>
  </si>
  <si>
    <t>Blumstein, Nicodemus and Zugmeyer</t>
  </si>
  <si>
    <t>Social effects on emergence from hibernation in yellow-bellied marmots</t>
  </si>
  <si>
    <t>Blumstein</t>
  </si>
  <si>
    <t> Yellow-bellied marmots do not compensate for a late start: the role of maternal investment in shaping life-history trajectories</t>
  </si>
  <si>
    <t>Evolutionary Ecology</t>
  </si>
  <si>
    <t>Monclus, Pang, Blumstein</t>
  </si>
  <si>
    <t>Probing variation in reaction norms in wild populations: the importance of reliable environmental proxies</t>
  </si>
  <si>
    <t>Oikos</t>
  </si>
  <si>
    <t>Ramakers, Reed, Harris, Gienapp</t>
  </si>
  <si>
    <r>
      <t>Importance of the environmental proxies to detect slope variation in reaction norm (so I * E and G * E) =&gt; Environment Specific Mean phenotype (</t>
    </r>
    <r>
      <rPr>
        <b/>
        <sz val="12"/>
        <color theme="1"/>
        <rFont val="Calibri"/>
        <family val="2"/>
      </rPr>
      <t>ESM</t>
    </r>
    <r>
      <rPr>
        <sz val="12"/>
        <color theme="1"/>
        <rFont val="Calibri"/>
        <family val="2"/>
      </rPr>
      <t>)</t>
    </r>
  </si>
  <si>
    <t>The Origin of Species: By Means of Natural Selection, or the Preservation of Favoured Races in the Struggle for Life</t>
  </si>
  <si>
    <t>Darwin</t>
  </si>
  <si>
    <t>Evolution by natural selection</t>
  </si>
  <si>
    <t>Costs and limits of phenotypic plasticity</t>
  </si>
  <si>
    <t>DeWitt, Sih &amp; Wilson</t>
  </si>
  <si>
    <t>Limits and costs of the plasticity</t>
  </si>
  <si>
    <t>The study of quantitative genetics in wild populations</t>
  </si>
  <si>
    <t>Oxford university press</t>
  </si>
  <si>
    <t>Kruuk, Charmantier &amp; Garant</t>
  </si>
  <si>
    <t>General quantitative genetics</t>
  </si>
  <si>
    <t>Genetics and Analysis of Quantitative Traits</t>
  </si>
  <si>
    <t>Sinauer</t>
  </si>
  <si>
    <t>Lynch &amp; Walsh</t>
  </si>
  <si>
    <t>The spandrels of San Marco and the Panglossian paradigm: a critique of the adaptationist programme</t>
  </si>
  <si>
    <t>Proc. R. Soc. Lond. B.</t>
  </si>
  <si>
    <t>Gould &amp; Lewontin</t>
  </si>
  <si>
    <t>Evolutionary constraints; traits can evolve by themselves</t>
  </si>
  <si>
    <t>Bet‐hedging—a triple trade‐off between means, variances and correlations</t>
  </si>
  <si>
    <t>Starrfelt, Kokko</t>
  </si>
  <si>
    <t>Bet-hedging general</t>
  </si>
  <si>
    <t>Climate, changing phenology, and other life history traits: Nonlinearity and match–mismatch to the environment</t>
  </si>
  <si>
    <t>Stenseth, Mysterud</t>
  </si>
  <si>
    <t>Proc. Natl. Acad. Sci. U.S.A.</t>
  </si>
  <si>
    <t>phenological mismatch with climate change</t>
  </si>
  <si>
    <t>Shifts in phenology due to global climate change: the need for a yardstick</t>
  </si>
  <si>
    <t>Proc. R. Soc. B.</t>
  </si>
  <si>
    <t>Visser, Both</t>
  </si>
  <si>
    <t>ybamaRmot: Database of the Marmot Study in the East River Valley, Colorado</t>
  </si>
  <si>
    <t>Github</t>
  </si>
  <si>
    <t>Martin &amp; Blumstein</t>
  </si>
  <si>
    <t>Software/Package</t>
  </si>
  <si>
    <t>Project marmot data description</t>
  </si>
  <si>
    <t>database</t>
  </si>
  <si>
    <t>R: A Language and Environment for Statistical Computing. R Foundation for Statistical Computing</t>
  </si>
  <si>
    <t>R project</t>
  </si>
  <si>
    <t>R core team</t>
  </si>
  <si>
    <t>R</t>
  </si>
  <si>
    <t>MCMC Methods for Multi-Response Generalized Linear Mixed Models: The MCMCglmm R Package</t>
  </si>
  <si>
    <t>Journal of Statistical Software</t>
  </si>
  <si>
    <t>Hadfield</t>
  </si>
  <si>
    <t>mcmcglmm</t>
  </si>
  <si>
    <t>Bürkner</t>
  </si>
  <si>
    <t>brms</t>
  </si>
  <si>
    <t>Bayesian Item Response Modeling in R with brms and Stan</t>
  </si>
  <si>
    <t>ggplot2: Elegant Graphics for Data Analysis</t>
  </si>
  <si>
    <t>Springer-Verlag New York</t>
  </si>
  <si>
    <t>Wickham</t>
  </si>
  <si>
    <t>ggplot2</t>
  </si>
  <si>
    <t>Precipitation and Temperature Trends and Cycles Derived from Historical 1890-2019 Weather Data for the City of Ottawa, Ontario, Canada</t>
  </si>
  <si>
    <t>Environments</t>
  </si>
  <si>
    <t>Walsh &amp; Patterson</t>
  </si>
  <si>
    <t>Cimatic trend in the last century in Ottawa</t>
  </si>
  <si>
    <t>Future projections of temperature changes in Ottawa, Canada through stepwise clustered downscaling of multiple GCMs under RCPs</t>
  </si>
  <si>
    <t>Climate Dynamics</t>
  </si>
  <si>
    <t>Zhai, Huang, Wang, Zhou, Lu, Li</t>
  </si>
  <si>
    <t>Climate projections for Ottawa</t>
  </si>
  <si>
    <t>Hibernation</t>
  </si>
  <si>
    <t>Current biology</t>
  </si>
  <si>
    <t>Geiser</t>
  </si>
  <si>
    <t>Hibernation' definition</t>
  </si>
  <si>
    <t>Mammalian hibernation</t>
  </si>
  <si>
    <t>Phil. Trans. R. Soc. Lond. B</t>
  </si>
  <si>
    <t>Nedergaard &amp; Cannon</t>
  </si>
  <si>
    <t>Climate and the match or mismatch between predator requirements and resource availability</t>
  </si>
  <si>
    <t>Durant, Hjermann, Ottersen, Stenseth</t>
  </si>
  <si>
    <t>Clim. Res.</t>
  </si>
  <si>
    <t>changes in phenology as a universal response to climate change</t>
  </si>
  <si>
    <t>No evidence that warmer temperatures are associated with selection for smaller body sizes</t>
  </si>
  <si>
    <t>Siepielski et al.</t>
  </si>
  <si>
    <t>no evidence for general body mass reduction in response to climate change</t>
  </si>
  <si>
    <t>The handicap principle: a missing piece of darwin’s puzzle</t>
  </si>
  <si>
    <t>Zahavi</t>
  </si>
  <si>
    <t>Handicap principle</t>
  </si>
  <si>
    <t>Bigger is not always better: viability selection on body mass varies across life stages in a hibernating mammal</t>
  </si>
  <si>
    <t>Ecology and Evolution</t>
  </si>
  <si>
    <t>Jebb, Blumstein, Bize and Martin</t>
  </si>
  <si>
    <t>The selective pressure is different according to IDs' age class because of different trade-offs (Young will have pressure for an average body mass to favor run speed when fleeing from a predator; Adults will have a pressure for a bigger body mass to insure survival over winter, as they rely on group vigilence while foraging in order to flee in time despite being slower because of their weight)</t>
  </si>
  <si>
    <t>Mammalian Hibernation: Cellular and Molecular Responses to Depressed Metabolism and Low Temperature</t>
  </si>
  <si>
    <t>Physiological review</t>
  </si>
  <si>
    <t>Carey, Andrews, Martin</t>
  </si>
  <si>
    <t>Hibernation metabolism</t>
  </si>
  <si>
    <t>An ecologist's guide to the animal model</t>
  </si>
  <si>
    <t>Journal of Animal Ecology</t>
  </si>
  <si>
    <t>Wilson, Réale, Clements, Morrissey, Postma, Walling, Kruuk &amp; Nussey</t>
  </si>
  <si>
    <t>Global review on animal model (principle and utilisation)</t>
  </si>
  <si>
    <t>animal model (ASREML, MCMCglmm)</t>
  </si>
  <si>
    <t>VISUALIZING MULTIVARIATE SELECTION</t>
  </si>
  <si>
    <t>Evolution</t>
  </si>
  <si>
    <t>Phillips &amp; Arnolds</t>
  </si>
  <si>
    <t>≈</t>
  </si>
  <si>
    <t>Selection act on multiple traits rather than one</t>
  </si>
  <si>
    <t>The adaptive landscape as a conceptual bridge between micro- and macroevolution</t>
  </si>
  <si>
    <t>Springer Netherlands</t>
  </si>
  <si>
    <t>Arnold et al.</t>
  </si>
  <si>
    <t>Adaptive landscape (Review)</t>
  </si>
  <si>
    <t>Personality and the emergence of the pace-of-life syndrome concept at the population level</t>
  </si>
  <si>
    <t>Philosophical Transactions of the Royal Society B: Biological Sciences</t>
  </si>
  <si>
    <t>Réale, Garant, Bergeron, Careau, Montiglio</t>
  </si>
  <si>
    <t>Extended POLS</t>
  </si>
  <si>
    <t>Growth-mortality tradeoffs and ‘personality traits’ in animals</t>
  </si>
  <si>
    <t>Ecology Letters</t>
  </si>
  <si>
    <t>Stamps</t>
  </si>
  <si>
    <t>Link between personality and Life History trade-off</t>
  </si>
  <si>
    <t>Life-history trade-offs favour the evolution of animal personalities</t>
  </si>
  <si>
    <t>Wolf et al.</t>
  </si>
  <si>
    <t>Are animal personality traits linked to life-history productivity?</t>
  </si>
  <si>
    <t>Biro &amp; Stamps</t>
  </si>
  <si>
    <t>Evolution and behavioural responses to human-induced rapid environmental change</t>
  </si>
  <si>
    <t>Evolutionary application</t>
  </si>
  <si>
    <t>Sih et al.</t>
  </si>
  <si>
    <t>Evolution in response to human-induced changes</t>
  </si>
  <si>
    <t>Ecological and evolutionary traps</t>
  </si>
  <si>
    <t>Schlaepfer et al.</t>
  </si>
  <si>
    <t>Evolutionary traps</t>
  </si>
  <si>
    <t>Ecological novelty and the emergence of evolutionary traps</t>
  </si>
  <si>
    <t>Robertson, Rehage &amp; Sih</t>
  </si>
  <si>
    <t>The evolution of life histories</t>
  </si>
  <si>
    <t>Stearns</t>
  </si>
  <si>
    <t>LHT</t>
  </si>
  <si>
    <t>Climate data from the Rocky Mountain Biological Laboratory (1975–2022)</t>
  </si>
  <si>
    <t>Ecology</t>
  </si>
  <si>
    <t>Prather, Underwood, Daldon, Barr, Inouye</t>
  </si>
  <si>
    <t>Data</t>
  </si>
  <si>
    <t>RMBL weather data (1975-2022) citation</t>
  </si>
  <si>
    <t>Climate in alpine habitat</t>
  </si>
  <si>
    <t>Inouye, Wielgolaski</t>
  </si>
  <si>
    <t>GIS Mapping Software, Location Intelligence &amp; Spatial Analytics</t>
  </si>
  <si>
    <t>ESRI</t>
  </si>
  <si>
    <t>ESRI base map citation</t>
  </si>
  <si>
    <t>GIS</t>
  </si>
  <si>
    <t>QGIS Geographic Information System [Computer software]</t>
  </si>
  <si>
    <t>QGIS</t>
  </si>
  <si>
    <t>QGIS developpment team</t>
  </si>
  <si>
    <t>QGIS software citation</t>
  </si>
  <si>
    <t>Double hierarchical generalized linear models</t>
  </si>
  <si>
    <t>Journal of the Royal Statistical Society Series C: Applied Statistics</t>
  </si>
  <si>
    <t>Lee, nelder</t>
  </si>
  <si>
    <t>DHGLM</t>
  </si>
  <si>
    <t>High Altitude Climates</t>
  </si>
  <si>
    <t>Evolutionary bet-hedging in the real world: empirical evidence and challenges revealed by plants</t>
  </si>
  <si>
    <t>Childs, Metcals, Rees</t>
  </si>
  <si>
    <t>Bet-hedging cases</t>
  </si>
  <si>
    <t>Optimizing reproduction in a randomly varying environment</t>
  </si>
  <si>
    <t>Journal of Theoritical Biology</t>
  </si>
  <si>
    <t>Cohen</t>
  </si>
  <si>
    <t>"Selection should act to reduce temporal variation in fitness"</t>
  </si>
  <si>
    <t>Heritability of anti-predatory traits: vigilance and locomotor performance in marmots</t>
  </si>
  <si>
    <t>J. Evol. Biol</t>
  </si>
  <si>
    <t>Blumstein, Lea, Olson and Martin</t>
  </si>
  <si>
    <t>Description of the pedigree construction</t>
  </si>
  <si>
    <t>No evidence of inbreeding avoidance despite survival costs in a polygynous rodent</t>
  </si>
  <si>
    <t>Molecular Ecology</t>
  </si>
  <si>
    <t>Olson, Blumstein, Pollinger and Wayne</t>
  </si>
  <si>
    <t>Abstract, Method</t>
  </si>
  <si>
    <t>Analysis of Ecological Data: Exploratory and Euclidean Methods in Environmental Sciences (ade4)</t>
  </si>
  <si>
    <t>CRAN</t>
  </si>
  <si>
    <t>Dray, Dufour, Thioulouse &amp; Siberchicot</t>
  </si>
  <si>
    <t>ade4 package description</t>
  </si>
  <si>
    <t>Multivariate statistics</t>
  </si>
  <si>
    <t>Stan: A Probabilistic Programming Language</t>
  </si>
  <si>
    <t>Carpenter et al.</t>
  </si>
  <si>
    <t>Stan software</t>
  </si>
  <si>
    <t>Phenotypic plasticity: beyond nature and nurture</t>
  </si>
  <si>
    <t>JHU Press</t>
  </si>
  <si>
    <t>Pigliucci</t>
  </si>
  <si>
    <t>Phenotypic plasticity</t>
  </si>
  <si>
    <t>Climate Change Impacts in Alpine Environments</t>
  </si>
  <si>
    <t>Geography compass</t>
  </si>
  <si>
    <t>Grabherr, Gottfried &amp; Pauli</t>
  </si>
  <si>
    <t>Climate change in Apline environment</t>
  </si>
  <si>
    <t>TMB: Automatic Differentiation and Laplace Approximation</t>
  </si>
  <si>
    <t>Kristensen &amp; al.</t>
  </si>
  <si>
    <t>TMB package</t>
  </si>
  <si>
    <t>Enhanced temperature variability in high-altitude climate change</t>
  </si>
  <si>
    <t>Theoritical and Applied Climatology</t>
  </si>
  <si>
    <t>Ohmura</t>
  </si>
  <si>
    <t>Temperature variability in high altitude</t>
  </si>
  <si>
    <t>Climates of the Rocky Mountains: Historical and Future Patterns</t>
  </si>
  <si>
    <t>Kittel, Thornton, Royle, Chase</t>
  </si>
  <si>
    <t>Droughts</t>
  </si>
  <si>
    <t>Elevation Dependency of the Surface Climate Change Signal: A Model Study</t>
  </si>
  <si>
    <t>Journal of Climate</t>
  </si>
  <si>
    <t>Giorgi, Hurrell, Marinucci, Beniston</t>
  </si>
  <si>
    <t>"more pronounced warming at high elevation"</t>
  </si>
  <si>
    <t>The Costs of Reproduction and Their Consequences</t>
  </si>
  <si>
    <t>The american naturalist</t>
  </si>
  <si>
    <t>Bell</t>
  </si>
  <si>
    <t>How do mammals buffer environmental seasonality? The role of brain size, body fat and allomaternal care in dealing with energy shortage</t>
  </si>
  <si>
    <t>University of Zurich</t>
  </si>
  <si>
    <t>Heldstab</t>
  </si>
  <si>
    <t>PhD Thesis</t>
  </si>
  <si>
    <t>§ in the intro: "How do mammals cope with seasonal food scarcity?" &gt; "Physiological buffering" &gt; "body fat storage"</t>
  </si>
  <si>
    <t>Bird migration</t>
  </si>
  <si>
    <t>Alerstam, Christie</t>
  </si>
  <si>
    <t>bird migration</t>
  </si>
  <si>
    <t>Population‐specific adjustment of the annual cycle in a super‐swift trans‐Saharan migrant</t>
  </si>
  <si>
    <t>Journal of Avian Biology</t>
  </si>
  <si>
    <t>Meier et al.</t>
  </si>
  <si>
    <t>Migration in Alpine swifts</t>
  </si>
  <si>
    <t>Understanding Evolutionary Impacts of Seasonality: An Introduction to the Symposium</t>
  </si>
  <si>
    <t>Integrative and comparative biology</t>
  </si>
  <si>
    <t>Williams et al.</t>
  </si>
  <si>
    <t>Notion of seasonality</t>
  </si>
  <si>
    <t>Over-winter activity and body temperature patterns in northern beavers</t>
  </si>
  <si>
    <t>Canadian Journal of Zoology</t>
  </si>
  <si>
    <t>Smith et al.</t>
  </si>
  <si>
    <t>Beavers' ecology in winter</t>
  </si>
  <si>
    <t>Castor canadensis</t>
  </si>
  <si>
    <t>Mammalian species</t>
  </si>
  <si>
    <t>Jenkins, Busher</t>
  </si>
  <si>
    <t>Survival of the fattest: How body fat and migration influence survival in highly seasonal environments</t>
  </si>
  <si>
    <r>
      <t xml:space="preserve">Recent increase in body size of the American merten </t>
    </r>
    <r>
      <rPr>
        <i/>
        <sz val="12"/>
        <rFont val="Aptos Narrow"/>
        <family val="2"/>
        <scheme val="minor"/>
      </rPr>
      <t xml:space="preserve">Martes americana </t>
    </r>
    <r>
      <rPr>
        <sz val="12"/>
        <rFont val="Aptos Narrow"/>
        <family val="2"/>
        <scheme val="minor"/>
      </rPr>
      <t>in Alaska</t>
    </r>
  </si>
  <si>
    <t>Functional Ecology</t>
  </si>
  <si>
    <t>Denryter et al.</t>
  </si>
  <si>
    <t>Body fat &lt;=&gt; Buffer</t>
  </si>
  <si>
    <t>Linking population performance to nutritional condition in an alpine ungulate</t>
  </si>
  <si>
    <t>Journal of Mammalogy</t>
  </si>
  <si>
    <t>Stephenson et al.</t>
  </si>
  <si>
    <t>Body fat in bighorn sheep</t>
  </si>
  <si>
    <t>Body mass dependent use of hibernation: why not prolong the active season, if they can?</t>
  </si>
  <si>
    <t>Bieber et al.</t>
  </si>
  <si>
    <t>Chimpunk are food-storing hibernators</t>
  </si>
  <si>
    <t>Evolution of phenotypic plasticity: where are we going now?</t>
  </si>
  <si>
    <t>evolution of PP</t>
  </si>
  <si>
    <t>The analysis of adaptation in a plant-breeding programme</t>
  </si>
  <si>
    <t>Australian Journal of Agricultural Research</t>
  </si>
  <si>
    <t>Finlay, Wilkison</t>
  </si>
  <si>
    <t>Ramakers et al. 2023's original method</t>
  </si>
  <si>
    <t>Rstan: the R interface to Stan</t>
  </si>
  <si>
    <t>https://mc-stan.org/</t>
  </si>
  <si>
    <t>Stan developpment team</t>
  </si>
  <si>
    <t>ASReml-R reference manual version 4</t>
  </si>
  <si>
    <t>VSN international ltf</t>
  </si>
  <si>
    <t>Butler et al.</t>
  </si>
  <si>
    <t>asreml software manual</t>
  </si>
  <si>
    <t>rstan</t>
  </si>
  <si>
    <t>lme4breeding: enabling genetic evaluation in the era of genomic data</t>
  </si>
  <si>
    <t>bioRxiv</t>
  </si>
  <si>
    <t>Covarrubias Pazaran</t>
  </si>
  <si>
    <t>lme4breeding</t>
  </si>
  <si>
    <t>The economics of fleeing from predators</t>
  </si>
  <si>
    <t>Advances in the study of behavior, vol. 16 (Elsevier)</t>
  </si>
  <si>
    <t>Yedenberg &amp; Dill</t>
  </si>
  <si>
    <t>FID</t>
  </si>
  <si>
    <t>Adaptive phenotypic plasticity: consensus and controversy</t>
  </si>
  <si>
    <t>Via et al.</t>
  </si>
  <si>
    <t>Reaction norm to study PP</t>
  </si>
  <si>
    <t>Abundant Genetic Variation + Strong Selection = Multivariate Genetic Constraints: A Geometric View of Adaptation</t>
  </si>
  <si>
    <t>Annual Review of Ecology, Evolution, and Systematics</t>
  </si>
  <si>
    <t>Walsh &amp; Blows</t>
  </si>
  <si>
    <t>Evolutionary and genetic constraints to explain the remain of genetic variance and diversity, even in the presence of selection</t>
  </si>
  <si>
    <t>at high density, there is a reproductive advantage (and lower fitness costs) of being heavy; in capital breeders (Mammals, Ewe)</t>
  </si>
  <si>
    <t>Mass‐ and Density‐Dependent Reproductive Success and Reproductive Costs in a Capital Breeder</t>
  </si>
  <si>
    <t>Fest-bianchet, Gaillard, Jorgenson</t>
  </si>
  <si>
    <t>The role of body mass in thermoregulation</t>
  </si>
  <si>
    <t>American Journal of Physical Anthropology</t>
  </si>
  <si>
    <t>Riesenfield</t>
  </si>
  <si>
    <t>large body mass =&gt; better with cold ; small body mass =&gt; better with heat</t>
  </si>
  <si>
    <t>Physiology of thermoregulation</t>
  </si>
  <si>
    <t>Best Practice &amp; Research Clinical Anaesthesiology</t>
  </si>
  <si>
    <t>Kurz</t>
  </si>
  <si>
    <t>Plots showing significant effect of body mass and fat on core T°</t>
  </si>
  <si>
    <t>Effects of food abundance and predictability on body condition and health parameters: experimental tests with the Hooded Crow</t>
  </si>
  <si>
    <t>Ibis</t>
  </si>
  <si>
    <t>Acquarone et al.</t>
  </si>
  <si>
    <t>link between body mass and food abundance</t>
  </si>
  <si>
    <t>On the uses of data on lifetime reproductive success</t>
  </si>
  <si>
    <t>Reproductive success. Studies of individual variation in contrasting breeding systems</t>
  </si>
  <si>
    <t>Grafen</t>
  </si>
  <si>
    <t>Invisible fraction definition (apparently)</t>
  </si>
  <si>
    <t>The missing fraction problem as an episodes of selection problem</t>
  </si>
  <si>
    <t>Evolution (Manuscript)</t>
  </si>
  <si>
    <t>Mittell &amp; Morrisey</t>
  </si>
  <si>
    <t>Missing fraction explanation</t>
  </si>
  <si>
    <t>Missing fraction idea</t>
  </si>
  <si>
    <t>Estimating evolutionary parameters when viability selection is operating</t>
  </si>
  <si>
    <t>Integrating animal temperament within ecology and evolution</t>
  </si>
  <si>
    <t>Réale et al.</t>
  </si>
  <si>
    <t>THE BIG FIVES (personality)</t>
  </si>
  <si>
    <t>Animal personalities: consequences for ecology and evolution</t>
  </si>
  <si>
    <t>Wolf &amp; Weissing</t>
  </si>
  <si>
    <t>Impact of personality on eco-evo (e.g., pop dynamic) REVIEW</t>
  </si>
  <si>
    <t>The development of animal personality: relevance, concepts and perspectives</t>
  </si>
  <si>
    <t>Stamps &amp; Groothuis</t>
  </si>
  <si>
    <t>impact of age on personnality</t>
  </si>
  <si>
    <t>Animal social networks</t>
  </si>
  <si>
    <t>Krause et al.</t>
  </si>
  <si>
    <t>Constructing, conducting and interpreting animal social network analysis</t>
  </si>
  <si>
    <t>Farine and Whitehead</t>
  </si>
  <si>
    <t>SNA</t>
  </si>
  <si>
    <t>The Evolution of Bet Hedging in Response to Local Ecological Conditions</t>
  </si>
  <si>
    <t>Rajon, Desouhant, Chevalier, Débias, Menu</t>
  </si>
  <si>
    <t>bet-hedging</t>
  </si>
  <si>
    <t>Environmental unpredicatbility and offspring size: conservative versus diversified bet-hedging</t>
  </si>
  <si>
    <t>Evolutionary Ecology Research</t>
  </si>
  <si>
    <t>Einum and flemming</t>
  </si>
  <si>
    <t>Conservative bet-hedging =&gt; bigger to buffer unpredictability</t>
  </si>
  <si>
    <t>Hedging one's evolutionary bets, revisited</t>
  </si>
  <si>
    <t>Philipi &amp; Seger</t>
  </si>
  <si>
    <t>Bet-hedging</t>
  </si>
  <si>
    <t>The Misuse of BLUP in Ecology and Evolution</t>
  </si>
  <si>
    <t>BLUPs</t>
  </si>
  <si>
    <t>Martin &amp; Pelletier</t>
  </si>
  <si>
    <t>Measuring growth patterns in the field: effects of sampling regime and methods on standardized estimates</t>
  </si>
  <si>
    <t>Organisms as Ecosystem Engineers</t>
  </si>
  <si>
    <t>Jones, Lawton &amp; Shachak</t>
  </si>
  <si>
    <t>Concept of engineers species and example of Beavers</t>
  </si>
  <si>
    <t>The measurement of selection on correlated characters</t>
  </si>
  <si>
    <t>Lande &amp; Arnold</t>
  </si>
  <si>
    <t>Behavioral types as predictors of survival in Trinidadian guppies (Poecilia reticulata)</t>
  </si>
  <si>
    <t>Behavioral Ecology</t>
  </si>
  <si>
    <t>Smith et Blumstein</t>
  </si>
  <si>
    <t>bold, active and exploratory guppies survive longer when exposed to predators</t>
  </si>
  <si>
    <t>Impact of Body Reserves on Energy Expenditure, Water Flux, and Mating Success in Breeding Male Northern Elephant Seals</t>
  </si>
  <si>
    <t>Physiological and Biochemical Zoology</t>
  </si>
  <si>
    <t>Crocker, Houser &amp; Webb</t>
  </si>
  <si>
    <t>Bigger elephant seals have a better mating success</t>
  </si>
  <si>
    <t>Link between winter body mass variation and reproductive success in female northern moose (Alces alces)</t>
  </si>
  <si>
    <t>Milner et al.</t>
  </si>
  <si>
    <t>Oecologia</t>
  </si>
  <si>
    <t>Reproductive success and failure: the role of winter body mass in reproductive allocation in Norwegian moose</t>
  </si>
  <si>
    <t>Individual quality, survival variation and patterns of phenotypic selection on body condition and timing of nesting in birds</t>
  </si>
  <si>
    <t>Blums et al.</t>
  </si>
  <si>
    <t>Body condition and time of nesting impact survival probability in 3 species of ducks</t>
  </si>
  <si>
    <t>The Relationship Between Body Mass and Survival of Wintering Canvasbacks</t>
  </si>
  <si>
    <t>The Auk</t>
  </si>
  <si>
    <t>Haramis et al.</t>
  </si>
  <si>
    <t>Individuals with heavier early-winter body mass had better overall survival probability in adults males Canvasbacks *Aythya valisineria*</t>
  </si>
  <si>
    <t>Darveau et al.</t>
  </si>
  <si>
    <t>Allometric cascade as a unifyind principle of body mass effects on metabolism</t>
  </si>
  <si>
    <t>Body mass effect on metabolic rate (allometric relation)</t>
  </si>
  <si>
    <t>Max metabolic rate ~ body mass (allometric) =&gt; R^2 = 0.96</t>
  </si>
  <si>
    <t>Weibel et al.</t>
  </si>
  <si>
    <t>Respiratory Physiology &amp; Neurobiology</t>
  </si>
  <si>
    <t>Allometric scaling of maximal metabolic rate in mammals: muscle aerobic capacity as determinant factor</t>
  </si>
  <si>
    <t>Ewe are what ewe wear: bigger horns, better ewes and the potential consequence of trophy hunting on female fitness in bighorn sheep</t>
  </si>
  <si>
    <t>Deakin et al.</t>
  </si>
  <si>
    <t>Correlation horn size at 2 y.o. and LRS</t>
  </si>
  <si>
    <t>Assessment of energy reserves by damselflies engaged in aerial contests for mating territories</t>
  </si>
  <si>
    <t>Marden &amp; Rollins</t>
  </si>
  <si>
    <t>males *Calopteryx maculata* with more fat win contests for mating territory in 88 % of cases</t>
  </si>
  <si>
    <t>Female competition and its evolutionary consequences in mammals</t>
  </si>
  <si>
    <t>Stockley &amp; Bro-Jørgensen</t>
  </si>
  <si>
    <t>"there is evidence that female dominance may often be correlated with age or body size"; "larger females consistently dominate" (e.g., feral ponies and african elephants)</t>
  </si>
  <si>
    <t>Dominance, aggression frequencies and modes of aggressive competition in feral pony mares</t>
  </si>
  <si>
    <t>Rutberg &amp; Greenberg</t>
  </si>
  <si>
    <t>Older and Larger Equus caballus are dominant</t>
  </si>
  <si>
    <t>Older and Larger Loxodonta africana are dominant</t>
  </si>
  <si>
    <t>Dominance rank relationships among wild female African elephants, Loxodonta africana</t>
  </si>
  <si>
    <t>Archie et al.</t>
  </si>
  <si>
    <t>Phenotypic correlates of male reproductive success in western gorillas</t>
  </si>
  <si>
    <t>Journal of Human Evolution</t>
  </si>
  <si>
    <t>Breuer et al.</t>
  </si>
  <si>
    <t>Number of mate and general reproductive success is impacted by morphological traits such as crest size or gluteal size in in males western gorrilas</t>
  </si>
  <si>
    <t>Competitive females are successful females; phenotype, mechanism, and selection in a common songbird</t>
  </si>
  <si>
    <t>Cain &amp; Ketterson</t>
  </si>
  <si>
    <r>
      <t xml:space="preserve">High aggressivity, related to testosterone correlate with a greater reproductive success in females dark-eyed junco, </t>
    </r>
    <r>
      <rPr>
        <i/>
        <sz val="12"/>
        <color theme="1"/>
        <rFont val="Calibri"/>
        <family val="2"/>
      </rPr>
      <t>Junco hyemalis</t>
    </r>
  </si>
  <si>
    <t>Milder and shorter winters due to climate change</t>
  </si>
  <si>
    <t>Changing Lenghts of the Four Seasons by Global Warming</t>
  </si>
  <si>
    <t>Geophysical research letters</t>
  </si>
  <si>
    <t>Wang et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</si>
</sst>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Aptos Narrow"/>
      <family val="2"/>
      <scheme val="minor"/>
    </font>
    <font>
      <sz val="12"/>
      <color theme="1"/>
      <name val="Aptos Narrow"/>
      <family val="2"/>
      <scheme val="minor"/>
    </font>
    <font>
      <b/>
      <sz val="12"/>
      <color theme="1"/>
      <name val="Calibri"/>
      <family val="2"/>
    </font>
    <font>
      <sz val="12"/>
      <color theme="1"/>
      <name val="Calibri"/>
      <family val="2"/>
    </font>
    <font>
      <sz val="12"/>
      <name val="Aptos Narrow"/>
      <family val="2"/>
      <scheme val="minor"/>
    </font>
    <font>
      <b/>
      <sz val="12"/>
      <color theme="6"/>
      <name val="Calibri"/>
      <family val="2"/>
    </font>
    <font>
      <sz val="12"/>
      <color rgb="FFFF0000"/>
      <name val="Calibri"/>
      <family val="2"/>
    </font>
    <font>
      <b/>
      <sz val="12"/>
      <color theme="4"/>
      <name val="Aptos Narrow"/>
      <family val="2"/>
      <scheme val="minor"/>
    </font>
    <font>
      <b/>
      <sz val="12"/>
      <color rgb="FFFF0000"/>
      <name val="Calibri"/>
      <family val="2"/>
    </font>
    <font>
      <u/>
      <sz val="12"/>
      <color theme="10"/>
      <name val="Aptos Narrow"/>
      <family val="2"/>
      <scheme val="minor"/>
    </font>
    <font>
      <sz val="11"/>
      <color theme="1"/>
      <name val="Calibri"/>
      <family val="2"/>
    </font>
    <font>
      <b/>
      <sz val="12"/>
      <color theme="9" tint="-0.249977111117893"/>
      <name val="Calibri"/>
      <family val="2"/>
    </font>
    <font>
      <b/>
      <sz val="12"/>
      <color theme="4"/>
      <name val="Calibri"/>
      <family val="2"/>
    </font>
    <font>
      <b/>
      <sz val="12"/>
      <color theme="4"/>
      <name val="Calibri (Corps)"/>
    </font>
    <font>
      <sz val="12"/>
      <name val="Aptos Narrow (Body)"/>
    </font>
    <font>
      <sz val="12"/>
      <color rgb="FF7030A0"/>
      <name val="Calibri"/>
      <family val="2"/>
    </font>
    <font>
      <sz val="11"/>
      <color rgb="FFFF0000"/>
      <name val="Calibri"/>
      <family val="2"/>
    </font>
    <font>
      <sz val="11"/>
      <color rgb="FF7030A0"/>
      <name val="Calibri"/>
      <family val="2"/>
    </font>
    <font>
      <b/>
      <sz val="12"/>
      <color theme="1" tint="0.499984740745262"/>
      <name val="Calibri"/>
      <family val="2"/>
    </font>
    <font>
      <b/>
      <sz val="12"/>
      <color theme="8"/>
      <name val="Calibri"/>
      <family val="2"/>
    </font>
    <font>
      <b/>
      <sz val="12"/>
      <color theme="5"/>
      <name val="Calibri"/>
      <family val="2"/>
    </font>
    <font>
      <sz val="12"/>
      <color rgb="FFFF0000"/>
      <name val="Aptos Narrow"/>
      <family val="2"/>
      <scheme val="minor"/>
    </font>
    <font>
      <b/>
      <sz val="12"/>
      <name val="Calibri"/>
      <family val="2"/>
    </font>
    <font>
      <i/>
      <sz val="12"/>
      <name val="Aptos Narrow"/>
      <family val="2"/>
      <scheme val="minor"/>
    </font>
    <font>
      <i/>
      <sz val="12"/>
      <color theme="1"/>
      <name val="Calibri"/>
      <family val="2"/>
    </font>
  </fonts>
  <fills count="4">
    <fill>
      <patternFill patternType="none"/>
    </fill>
    <fill>
      <patternFill patternType="gray125"/>
    </fill>
    <fill>
      <patternFill patternType="solid">
        <fgColor theme="5" tint="0.59999389629810485"/>
        <bgColor rgb="FFFEC0FF"/>
      </patternFill>
    </fill>
    <fill>
      <patternFill patternType="solid">
        <fgColor theme="5" tint="0.59999389629810485"/>
        <bgColor indexed="64"/>
      </patternFill>
    </fill>
  </fills>
  <borders count="1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39">
    <xf numFmtId="0" fontId="0" fillId="0" borderId="0" xfId="0"/>
    <xf numFmtId="0" fontId="2" fillId="2" borderId="0" xfId="0" applyFont="1" applyFill="1" applyAlignment="1">
      <alignment horizontal="center" vertical="center" wrapText="1"/>
    </xf>
    <xf numFmtId="0" fontId="3" fillId="0" borderId="0" xfId="0" applyFont="1" applyAlignment="1">
      <alignment horizontal="center" vertical="center" wrapText="1"/>
    </xf>
    <xf numFmtId="0" fontId="4" fillId="0" borderId="0" xfId="0" applyFont="1"/>
    <xf numFmtId="0" fontId="5" fillId="0" borderId="0" xfId="0" applyFont="1" applyAlignment="1">
      <alignment horizontal="center" vertical="center" wrapText="1"/>
    </xf>
    <xf numFmtId="0" fontId="6" fillId="0" borderId="0" xfId="0" applyFont="1" applyAlignment="1">
      <alignment horizontal="center" vertical="center" wrapText="1"/>
    </xf>
    <xf numFmtId="0" fontId="4"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2"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3" borderId="6"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3" borderId="7"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3" borderId="9" xfId="0" applyFont="1" applyFill="1" applyBorder="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0" fillId="0" borderId="0" xfId="0" applyAlignment="1">
      <alignment horizontal="center" vertical="center"/>
    </xf>
    <xf numFmtId="0" fontId="14" fillId="0" borderId="0" xfId="1" applyFont="1" applyAlignment="1">
      <alignment vertical="center" wrapText="1"/>
    </xf>
    <xf numFmtId="0" fontId="0" fillId="0" borderId="0" xfId="0" applyAlignment="1">
      <alignment horizontal="center"/>
    </xf>
    <xf numFmtId="0" fontId="3" fillId="0" borderId="0" xfId="0" applyFont="1" applyAlignment="1">
      <alignment horizontal="center" vertical="center"/>
    </xf>
    <xf numFmtId="0" fontId="18" fillId="0" borderId="0" xfId="0" applyFont="1" applyAlignment="1">
      <alignment horizontal="center" vertical="center" wrapText="1"/>
    </xf>
    <xf numFmtId="0" fontId="19" fillId="0" borderId="0" xfId="0" applyFont="1" applyAlignment="1">
      <alignment horizontal="center" vertical="center" wrapText="1"/>
    </xf>
    <xf numFmtId="0" fontId="20" fillId="0" borderId="0" xfId="0" applyFont="1" applyAlignment="1">
      <alignment horizontal="center" vertical="center" wrapText="1"/>
    </xf>
    <xf numFmtId="0" fontId="4" fillId="0" borderId="0" xfId="1" applyFont="1"/>
    <xf numFmtId="0" fontId="4" fillId="0" borderId="0" xfId="1" applyFont="1" applyAlignment="1">
      <alignment vertical="center" wrapText="1"/>
    </xf>
    <xf numFmtId="0" fontId="22" fillId="2" borderId="0" xfId="0" applyFont="1" applyFill="1" applyAlignment="1">
      <alignment horizontal="center" vertical="center" wrapText="1"/>
    </xf>
    <xf numFmtId="0" fontId="21" fillId="0" borderId="0" xfId="0" applyFont="1" applyAlignment="1">
      <alignment horizontal="center" vertical="center" wrapText="1"/>
    </xf>
    <xf numFmtId="0" fontId="2" fillId="2" borderId="0" xfId="0" applyFont="1" applyFill="1" applyAlignment="1">
      <alignment horizontal="center" vertical="center"/>
    </xf>
    <xf numFmtId="0" fontId="1" fillId="0" borderId="0" xfId="0" applyFont="1" applyAlignment="1">
      <alignment horizontal="center" vertical="center"/>
    </xf>
    <xf numFmtId="0" fontId="9"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ites.lifesci.ucla.edu/eeb-rmbl-marmots/wp-content/uploads/sites/190/2020/03/Olson_etal_2012_MolEcol.pdf" TargetMode="External"/><Relationship Id="rId3" Type="http://schemas.openxmlformats.org/officeDocument/2006/relationships/hyperlink" Target="https://sites.lifesci.ucla.edu/eeb-rmbl-marmots/wp-content/uploads/sites/190/2020/03/Blumstein_etal_2004_JM.pdf" TargetMode="External"/><Relationship Id="rId7" Type="http://schemas.openxmlformats.org/officeDocument/2006/relationships/hyperlink" Target="https://sites.lifesci.ucla.edu/eeb-rmbl-marmots/wp-content/uploads/sites/190/2020/03/Blumstein_etal_2010_JEB.pdf" TargetMode="External"/><Relationship Id="rId2" Type="http://schemas.openxmlformats.org/officeDocument/2006/relationships/hyperlink" Target="https://sites.lifesci.ucla.edu/eeb-rmbl-marmots/wp-content/uploads/sites/190/2020/03/Ozgul_etal_Nature_2010_all.pdf" TargetMode="External"/><Relationship Id="rId1" Type="http://schemas.openxmlformats.org/officeDocument/2006/relationships/hyperlink" Target="../Ressourses/Marmot%20biology,%20Armiage%20(2014).pdf" TargetMode="External"/><Relationship Id="rId6" Type="http://schemas.openxmlformats.org/officeDocument/2006/relationships/hyperlink" Target="https://sites.lifesci.ucla.edu/eeb-rmbl-marmots/wp-content/uploads/sites/190/2021/03/Jebb_etal_2021_EcolEvol.pdf" TargetMode="External"/><Relationship Id="rId5" Type="http://schemas.openxmlformats.org/officeDocument/2006/relationships/hyperlink" Target="https://sites.lifesci.ucla.edu/eeb-rmbl-marmots/wp-content/uploads/sites/190/2020/03/Monclus_etal_2014_EvolEcol.pdf" TargetMode="External"/><Relationship Id="rId4" Type="http://schemas.openxmlformats.org/officeDocument/2006/relationships/hyperlink" Target="https://sites.lifesci.ucla.edu/eeb-rmbl-marmots/wp-content/uploads/sites/190/2020/03/Blumstein_2009_JM.pdf" TargetMode="External"/><Relationship Id="rId9" Type="http://schemas.openxmlformats.org/officeDocument/2006/relationships/hyperlink" Target="https://mc-sta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C0888-2B5D-AD42-A2BD-1C837C882783}">
  <dimension ref="A1:P125"/>
  <sheetViews>
    <sheetView tabSelected="1" topLeftCell="A100" workbookViewId="0">
      <selection activeCell="D125" sqref="D125"/>
    </sheetView>
  </sheetViews>
  <sheetFormatPr baseColWidth="10" defaultRowHeight="16" x14ac:dyDescent="0.2"/>
  <cols>
    <col min="1" max="1" width="59" style="3" customWidth="1"/>
    <col min="2" max="2" width="41" customWidth="1"/>
    <col min="3" max="3" width="6.5" customWidth="1"/>
    <col min="4" max="4" width="30.5" customWidth="1"/>
    <col min="5" max="5" width="17.1640625" customWidth="1"/>
    <col min="6" max="6" width="13" customWidth="1"/>
    <col min="7" max="7" width="139.33203125" customWidth="1"/>
    <col min="8" max="8" width="24.1640625" customWidth="1"/>
    <col min="9" max="9" width="13" customWidth="1"/>
    <col min="10" max="10" width="12.6640625" customWidth="1"/>
    <col min="11" max="11" width="11.5" customWidth="1"/>
    <col min="12" max="12" width="11.1640625" customWidth="1"/>
    <col min="15" max="15" width="18" customWidth="1"/>
  </cols>
  <sheetData>
    <row r="1" spans="1:16" ht="15.75" customHeight="1" x14ac:dyDescent="0.2">
      <c r="A1" s="34" t="s">
        <v>0</v>
      </c>
      <c r="B1" s="36" t="s">
        <v>1</v>
      </c>
      <c r="C1" s="1" t="s">
        <v>2</v>
      </c>
      <c r="D1" s="36" t="s">
        <v>3</v>
      </c>
      <c r="E1" s="1" t="s">
        <v>4</v>
      </c>
      <c r="F1" s="1" t="s">
        <v>5</v>
      </c>
      <c r="G1" s="1" t="s">
        <v>6</v>
      </c>
      <c r="H1" s="1" t="s">
        <v>7</v>
      </c>
      <c r="I1" s="1" t="s">
        <v>8</v>
      </c>
      <c r="J1" s="1" t="s">
        <v>9</v>
      </c>
      <c r="K1" s="1" t="s">
        <v>10</v>
      </c>
      <c r="L1" s="2"/>
    </row>
    <row r="2" spans="1:16" ht="15.75" customHeight="1" x14ac:dyDescent="0.2">
      <c r="A2" s="32" t="s">
        <v>22</v>
      </c>
      <c r="B2" s="28" t="s">
        <v>23</v>
      </c>
      <c r="C2" s="2">
        <v>2014</v>
      </c>
      <c r="D2" s="28" t="s">
        <v>24</v>
      </c>
      <c r="E2" s="2" t="s">
        <v>25</v>
      </c>
      <c r="F2" s="9" t="s">
        <v>12</v>
      </c>
      <c r="G2" s="11"/>
      <c r="H2" s="2"/>
      <c r="I2" s="2" t="s">
        <v>12</v>
      </c>
      <c r="J2" s="2" t="s">
        <v>12</v>
      </c>
      <c r="K2" s="2" t="s">
        <v>12</v>
      </c>
      <c r="M2" s="3" t="s">
        <v>19</v>
      </c>
      <c r="N2" s="2" t="s">
        <v>20</v>
      </c>
      <c r="O2" s="2">
        <v>2019</v>
      </c>
      <c r="P2" s="2" t="s">
        <v>21</v>
      </c>
    </row>
    <row r="3" spans="1:16" ht="15.75" customHeight="1" x14ac:dyDescent="0.2">
      <c r="A3" s="3" t="s">
        <v>26</v>
      </c>
      <c r="B3" s="28" t="s">
        <v>27</v>
      </c>
      <c r="C3" s="2">
        <v>1847</v>
      </c>
      <c r="D3" s="28" t="s">
        <v>28</v>
      </c>
      <c r="F3" s="4" t="s">
        <v>11</v>
      </c>
      <c r="G3" s="2" t="s">
        <v>29</v>
      </c>
      <c r="I3" s="2" t="s">
        <v>12</v>
      </c>
      <c r="J3" s="5" t="s">
        <v>13</v>
      </c>
      <c r="K3" s="2" t="s">
        <v>12</v>
      </c>
    </row>
    <row r="4" spans="1:16" ht="15.75" customHeight="1" x14ac:dyDescent="0.2">
      <c r="A4" s="33" t="s">
        <v>30</v>
      </c>
      <c r="B4" s="28" t="s">
        <v>31</v>
      </c>
      <c r="C4" s="2">
        <v>2014</v>
      </c>
      <c r="D4" s="28" t="s">
        <v>77</v>
      </c>
      <c r="E4" s="2" t="s">
        <v>25</v>
      </c>
      <c r="F4" s="9" t="s">
        <v>12</v>
      </c>
      <c r="G4" s="11"/>
      <c r="H4" s="2"/>
      <c r="I4" s="2" t="s">
        <v>12</v>
      </c>
      <c r="J4" s="2" t="s">
        <v>12</v>
      </c>
      <c r="K4" s="2" t="s">
        <v>12</v>
      </c>
    </row>
    <row r="5" spans="1:16" ht="15.75" customHeight="1" x14ac:dyDescent="0.2">
      <c r="A5" s="33" t="s">
        <v>76</v>
      </c>
      <c r="B5" s="28" t="s">
        <v>31</v>
      </c>
      <c r="C5" s="2">
        <v>2014</v>
      </c>
      <c r="D5" s="28" t="s">
        <v>78</v>
      </c>
      <c r="E5" s="2" t="s">
        <v>79</v>
      </c>
      <c r="F5" s="9" t="s">
        <v>12</v>
      </c>
      <c r="G5" s="11" t="s">
        <v>80</v>
      </c>
      <c r="H5" s="2"/>
      <c r="I5" s="2" t="s">
        <v>12</v>
      </c>
      <c r="J5" s="2" t="s">
        <v>12</v>
      </c>
      <c r="K5" s="2" t="s">
        <v>12</v>
      </c>
    </row>
    <row r="6" spans="1:16" ht="15.75" customHeight="1" x14ac:dyDescent="0.2">
      <c r="A6" s="33" t="s">
        <v>81</v>
      </c>
      <c r="B6" s="28" t="s">
        <v>31</v>
      </c>
      <c r="C6" s="2">
        <v>2014</v>
      </c>
      <c r="D6" s="28" t="s">
        <v>82</v>
      </c>
      <c r="E6" s="2" t="s">
        <v>79</v>
      </c>
      <c r="F6" s="9" t="s">
        <v>12</v>
      </c>
      <c r="G6" s="11" t="s">
        <v>83</v>
      </c>
      <c r="H6" s="2"/>
      <c r="I6" s="2" t="s">
        <v>12</v>
      </c>
      <c r="J6" s="2" t="s">
        <v>12</v>
      </c>
      <c r="K6" s="2" t="s">
        <v>12</v>
      </c>
    </row>
    <row r="7" spans="1:16" ht="15.75" customHeight="1" x14ac:dyDescent="0.2">
      <c r="A7" s="3" t="s">
        <v>114</v>
      </c>
      <c r="B7" s="25" t="s">
        <v>115</v>
      </c>
      <c r="C7" s="2">
        <v>2014</v>
      </c>
      <c r="D7" s="28" t="s">
        <v>116</v>
      </c>
      <c r="E7" s="2" t="s">
        <v>79</v>
      </c>
      <c r="F7" s="9" t="s">
        <v>12</v>
      </c>
      <c r="G7" s="7" t="s">
        <v>117</v>
      </c>
      <c r="H7" s="2"/>
      <c r="I7" s="2" t="s">
        <v>12</v>
      </c>
      <c r="J7" s="2" t="s">
        <v>12</v>
      </c>
      <c r="K7" s="2" t="s">
        <v>12</v>
      </c>
    </row>
    <row r="8" spans="1:16" ht="15.75" customHeight="1" x14ac:dyDescent="0.2">
      <c r="A8" s="26" t="s">
        <v>32</v>
      </c>
      <c r="B8" s="28" t="s">
        <v>33</v>
      </c>
      <c r="C8" s="2">
        <v>2018</v>
      </c>
      <c r="D8" s="28" t="s">
        <v>34</v>
      </c>
      <c r="E8" s="2"/>
      <c r="F8" s="10" t="s">
        <v>13</v>
      </c>
      <c r="G8" s="11" t="s">
        <v>35</v>
      </c>
      <c r="H8" s="2"/>
      <c r="I8" s="2" t="s">
        <v>12</v>
      </c>
      <c r="J8" s="2" t="s">
        <v>12</v>
      </c>
      <c r="K8" s="2" t="s">
        <v>12</v>
      </c>
      <c r="L8" s="2"/>
      <c r="M8" s="4" t="s">
        <v>11</v>
      </c>
    </row>
    <row r="9" spans="1:16" ht="15.75" customHeight="1" x14ac:dyDescent="0.2">
      <c r="A9" s="3" t="s">
        <v>36</v>
      </c>
      <c r="B9" s="28" t="s">
        <v>37</v>
      </c>
      <c r="C9" s="2">
        <v>2009</v>
      </c>
      <c r="D9" s="28" t="s">
        <v>38</v>
      </c>
      <c r="F9" s="23" t="s">
        <v>12</v>
      </c>
      <c r="G9" s="2" t="s">
        <v>39</v>
      </c>
      <c r="I9" s="2" t="s">
        <v>12</v>
      </c>
      <c r="J9" s="2" t="s">
        <v>12</v>
      </c>
      <c r="K9" s="2" t="s">
        <v>12</v>
      </c>
      <c r="L9" s="2"/>
      <c r="M9" s="9" t="s">
        <v>12</v>
      </c>
    </row>
    <row r="10" spans="1:16" ht="15.75" customHeight="1" x14ac:dyDescent="0.2">
      <c r="A10" s="3" t="s">
        <v>40</v>
      </c>
      <c r="B10" s="28" t="s">
        <v>41</v>
      </c>
      <c r="C10" s="2">
        <v>2011</v>
      </c>
      <c r="D10" s="28" t="s">
        <v>42</v>
      </c>
      <c r="F10" s="9" t="s">
        <v>12</v>
      </c>
      <c r="G10" s="2" t="s">
        <v>48</v>
      </c>
      <c r="H10" s="2" t="s">
        <v>43</v>
      </c>
      <c r="I10" s="7" t="s">
        <v>12</v>
      </c>
      <c r="J10" s="2" t="s">
        <v>12</v>
      </c>
      <c r="K10" s="7" t="s">
        <v>12</v>
      </c>
      <c r="L10" s="2"/>
      <c r="M10" s="10" t="s">
        <v>13</v>
      </c>
    </row>
    <row r="11" spans="1:16" ht="15.75" customHeight="1" x14ac:dyDescent="0.2">
      <c r="A11" s="3" t="s">
        <v>44</v>
      </c>
      <c r="B11" s="28" t="s">
        <v>45</v>
      </c>
      <c r="C11" s="2">
        <v>2010</v>
      </c>
      <c r="D11" s="25" t="s">
        <v>46</v>
      </c>
      <c r="F11" s="23" t="s">
        <v>12</v>
      </c>
      <c r="G11" s="2" t="s">
        <v>47</v>
      </c>
      <c r="I11" s="2" t="s">
        <v>12</v>
      </c>
      <c r="J11" s="2" t="s">
        <v>12</v>
      </c>
      <c r="K11" s="2" t="s">
        <v>12</v>
      </c>
      <c r="L11" s="2"/>
    </row>
    <row r="12" spans="1:16" ht="15.75" customHeight="1" x14ac:dyDescent="0.2">
      <c r="A12" s="33" t="s">
        <v>49</v>
      </c>
      <c r="B12" s="28" t="s">
        <v>23</v>
      </c>
      <c r="C12" s="2">
        <v>2022</v>
      </c>
      <c r="D12" s="28" t="s">
        <v>50</v>
      </c>
      <c r="E12" s="2" t="s">
        <v>51</v>
      </c>
      <c r="F12" s="10" t="s">
        <v>13</v>
      </c>
      <c r="G12" s="11" t="s">
        <v>52</v>
      </c>
      <c r="H12" s="2"/>
      <c r="I12" s="2" t="s">
        <v>12</v>
      </c>
      <c r="J12" s="2" t="s">
        <v>12</v>
      </c>
      <c r="K12" s="2" t="s">
        <v>12</v>
      </c>
      <c r="L12" s="2"/>
    </row>
    <row r="13" spans="1:16" ht="15.75" customHeight="1" x14ac:dyDescent="0.2">
      <c r="A13" s="33" t="s">
        <v>53</v>
      </c>
      <c r="B13" s="28" t="s">
        <v>54</v>
      </c>
      <c r="C13" s="2">
        <v>2004</v>
      </c>
      <c r="D13" s="28" t="s">
        <v>55</v>
      </c>
      <c r="E13" s="2"/>
      <c r="F13" s="9" t="s">
        <v>12</v>
      </c>
      <c r="G13" s="2" t="s">
        <v>56</v>
      </c>
      <c r="H13" s="2" t="s">
        <v>57</v>
      </c>
      <c r="I13" s="2" t="s">
        <v>12</v>
      </c>
      <c r="J13" s="2" t="s">
        <v>12</v>
      </c>
      <c r="K13" s="2" t="s">
        <v>12</v>
      </c>
      <c r="L13" s="2"/>
    </row>
    <row r="14" spans="1:16" ht="15.75" customHeight="1" x14ac:dyDescent="0.2">
      <c r="A14" s="33" t="s">
        <v>58</v>
      </c>
      <c r="B14" s="28" t="s">
        <v>59</v>
      </c>
      <c r="C14" s="2">
        <v>2007</v>
      </c>
      <c r="D14" s="28" t="s">
        <v>60</v>
      </c>
      <c r="E14" s="2"/>
      <c r="F14" s="9" t="s">
        <v>12</v>
      </c>
      <c r="G14" s="2" t="s">
        <v>61</v>
      </c>
      <c r="H14" s="2" t="s">
        <v>62</v>
      </c>
      <c r="I14" s="2" t="s">
        <v>12</v>
      </c>
      <c r="J14" s="2" t="s">
        <v>12</v>
      </c>
      <c r="K14" s="2" t="s">
        <v>12</v>
      </c>
      <c r="L14" s="2"/>
    </row>
    <row r="15" spans="1:16" ht="15.75" customHeight="1" x14ac:dyDescent="0.2">
      <c r="A15" s="33" t="s">
        <v>63</v>
      </c>
      <c r="B15" s="28" t="s">
        <v>64</v>
      </c>
      <c r="C15" s="2">
        <v>2010</v>
      </c>
      <c r="D15" s="28" t="s">
        <v>65</v>
      </c>
      <c r="E15" s="2" t="s">
        <v>66</v>
      </c>
      <c r="F15" s="23" t="s">
        <v>12</v>
      </c>
      <c r="G15" s="11" t="s">
        <v>67</v>
      </c>
      <c r="H15" s="2" t="s">
        <v>68</v>
      </c>
      <c r="I15" s="2" t="s">
        <v>12</v>
      </c>
      <c r="J15" s="2" t="s">
        <v>12</v>
      </c>
      <c r="K15" s="7" t="s">
        <v>12</v>
      </c>
    </row>
    <row r="16" spans="1:16" ht="15.75" customHeight="1" x14ac:dyDescent="0.2">
      <c r="A16" s="33" t="s">
        <v>69</v>
      </c>
      <c r="B16" s="28"/>
      <c r="C16" s="2">
        <v>1992</v>
      </c>
      <c r="D16" s="28" t="s">
        <v>70</v>
      </c>
      <c r="E16" s="27" t="s">
        <v>25</v>
      </c>
      <c r="F16" s="4" t="s">
        <v>11</v>
      </c>
      <c r="G16" s="2" t="s">
        <v>71</v>
      </c>
      <c r="I16" s="2" t="s">
        <v>12</v>
      </c>
      <c r="J16" s="5" t="s">
        <v>13</v>
      </c>
      <c r="K16" s="2" t="s">
        <v>12</v>
      </c>
      <c r="L16" s="2"/>
    </row>
    <row r="17" spans="1:16" ht="15.75" customHeight="1" x14ac:dyDescent="0.2">
      <c r="A17" s="3" t="s">
        <v>72</v>
      </c>
      <c r="B17" s="25" t="s">
        <v>73</v>
      </c>
      <c r="C17" s="2">
        <v>2011</v>
      </c>
      <c r="D17" t="s">
        <v>74</v>
      </c>
      <c r="F17" s="9" t="s">
        <v>12</v>
      </c>
      <c r="G17" s="11" t="s">
        <v>75</v>
      </c>
      <c r="I17" s="2" t="s">
        <v>12</v>
      </c>
      <c r="J17" s="7" t="s">
        <v>12</v>
      </c>
      <c r="K17" s="7" t="s">
        <v>12</v>
      </c>
    </row>
    <row r="18" spans="1:16" ht="15.75" customHeight="1" x14ac:dyDescent="0.2">
      <c r="A18" s="3" t="s">
        <v>319</v>
      </c>
      <c r="B18" s="28" t="s">
        <v>85</v>
      </c>
      <c r="C18" s="2">
        <v>2008</v>
      </c>
      <c r="D18" s="25" t="s">
        <v>86</v>
      </c>
      <c r="F18" s="23" t="s">
        <v>12</v>
      </c>
      <c r="G18" s="2" t="s">
        <v>87</v>
      </c>
      <c r="I18" s="2" t="s">
        <v>12</v>
      </c>
      <c r="J18" s="2" t="s">
        <v>12</v>
      </c>
      <c r="K18" s="2" t="s">
        <v>12</v>
      </c>
      <c r="L18" s="8"/>
    </row>
    <row r="19" spans="1:16" ht="15.75" customHeight="1" x14ac:dyDescent="0.2">
      <c r="A19" s="33" t="s">
        <v>84</v>
      </c>
      <c r="B19" s="28" t="s">
        <v>88</v>
      </c>
      <c r="C19" s="2">
        <v>2015</v>
      </c>
      <c r="D19" s="28" t="s">
        <v>89</v>
      </c>
      <c r="F19" s="10" t="s">
        <v>13</v>
      </c>
      <c r="G19" s="2" t="s">
        <v>90</v>
      </c>
      <c r="I19" s="2" t="s">
        <v>12</v>
      </c>
      <c r="J19" s="2" t="s">
        <v>12</v>
      </c>
      <c r="K19" s="35" t="s">
        <v>13</v>
      </c>
      <c r="L19" s="2"/>
      <c r="M19" s="13" t="s">
        <v>14</v>
      </c>
      <c r="N19" s="14">
        <f>N20+N26</f>
        <v>124</v>
      </c>
    </row>
    <row r="20" spans="1:16" ht="15.75" customHeight="1" x14ac:dyDescent="0.2">
      <c r="A20" s="6" t="s">
        <v>91</v>
      </c>
      <c r="B20" s="37" t="s">
        <v>92</v>
      </c>
      <c r="C20" s="8">
        <v>1965</v>
      </c>
      <c r="D20" s="37" t="s">
        <v>24</v>
      </c>
      <c r="E20" s="7" t="s">
        <v>93</v>
      </c>
      <c r="F20" s="9" t="s">
        <v>12</v>
      </c>
      <c r="G20" s="7" t="s">
        <v>94</v>
      </c>
      <c r="H20" s="7" t="s">
        <v>95</v>
      </c>
      <c r="I20" s="7" t="s">
        <v>12</v>
      </c>
      <c r="J20" s="2" t="s">
        <v>12</v>
      </c>
      <c r="K20" s="2" t="s">
        <v>12</v>
      </c>
      <c r="M20" s="15" t="s">
        <v>9</v>
      </c>
      <c r="N20" s="14">
        <f>COUNTIF(J:J, "yes")</f>
        <v>116</v>
      </c>
    </row>
    <row r="21" spans="1:16" ht="15.75" customHeight="1" x14ac:dyDescent="0.2">
      <c r="A21" s="32" t="s">
        <v>96</v>
      </c>
      <c r="B21" s="28" t="s">
        <v>97</v>
      </c>
      <c r="C21" s="2">
        <v>2004</v>
      </c>
      <c r="D21" s="28" t="s">
        <v>98</v>
      </c>
      <c r="F21" s="10" t="s">
        <v>13</v>
      </c>
      <c r="G21" s="2"/>
      <c r="I21" s="2" t="s">
        <v>12</v>
      </c>
      <c r="J21" s="2" t="s">
        <v>12</v>
      </c>
      <c r="K21" s="2" t="s">
        <v>12</v>
      </c>
      <c r="M21" s="16" t="s">
        <v>15</v>
      </c>
      <c r="N21" s="17">
        <f>COUNTIF(F:F, "yes")</f>
        <v>24</v>
      </c>
      <c r="O21" s="18" t="s">
        <v>16</v>
      </c>
      <c r="P21" s="19">
        <f>COUNTIF(E:E, "Software/Package")</f>
        <v>14</v>
      </c>
    </row>
    <row r="22" spans="1:16" ht="15.75" customHeight="1" x14ac:dyDescent="0.2">
      <c r="A22" s="32" t="s">
        <v>99</v>
      </c>
      <c r="B22" s="28" t="s">
        <v>97</v>
      </c>
      <c r="C22" s="2">
        <v>2009</v>
      </c>
      <c r="D22" s="28" t="s">
        <v>100</v>
      </c>
      <c r="E22" s="2"/>
      <c r="F22" s="10" t="s">
        <v>13</v>
      </c>
      <c r="G22" s="2"/>
      <c r="H22" s="2"/>
      <c r="I22" s="2" t="s">
        <v>12</v>
      </c>
      <c r="J22" s="2" t="s">
        <v>12</v>
      </c>
      <c r="K22" s="2" t="s">
        <v>12</v>
      </c>
      <c r="M22" s="20" t="s">
        <v>17</v>
      </c>
      <c r="N22" s="21">
        <f>COUNTIF(F:F, "no")</f>
        <v>34</v>
      </c>
    </row>
    <row r="23" spans="1:16" ht="15.75" customHeight="1" x14ac:dyDescent="0.2">
      <c r="A23" s="32" t="s">
        <v>101</v>
      </c>
      <c r="B23" s="28" t="s">
        <v>102</v>
      </c>
      <c r="C23" s="2">
        <v>2014</v>
      </c>
      <c r="D23" s="28" t="s">
        <v>103</v>
      </c>
      <c r="F23" s="10" t="s">
        <v>13</v>
      </c>
      <c r="G23" s="7"/>
      <c r="H23" s="7"/>
      <c r="I23" s="2" t="s">
        <v>12</v>
      </c>
      <c r="J23" s="2" t="s">
        <v>12</v>
      </c>
      <c r="K23" s="2" t="s">
        <v>12</v>
      </c>
      <c r="M23" s="2"/>
      <c r="N23" s="2"/>
    </row>
    <row r="24" spans="1:16" ht="15.75" customHeight="1" x14ac:dyDescent="0.2">
      <c r="A24" s="3" t="s">
        <v>104</v>
      </c>
      <c r="B24" s="28" t="s">
        <v>105</v>
      </c>
      <c r="C24" s="2">
        <v>2023</v>
      </c>
      <c r="D24" s="28" t="s">
        <v>106</v>
      </c>
      <c r="F24" s="9" t="s">
        <v>12</v>
      </c>
      <c r="G24" s="2" t="s">
        <v>107</v>
      </c>
      <c r="I24" s="2" t="s">
        <v>12</v>
      </c>
      <c r="J24" s="2" t="s">
        <v>12</v>
      </c>
      <c r="K24" s="2" t="s">
        <v>12</v>
      </c>
      <c r="M24" s="22" t="s">
        <v>10</v>
      </c>
      <c r="N24" s="19">
        <f>COUNTIF(K:K, "yes")</f>
        <v>119</v>
      </c>
    </row>
    <row r="25" spans="1:16" ht="15.75" customHeight="1" x14ac:dyDescent="0.2">
      <c r="A25" s="33" t="s">
        <v>108</v>
      </c>
      <c r="B25" s="28" t="s">
        <v>23</v>
      </c>
      <c r="C25" s="2">
        <v>1859</v>
      </c>
      <c r="D25" s="28" t="s">
        <v>109</v>
      </c>
      <c r="E25" s="2" t="s">
        <v>25</v>
      </c>
      <c r="F25" s="10" t="s">
        <v>13</v>
      </c>
      <c r="G25" s="11" t="s">
        <v>110</v>
      </c>
      <c r="H25" s="2"/>
      <c r="I25" s="2" t="s">
        <v>12</v>
      </c>
      <c r="J25" s="2" t="s">
        <v>12</v>
      </c>
      <c r="K25" s="5" t="s">
        <v>13</v>
      </c>
      <c r="L25" s="2"/>
    </row>
    <row r="26" spans="1:16" ht="15.75" customHeight="1" x14ac:dyDescent="0.2">
      <c r="A26" s="3" t="s">
        <v>111</v>
      </c>
      <c r="B26" s="28" t="s">
        <v>41</v>
      </c>
      <c r="C26" s="2">
        <v>1998</v>
      </c>
      <c r="D26" t="s">
        <v>112</v>
      </c>
      <c r="F26" s="9" t="s">
        <v>12</v>
      </c>
      <c r="G26" s="2" t="s">
        <v>113</v>
      </c>
      <c r="I26" s="2" t="s">
        <v>12</v>
      </c>
      <c r="J26" s="2" t="s">
        <v>12</v>
      </c>
      <c r="K26" s="2" t="s">
        <v>12</v>
      </c>
      <c r="L26" s="8"/>
      <c r="M26" s="22" t="s">
        <v>18</v>
      </c>
      <c r="N26" s="19">
        <f>COUNTIF(J:J, "no")</f>
        <v>8</v>
      </c>
    </row>
    <row r="27" spans="1:16" ht="15.75" customHeight="1" x14ac:dyDescent="0.2">
      <c r="A27" s="3" t="s">
        <v>118</v>
      </c>
      <c r="B27" s="28" t="s">
        <v>119</v>
      </c>
      <c r="C27" s="2">
        <v>1998</v>
      </c>
      <c r="D27" s="28" t="s">
        <v>120</v>
      </c>
      <c r="F27" s="4" t="s">
        <v>11</v>
      </c>
      <c r="I27" s="2" t="s">
        <v>12</v>
      </c>
      <c r="J27" s="5" t="s">
        <v>13</v>
      </c>
      <c r="K27" s="2" t="s">
        <v>12</v>
      </c>
      <c r="L27" s="2"/>
    </row>
    <row r="28" spans="1:16" ht="15.75" customHeight="1" x14ac:dyDescent="0.2">
      <c r="A28" s="3" t="s">
        <v>121</v>
      </c>
      <c r="B28" s="28" t="s">
        <v>122</v>
      </c>
      <c r="C28" s="2">
        <v>1979</v>
      </c>
      <c r="D28" s="28" t="s">
        <v>123</v>
      </c>
      <c r="F28" s="10" t="s">
        <v>13</v>
      </c>
      <c r="G28" s="2" t="s">
        <v>124</v>
      </c>
      <c r="I28" s="2" t="s">
        <v>12</v>
      </c>
      <c r="J28" s="2" t="s">
        <v>12</v>
      </c>
      <c r="K28" s="2" t="s">
        <v>12</v>
      </c>
    </row>
    <row r="29" spans="1:16" ht="15.75" customHeight="1" x14ac:dyDescent="0.2">
      <c r="A29" s="3" t="s">
        <v>125</v>
      </c>
      <c r="B29" s="28" t="s">
        <v>88</v>
      </c>
      <c r="C29" s="2">
        <v>2012</v>
      </c>
      <c r="D29" s="25" t="s">
        <v>126</v>
      </c>
      <c r="F29" s="10" t="s">
        <v>13</v>
      </c>
      <c r="G29" s="2" t="s">
        <v>127</v>
      </c>
      <c r="I29" s="2" t="s">
        <v>12</v>
      </c>
      <c r="J29" s="2" t="s">
        <v>12</v>
      </c>
      <c r="K29" s="2" t="s">
        <v>12</v>
      </c>
    </row>
    <row r="30" spans="1:16" ht="15.75" customHeight="1" x14ac:dyDescent="0.2">
      <c r="A30" s="33" t="s">
        <v>128</v>
      </c>
      <c r="B30" s="28" t="s">
        <v>130</v>
      </c>
      <c r="C30" s="2">
        <v>2002</v>
      </c>
      <c r="D30" s="28" t="s">
        <v>129</v>
      </c>
      <c r="E30" s="2"/>
      <c r="F30" s="10" t="s">
        <v>13</v>
      </c>
      <c r="G30" s="11" t="s">
        <v>131</v>
      </c>
      <c r="H30" s="2"/>
      <c r="I30" s="2" t="s">
        <v>12</v>
      </c>
      <c r="J30" s="2" t="s">
        <v>12</v>
      </c>
      <c r="K30" s="2" t="s">
        <v>12</v>
      </c>
    </row>
    <row r="31" spans="1:16" ht="15.75" customHeight="1" x14ac:dyDescent="0.2">
      <c r="A31" s="3" t="s">
        <v>132</v>
      </c>
      <c r="B31" s="25" t="s">
        <v>133</v>
      </c>
      <c r="C31" s="2">
        <v>2005</v>
      </c>
      <c r="D31" s="28" t="s">
        <v>134</v>
      </c>
      <c r="F31" s="10" t="s">
        <v>13</v>
      </c>
      <c r="G31" s="11" t="s">
        <v>131</v>
      </c>
      <c r="H31" s="7"/>
      <c r="I31" s="2" t="s">
        <v>12</v>
      </c>
      <c r="J31" s="2" t="s">
        <v>12</v>
      </c>
      <c r="K31" s="2" t="s">
        <v>12</v>
      </c>
    </row>
    <row r="32" spans="1:16" ht="15.75" customHeight="1" x14ac:dyDescent="0.2">
      <c r="A32" s="3" t="s">
        <v>135</v>
      </c>
      <c r="B32" s="28" t="s">
        <v>136</v>
      </c>
      <c r="C32" s="2">
        <v>2024</v>
      </c>
      <c r="D32" s="28" t="s">
        <v>137</v>
      </c>
      <c r="E32" s="12" t="s">
        <v>138</v>
      </c>
      <c r="F32" s="23" t="s">
        <v>12</v>
      </c>
      <c r="G32" s="2" t="s">
        <v>139</v>
      </c>
      <c r="H32" s="2" t="s">
        <v>140</v>
      </c>
      <c r="I32" s="2" t="s">
        <v>12</v>
      </c>
      <c r="J32" s="2" t="s">
        <v>12</v>
      </c>
      <c r="K32" s="2" t="s">
        <v>12</v>
      </c>
    </row>
    <row r="33" spans="1:12" ht="15.75" customHeight="1" x14ac:dyDescent="0.2">
      <c r="A33" s="3" t="s">
        <v>141</v>
      </c>
      <c r="B33" s="28" t="s">
        <v>142</v>
      </c>
      <c r="C33" s="2">
        <v>2024</v>
      </c>
      <c r="D33" s="28" t="s">
        <v>143</v>
      </c>
      <c r="E33" s="12" t="s">
        <v>138</v>
      </c>
      <c r="F33" s="4" t="s">
        <v>11</v>
      </c>
      <c r="G33" s="2" t="s">
        <v>144</v>
      </c>
      <c r="H33" s="2" t="s">
        <v>144</v>
      </c>
      <c r="I33" s="2" t="s">
        <v>12</v>
      </c>
      <c r="J33" s="2" t="s">
        <v>12</v>
      </c>
      <c r="K33" s="2" t="s">
        <v>12</v>
      </c>
    </row>
    <row r="34" spans="1:12" ht="15.75" customHeight="1" x14ac:dyDescent="0.2">
      <c r="A34" s="33" t="s">
        <v>145</v>
      </c>
      <c r="B34" s="28" t="s">
        <v>146</v>
      </c>
      <c r="C34" s="2">
        <v>2010</v>
      </c>
      <c r="D34" s="28" t="s">
        <v>147</v>
      </c>
      <c r="E34" s="12" t="s">
        <v>138</v>
      </c>
      <c r="F34" s="4" t="s">
        <v>11</v>
      </c>
      <c r="G34" s="11" t="s">
        <v>148</v>
      </c>
      <c r="H34" s="2"/>
      <c r="I34" s="2" t="s">
        <v>12</v>
      </c>
      <c r="J34" s="2" t="s">
        <v>12</v>
      </c>
      <c r="K34" s="2" t="s">
        <v>12</v>
      </c>
    </row>
    <row r="35" spans="1:12" ht="15.75" customHeight="1" x14ac:dyDescent="0.2">
      <c r="A35" s="33" t="s">
        <v>151</v>
      </c>
      <c r="B35" s="28" t="s">
        <v>146</v>
      </c>
      <c r="C35" s="2">
        <v>2021</v>
      </c>
      <c r="D35" s="28" t="s">
        <v>149</v>
      </c>
      <c r="E35" s="12" t="s">
        <v>138</v>
      </c>
      <c r="F35" s="4" t="s">
        <v>11</v>
      </c>
      <c r="G35" s="11" t="s">
        <v>150</v>
      </c>
      <c r="H35" s="2"/>
      <c r="I35" s="2" t="s">
        <v>12</v>
      </c>
      <c r="J35" s="2" t="s">
        <v>12</v>
      </c>
      <c r="K35" s="2" t="s">
        <v>12</v>
      </c>
      <c r="L35" s="8"/>
    </row>
    <row r="36" spans="1:12" ht="15.75" customHeight="1" x14ac:dyDescent="0.2">
      <c r="A36" s="33" t="s">
        <v>152</v>
      </c>
      <c r="B36" s="28" t="s">
        <v>153</v>
      </c>
      <c r="C36" s="2">
        <v>2016</v>
      </c>
      <c r="D36" s="28" t="s">
        <v>154</v>
      </c>
      <c r="E36" s="12" t="s">
        <v>138</v>
      </c>
      <c r="F36" s="4" t="s">
        <v>11</v>
      </c>
      <c r="G36" s="11" t="s">
        <v>155</v>
      </c>
      <c r="H36" s="2"/>
      <c r="I36" s="2" t="s">
        <v>12</v>
      </c>
      <c r="J36" s="2" t="s">
        <v>12</v>
      </c>
      <c r="K36" s="2" t="s">
        <v>12</v>
      </c>
    </row>
    <row r="37" spans="1:12" ht="15.75" customHeight="1" x14ac:dyDescent="0.2">
      <c r="A37" s="3" t="s">
        <v>156</v>
      </c>
      <c r="B37" s="25" t="s">
        <v>157</v>
      </c>
      <c r="C37" s="2">
        <v>2022</v>
      </c>
      <c r="D37" s="28" t="s">
        <v>158</v>
      </c>
      <c r="F37" s="4" t="s">
        <v>11</v>
      </c>
      <c r="G37" s="7" t="s">
        <v>159</v>
      </c>
      <c r="I37" s="2" t="s">
        <v>12</v>
      </c>
      <c r="J37" s="2" t="s">
        <v>12</v>
      </c>
      <c r="K37" s="2" t="s">
        <v>12</v>
      </c>
      <c r="L37" s="2"/>
    </row>
    <row r="38" spans="1:12" ht="15.75" customHeight="1" x14ac:dyDescent="0.2">
      <c r="A38" s="3" t="s">
        <v>160</v>
      </c>
      <c r="B38" s="28" t="s">
        <v>161</v>
      </c>
      <c r="C38" s="2">
        <v>2019</v>
      </c>
      <c r="D38" s="25" t="s">
        <v>162</v>
      </c>
      <c r="F38" s="4" t="s">
        <v>11</v>
      </c>
      <c r="G38" s="2" t="s">
        <v>163</v>
      </c>
      <c r="I38" s="2" t="s">
        <v>12</v>
      </c>
      <c r="J38" s="2" t="s">
        <v>12</v>
      </c>
      <c r="K38" s="2" t="s">
        <v>12</v>
      </c>
    </row>
    <row r="39" spans="1:12" ht="15.75" customHeight="1" x14ac:dyDescent="0.2">
      <c r="A39" s="3" t="s">
        <v>164</v>
      </c>
      <c r="B39" s="25" t="s">
        <v>165</v>
      </c>
      <c r="C39" s="2">
        <v>2013</v>
      </c>
      <c r="D39" s="28" t="s">
        <v>166</v>
      </c>
      <c r="F39" s="4" t="s">
        <v>11</v>
      </c>
      <c r="G39" s="11" t="s">
        <v>167</v>
      </c>
      <c r="I39" s="2" t="s">
        <v>12</v>
      </c>
      <c r="J39" s="2" t="s">
        <v>12</v>
      </c>
      <c r="K39" s="2" t="s">
        <v>12</v>
      </c>
      <c r="L39" s="8"/>
    </row>
    <row r="40" spans="1:12" ht="15.75" customHeight="1" x14ac:dyDescent="0.2">
      <c r="A40" s="3" t="s">
        <v>168</v>
      </c>
      <c r="B40" s="28" t="s">
        <v>169</v>
      </c>
      <c r="C40" s="2">
        <v>1990</v>
      </c>
      <c r="D40" s="28" t="s">
        <v>170</v>
      </c>
      <c r="F40" s="4" t="s">
        <v>11</v>
      </c>
      <c r="G40" s="2" t="s">
        <v>168</v>
      </c>
      <c r="H40" s="2"/>
      <c r="I40" s="2" t="s">
        <v>12</v>
      </c>
      <c r="J40" s="2" t="s">
        <v>12</v>
      </c>
      <c r="K40" s="2" t="s">
        <v>12</v>
      </c>
    </row>
    <row r="41" spans="1:12" ht="15.75" customHeight="1" x14ac:dyDescent="0.2">
      <c r="A41" s="3" t="s">
        <v>171</v>
      </c>
      <c r="B41" s="25" t="s">
        <v>173</v>
      </c>
      <c r="C41" s="2">
        <v>2007</v>
      </c>
      <c r="D41" s="28" t="s">
        <v>172</v>
      </c>
      <c r="F41" s="10" t="s">
        <v>13</v>
      </c>
      <c r="G41" s="2" t="s">
        <v>174</v>
      </c>
      <c r="I41" s="2" t="s">
        <v>12</v>
      </c>
      <c r="J41" s="2" t="s">
        <v>12</v>
      </c>
      <c r="K41" s="2" t="s">
        <v>12</v>
      </c>
    </row>
    <row r="42" spans="1:12" ht="15.75" customHeight="1" x14ac:dyDescent="0.2">
      <c r="A42" s="33" t="s">
        <v>175</v>
      </c>
      <c r="B42" s="28" t="s">
        <v>133</v>
      </c>
      <c r="C42" s="2">
        <v>2019</v>
      </c>
      <c r="D42" s="28" t="s">
        <v>176</v>
      </c>
      <c r="E42" s="2"/>
      <c r="F42" s="10" t="s">
        <v>13</v>
      </c>
      <c r="G42" s="2" t="s">
        <v>177</v>
      </c>
      <c r="H42" s="2"/>
      <c r="I42" s="2" t="s">
        <v>12</v>
      </c>
      <c r="J42" s="2" t="s">
        <v>12</v>
      </c>
      <c r="K42" s="2" t="s">
        <v>12</v>
      </c>
      <c r="L42" s="2"/>
    </row>
    <row r="43" spans="1:12" ht="15.75" customHeight="1" x14ac:dyDescent="0.2">
      <c r="A43" s="33" t="s">
        <v>178</v>
      </c>
      <c r="B43" s="28" t="s">
        <v>31</v>
      </c>
      <c r="C43" s="2">
        <v>1997</v>
      </c>
      <c r="D43" s="28" t="s">
        <v>179</v>
      </c>
      <c r="E43" s="2" t="s">
        <v>25</v>
      </c>
      <c r="F43" s="4" t="s">
        <v>11</v>
      </c>
      <c r="G43" s="11" t="s">
        <v>180</v>
      </c>
      <c r="H43" s="2"/>
      <c r="I43" s="2" t="s">
        <v>12</v>
      </c>
      <c r="J43" s="5" t="s">
        <v>13</v>
      </c>
      <c r="K43" s="2" t="s">
        <v>12</v>
      </c>
      <c r="L43" s="2"/>
    </row>
    <row r="44" spans="1:12" ht="15.75" customHeight="1" x14ac:dyDescent="0.2">
      <c r="A44" s="33" t="s">
        <v>181</v>
      </c>
      <c r="B44" s="28" t="s">
        <v>182</v>
      </c>
      <c r="C44" s="2">
        <v>2021</v>
      </c>
      <c r="D44" s="28" t="s">
        <v>183</v>
      </c>
      <c r="E44" s="2"/>
      <c r="F44" s="24" t="s">
        <v>12</v>
      </c>
      <c r="G44" s="11" t="s">
        <v>184</v>
      </c>
      <c r="H44" s="2"/>
      <c r="I44" s="2" t="s">
        <v>12</v>
      </c>
      <c r="J44" s="2" t="s">
        <v>12</v>
      </c>
      <c r="K44" s="2" t="s">
        <v>12</v>
      </c>
      <c r="L44" s="8"/>
    </row>
    <row r="45" spans="1:12" ht="15.75" customHeight="1" x14ac:dyDescent="0.2">
      <c r="A45" s="33" t="s">
        <v>185</v>
      </c>
      <c r="B45" s="28" t="s">
        <v>186</v>
      </c>
      <c r="C45" s="2">
        <v>2003</v>
      </c>
      <c r="D45" s="28" t="s">
        <v>187</v>
      </c>
      <c r="E45" s="2"/>
      <c r="F45" s="29" t="s">
        <v>197</v>
      </c>
      <c r="G45" s="11" t="s">
        <v>188</v>
      </c>
      <c r="H45" s="2"/>
      <c r="I45" s="2" t="s">
        <v>12</v>
      </c>
      <c r="J45" s="2" t="s">
        <v>12</v>
      </c>
      <c r="K45" s="2" t="s">
        <v>12</v>
      </c>
    </row>
    <row r="46" spans="1:12" ht="15.75" customHeight="1" x14ac:dyDescent="0.2">
      <c r="A46" s="33" t="s">
        <v>189</v>
      </c>
      <c r="B46" s="28" t="s">
        <v>190</v>
      </c>
      <c r="C46" s="2">
        <v>2010</v>
      </c>
      <c r="D46" s="28" t="s">
        <v>191</v>
      </c>
      <c r="E46" s="2"/>
      <c r="F46" s="23" t="s">
        <v>12</v>
      </c>
      <c r="G46" s="11" t="s">
        <v>192</v>
      </c>
      <c r="H46" s="2" t="s">
        <v>193</v>
      </c>
      <c r="I46" s="2" t="s">
        <v>12</v>
      </c>
      <c r="J46" s="2" t="s">
        <v>12</v>
      </c>
      <c r="K46" s="2" t="s">
        <v>12</v>
      </c>
    </row>
    <row r="47" spans="1:12" ht="15.75" customHeight="1" x14ac:dyDescent="0.2">
      <c r="A47" s="3" t="s">
        <v>194</v>
      </c>
      <c r="B47" s="25" t="s">
        <v>195</v>
      </c>
      <c r="C47" s="2">
        <v>1989</v>
      </c>
      <c r="D47" s="28" t="s">
        <v>196</v>
      </c>
      <c r="F47" s="10" t="s">
        <v>13</v>
      </c>
      <c r="G47" s="7" t="s">
        <v>198</v>
      </c>
      <c r="H47" s="7"/>
      <c r="I47" s="2" t="s">
        <v>12</v>
      </c>
      <c r="J47" s="2" t="s">
        <v>12</v>
      </c>
      <c r="K47" s="2" t="s">
        <v>12</v>
      </c>
    </row>
    <row r="48" spans="1:12" ht="15.75" customHeight="1" x14ac:dyDescent="0.2">
      <c r="A48" s="3" t="s">
        <v>199</v>
      </c>
      <c r="B48" s="25" t="s">
        <v>200</v>
      </c>
      <c r="C48" s="2">
        <v>2001</v>
      </c>
      <c r="D48" s="28" t="s">
        <v>201</v>
      </c>
      <c r="E48" s="2"/>
      <c r="F48" s="10" t="s">
        <v>13</v>
      </c>
      <c r="G48" s="7" t="s">
        <v>202</v>
      </c>
      <c r="I48" s="2" t="s">
        <v>12</v>
      </c>
      <c r="J48" s="2" t="s">
        <v>12</v>
      </c>
      <c r="K48" s="2" t="s">
        <v>12</v>
      </c>
    </row>
    <row r="49" spans="1:12" ht="15.75" customHeight="1" x14ac:dyDescent="0.2">
      <c r="A49" s="3" t="s">
        <v>203</v>
      </c>
      <c r="B49" s="25" t="s">
        <v>204</v>
      </c>
      <c r="C49" s="2">
        <v>2010</v>
      </c>
      <c r="D49" s="28" t="s">
        <v>205</v>
      </c>
      <c r="E49" s="2"/>
      <c r="F49" s="10" t="s">
        <v>13</v>
      </c>
      <c r="G49" s="7" t="s">
        <v>206</v>
      </c>
      <c r="H49" s="7"/>
      <c r="I49" s="2" t="s">
        <v>12</v>
      </c>
      <c r="J49" s="2" t="s">
        <v>12</v>
      </c>
      <c r="K49" s="2" t="s">
        <v>12</v>
      </c>
    </row>
    <row r="50" spans="1:12" ht="15.75" customHeight="1" x14ac:dyDescent="0.2">
      <c r="A50" s="3" t="s">
        <v>207</v>
      </c>
      <c r="B50" s="25" t="s">
        <v>208</v>
      </c>
      <c r="C50" s="2">
        <v>2007</v>
      </c>
      <c r="D50" s="28" t="s">
        <v>209</v>
      </c>
      <c r="E50" s="2"/>
      <c r="F50" s="10" t="s">
        <v>13</v>
      </c>
      <c r="G50" s="7" t="s">
        <v>210</v>
      </c>
      <c r="H50" s="7"/>
      <c r="I50" s="2" t="s">
        <v>12</v>
      </c>
      <c r="J50" s="2" t="s">
        <v>12</v>
      </c>
      <c r="K50" s="2" t="s">
        <v>12</v>
      </c>
      <c r="L50" s="2"/>
    </row>
    <row r="51" spans="1:12" ht="15.75" customHeight="1" x14ac:dyDescent="0.2">
      <c r="A51" s="3" t="s">
        <v>211</v>
      </c>
      <c r="B51" s="25" t="s">
        <v>64</v>
      </c>
      <c r="C51" s="2">
        <v>2007</v>
      </c>
      <c r="D51" s="28" t="s">
        <v>212</v>
      </c>
      <c r="E51" s="2"/>
      <c r="F51" s="10" t="s">
        <v>13</v>
      </c>
      <c r="G51" s="7" t="s">
        <v>210</v>
      </c>
      <c r="H51" s="7"/>
      <c r="I51" s="2" t="s">
        <v>12</v>
      </c>
      <c r="J51" s="2" t="s">
        <v>12</v>
      </c>
      <c r="K51" s="2" t="s">
        <v>12</v>
      </c>
    </row>
    <row r="52" spans="1:12" ht="15.75" customHeight="1" x14ac:dyDescent="0.2">
      <c r="A52" s="3" t="s">
        <v>213</v>
      </c>
      <c r="B52" s="28" t="s">
        <v>41</v>
      </c>
      <c r="C52" s="2">
        <v>2008</v>
      </c>
      <c r="D52" s="28" t="s">
        <v>214</v>
      </c>
      <c r="E52" s="2"/>
      <c r="F52" s="10" t="s">
        <v>13</v>
      </c>
      <c r="G52" s="7" t="s">
        <v>210</v>
      </c>
      <c r="I52" s="2" t="s">
        <v>12</v>
      </c>
      <c r="J52" s="2" t="s">
        <v>12</v>
      </c>
      <c r="K52" s="2" t="s">
        <v>12</v>
      </c>
    </row>
    <row r="53" spans="1:12" ht="15.75" customHeight="1" x14ac:dyDescent="0.2">
      <c r="A53" s="3" t="s">
        <v>215</v>
      </c>
      <c r="B53" s="28" t="s">
        <v>216</v>
      </c>
      <c r="C53" s="2">
        <v>2011</v>
      </c>
      <c r="D53" s="28" t="s">
        <v>217</v>
      </c>
      <c r="F53" s="10" t="s">
        <v>13</v>
      </c>
      <c r="G53" s="2" t="s">
        <v>218</v>
      </c>
      <c r="H53" s="2"/>
      <c r="I53" s="2" t="s">
        <v>12</v>
      </c>
      <c r="J53" s="2" t="s">
        <v>12</v>
      </c>
      <c r="K53" s="2" t="s">
        <v>12</v>
      </c>
    </row>
    <row r="54" spans="1:12" ht="15.75" customHeight="1" x14ac:dyDescent="0.2">
      <c r="A54" s="6" t="s">
        <v>219</v>
      </c>
      <c r="B54" s="28" t="s">
        <v>41</v>
      </c>
      <c r="C54" s="2">
        <v>2002</v>
      </c>
      <c r="D54" s="28" t="s">
        <v>220</v>
      </c>
      <c r="E54" s="8"/>
      <c r="F54" s="10" t="s">
        <v>13</v>
      </c>
      <c r="G54" s="2" t="s">
        <v>221</v>
      </c>
      <c r="H54" s="8"/>
      <c r="I54" s="2" t="s">
        <v>12</v>
      </c>
      <c r="J54" s="2" t="s">
        <v>12</v>
      </c>
      <c r="K54" s="2" t="s">
        <v>12</v>
      </c>
    </row>
    <row r="55" spans="1:12" ht="15.75" customHeight="1" x14ac:dyDescent="0.2">
      <c r="A55" s="32" t="s">
        <v>222</v>
      </c>
      <c r="B55" s="28" t="s">
        <v>41</v>
      </c>
      <c r="C55" s="2">
        <v>2013</v>
      </c>
      <c r="D55" s="28" t="s">
        <v>223</v>
      </c>
      <c r="E55" s="2"/>
      <c r="F55" s="10" t="s">
        <v>13</v>
      </c>
      <c r="G55" s="2" t="s">
        <v>221</v>
      </c>
      <c r="H55" s="2"/>
      <c r="I55" s="2" t="s">
        <v>12</v>
      </c>
      <c r="J55" s="2" t="s">
        <v>12</v>
      </c>
      <c r="K55" s="2" t="s">
        <v>12</v>
      </c>
    </row>
    <row r="56" spans="1:12" ht="15.75" customHeight="1" x14ac:dyDescent="0.2">
      <c r="A56" s="33" t="s">
        <v>224</v>
      </c>
      <c r="B56" s="28" t="s">
        <v>31</v>
      </c>
      <c r="C56" s="2">
        <v>1992</v>
      </c>
      <c r="D56" s="28" t="s">
        <v>225</v>
      </c>
      <c r="E56" s="2" t="s">
        <v>25</v>
      </c>
      <c r="F56" s="10" t="s">
        <v>13</v>
      </c>
      <c r="G56" s="11" t="s">
        <v>226</v>
      </c>
      <c r="H56" s="2"/>
      <c r="I56" s="2" t="s">
        <v>12</v>
      </c>
      <c r="J56" s="5" t="s">
        <v>13</v>
      </c>
      <c r="K56" s="2" t="s">
        <v>12</v>
      </c>
    </row>
    <row r="57" spans="1:12" ht="15.75" customHeight="1" x14ac:dyDescent="0.2">
      <c r="A57" s="3" t="s">
        <v>227</v>
      </c>
      <c r="B57" s="25" t="s">
        <v>228</v>
      </c>
      <c r="C57" s="2">
        <v>2023</v>
      </c>
      <c r="D57" s="28" t="s">
        <v>229</v>
      </c>
      <c r="E57" s="30" t="s">
        <v>230</v>
      </c>
      <c r="F57" s="4" t="s">
        <v>11</v>
      </c>
      <c r="G57" s="7" t="s">
        <v>231</v>
      </c>
      <c r="H57" s="7"/>
      <c r="I57" s="2" t="s">
        <v>12</v>
      </c>
      <c r="J57" s="5" t="s">
        <v>13</v>
      </c>
      <c r="K57" s="2" t="s">
        <v>12</v>
      </c>
    </row>
    <row r="58" spans="1:12" ht="15.75" customHeight="1" x14ac:dyDescent="0.2">
      <c r="A58" s="6" t="s">
        <v>246</v>
      </c>
      <c r="B58" s="28" t="s">
        <v>200</v>
      </c>
      <c r="C58" s="2">
        <v>2003</v>
      </c>
      <c r="D58" s="28" t="s">
        <v>233</v>
      </c>
      <c r="E58" s="2" t="s">
        <v>79</v>
      </c>
      <c r="F58" s="29" t="s">
        <v>197</v>
      </c>
      <c r="G58" s="2" t="s">
        <v>232</v>
      </c>
      <c r="H58" s="8"/>
      <c r="I58" s="2" t="s">
        <v>12</v>
      </c>
      <c r="J58" s="2" t="s">
        <v>12</v>
      </c>
      <c r="K58" s="2" t="s">
        <v>12</v>
      </c>
    </row>
    <row r="59" spans="1:12" ht="15.75" customHeight="1" x14ac:dyDescent="0.2">
      <c r="A59" s="3" t="s">
        <v>234</v>
      </c>
      <c r="B59" s="28" t="s">
        <v>235</v>
      </c>
      <c r="C59" s="2">
        <v>2024</v>
      </c>
      <c r="D59" s="28" t="s">
        <v>235</v>
      </c>
      <c r="E59" s="12" t="s">
        <v>138</v>
      </c>
      <c r="F59" s="4" t="s">
        <v>11</v>
      </c>
      <c r="G59" s="2" t="s">
        <v>236</v>
      </c>
      <c r="H59" s="2" t="s">
        <v>237</v>
      </c>
      <c r="I59" s="2" t="s">
        <v>12</v>
      </c>
      <c r="J59" s="2" t="s">
        <v>12</v>
      </c>
      <c r="K59" s="2" t="s">
        <v>12</v>
      </c>
    </row>
    <row r="60" spans="1:12" ht="15.75" customHeight="1" x14ac:dyDescent="0.2">
      <c r="A60" s="3" t="s">
        <v>238</v>
      </c>
      <c r="B60" s="28" t="s">
        <v>239</v>
      </c>
      <c r="C60" s="2">
        <v>2024</v>
      </c>
      <c r="D60" s="28" t="s">
        <v>240</v>
      </c>
      <c r="E60" s="12" t="s">
        <v>138</v>
      </c>
      <c r="F60" s="4" t="s">
        <v>11</v>
      </c>
      <c r="G60" s="2" t="s">
        <v>241</v>
      </c>
      <c r="H60" s="2" t="s">
        <v>237</v>
      </c>
      <c r="I60" s="2" t="s">
        <v>12</v>
      </c>
      <c r="J60" s="2" t="s">
        <v>12</v>
      </c>
      <c r="K60" s="2" t="s">
        <v>12</v>
      </c>
    </row>
    <row r="61" spans="1:12" ht="15.75" customHeight="1" x14ac:dyDescent="0.2">
      <c r="A61" s="3" t="s">
        <v>242</v>
      </c>
      <c r="B61" s="28" t="s">
        <v>243</v>
      </c>
      <c r="C61" s="2">
        <v>2006</v>
      </c>
      <c r="D61" s="25" t="s">
        <v>244</v>
      </c>
      <c r="E61" s="12" t="s">
        <v>138</v>
      </c>
      <c r="F61" s="4" t="s">
        <v>11</v>
      </c>
      <c r="G61" s="2" t="s">
        <v>245</v>
      </c>
      <c r="H61" s="2"/>
      <c r="I61" s="2" t="s">
        <v>12</v>
      </c>
      <c r="J61" s="2" t="s">
        <v>12</v>
      </c>
      <c r="K61" s="2" t="s">
        <v>12</v>
      </c>
    </row>
    <row r="62" spans="1:12" ht="15.75" customHeight="1" x14ac:dyDescent="0.2">
      <c r="A62" s="33" t="s">
        <v>247</v>
      </c>
      <c r="B62" s="28" t="s">
        <v>133</v>
      </c>
      <c r="C62" s="2">
        <v>2010</v>
      </c>
      <c r="D62" s="28" t="s">
        <v>248</v>
      </c>
      <c r="E62" s="2"/>
      <c r="F62" s="29" t="s">
        <v>197</v>
      </c>
      <c r="G62" s="11" t="s">
        <v>249</v>
      </c>
      <c r="H62" s="2"/>
      <c r="I62" s="2" t="s">
        <v>12</v>
      </c>
      <c r="J62" s="2" t="s">
        <v>12</v>
      </c>
      <c r="K62" s="2" t="s">
        <v>12</v>
      </c>
    </row>
    <row r="63" spans="1:12" ht="15.75" customHeight="1" x14ac:dyDescent="0.2">
      <c r="A63" s="33" t="s">
        <v>250</v>
      </c>
      <c r="B63" s="28" t="s">
        <v>251</v>
      </c>
      <c r="C63" s="2">
        <v>1966</v>
      </c>
      <c r="D63" s="28" t="s">
        <v>252</v>
      </c>
      <c r="E63" s="2"/>
      <c r="F63" s="10" t="s">
        <v>13</v>
      </c>
      <c r="G63" s="11" t="s">
        <v>253</v>
      </c>
      <c r="H63" s="2"/>
      <c r="I63" s="2" t="s">
        <v>12</v>
      </c>
      <c r="J63" s="2" t="s">
        <v>12</v>
      </c>
      <c r="K63" s="2" t="s">
        <v>12</v>
      </c>
    </row>
    <row r="64" spans="1:12" ht="15.75" customHeight="1" x14ac:dyDescent="0.2">
      <c r="A64" s="33" t="s">
        <v>254</v>
      </c>
      <c r="B64" s="28" t="s">
        <v>255</v>
      </c>
      <c r="C64" s="2">
        <v>2010</v>
      </c>
      <c r="D64" s="28" t="s">
        <v>256</v>
      </c>
      <c r="E64" s="2"/>
      <c r="F64" s="23" t="s">
        <v>12</v>
      </c>
      <c r="G64" s="11" t="s">
        <v>257</v>
      </c>
      <c r="H64" s="2"/>
      <c r="I64" s="2" t="s">
        <v>12</v>
      </c>
      <c r="J64" s="2" t="s">
        <v>12</v>
      </c>
      <c r="K64" s="2" t="s">
        <v>12</v>
      </c>
    </row>
    <row r="65" spans="1:11" ht="15.75" customHeight="1" x14ac:dyDescent="0.2">
      <c r="A65" s="33" t="s">
        <v>258</v>
      </c>
      <c r="B65" s="28" t="s">
        <v>259</v>
      </c>
      <c r="C65" s="2">
        <v>2012</v>
      </c>
      <c r="D65" s="28" t="s">
        <v>260</v>
      </c>
      <c r="E65" s="2"/>
      <c r="F65" s="31" t="s">
        <v>261</v>
      </c>
      <c r="G65" s="11" t="s">
        <v>257</v>
      </c>
      <c r="H65" s="2"/>
      <c r="I65" s="2" t="s">
        <v>12</v>
      </c>
      <c r="J65" s="2" t="s">
        <v>12</v>
      </c>
      <c r="K65" s="2" t="s">
        <v>12</v>
      </c>
    </row>
    <row r="66" spans="1:11" ht="15.75" customHeight="1" x14ac:dyDescent="0.2">
      <c r="A66" s="3" t="s">
        <v>262</v>
      </c>
      <c r="B66" s="28" t="s">
        <v>263</v>
      </c>
      <c r="C66" s="2">
        <v>2023</v>
      </c>
      <c r="D66" s="28" t="s">
        <v>264</v>
      </c>
      <c r="E66" s="12" t="s">
        <v>138</v>
      </c>
      <c r="F66" s="4" t="s">
        <v>11</v>
      </c>
      <c r="G66" s="2" t="s">
        <v>265</v>
      </c>
      <c r="H66" s="2" t="s">
        <v>266</v>
      </c>
      <c r="I66" s="2" t="s">
        <v>12</v>
      </c>
      <c r="J66" s="2" t="s">
        <v>12</v>
      </c>
      <c r="K66" s="2" t="s">
        <v>12</v>
      </c>
    </row>
    <row r="67" spans="1:11" ht="15.75" customHeight="1" x14ac:dyDescent="0.2">
      <c r="A67" s="3" t="s">
        <v>267</v>
      </c>
      <c r="B67" s="28" t="s">
        <v>146</v>
      </c>
      <c r="C67" s="2">
        <v>2017</v>
      </c>
      <c r="D67" s="28" t="s">
        <v>268</v>
      </c>
      <c r="E67" s="12" t="s">
        <v>138</v>
      </c>
      <c r="F67" s="4" t="s">
        <v>11</v>
      </c>
      <c r="G67" s="2" t="s">
        <v>269</v>
      </c>
      <c r="H67" s="2"/>
      <c r="I67" s="2" t="s">
        <v>12</v>
      </c>
      <c r="J67" s="2" t="s">
        <v>12</v>
      </c>
      <c r="K67" s="2" t="s">
        <v>12</v>
      </c>
    </row>
    <row r="68" spans="1:11" ht="15.75" customHeight="1" x14ac:dyDescent="0.2">
      <c r="A68" s="3" t="s">
        <v>270</v>
      </c>
      <c r="B68" s="28" t="s">
        <v>271</v>
      </c>
      <c r="C68" s="2">
        <v>2001</v>
      </c>
      <c r="D68" s="28" t="s">
        <v>272</v>
      </c>
      <c r="E68" s="12" t="s">
        <v>25</v>
      </c>
      <c r="F68" s="4" t="s">
        <v>11</v>
      </c>
      <c r="G68" s="2" t="s">
        <v>273</v>
      </c>
      <c r="H68" s="2"/>
      <c r="I68" s="2" t="s">
        <v>12</v>
      </c>
      <c r="J68" s="5" t="s">
        <v>13</v>
      </c>
      <c r="K68" s="2" t="s">
        <v>12</v>
      </c>
    </row>
    <row r="69" spans="1:11" ht="15.75" customHeight="1" x14ac:dyDescent="0.2">
      <c r="A69" s="3" t="s">
        <v>274</v>
      </c>
      <c r="B69" s="28" t="s">
        <v>275</v>
      </c>
      <c r="C69" s="2">
        <v>2010</v>
      </c>
      <c r="D69" s="28" t="s">
        <v>276</v>
      </c>
      <c r="E69" s="12"/>
      <c r="F69" s="29" t="s">
        <v>197</v>
      </c>
      <c r="G69" s="2" t="s">
        <v>277</v>
      </c>
      <c r="H69" s="2"/>
      <c r="I69" s="2" t="s">
        <v>12</v>
      </c>
      <c r="J69" s="2" t="s">
        <v>12</v>
      </c>
      <c r="K69" s="2" t="s">
        <v>12</v>
      </c>
    </row>
    <row r="70" spans="1:11" ht="15.75" customHeight="1" x14ac:dyDescent="0.2">
      <c r="A70" s="33" t="s">
        <v>278</v>
      </c>
      <c r="B70" s="28" t="s">
        <v>146</v>
      </c>
      <c r="C70" s="2">
        <v>2016</v>
      </c>
      <c r="D70" s="28" t="s">
        <v>279</v>
      </c>
      <c r="E70" s="12" t="s">
        <v>138</v>
      </c>
      <c r="F70" s="4" t="s">
        <v>11</v>
      </c>
      <c r="G70" s="11" t="s">
        <v>280</v>
      </c>
      <c r="H70" s="2"/>
      <c r="I70" s="2" t="s">
        <v>12</v>
      </c>
      <c r="J70" s="2" t="s">
        <v>12</v>
      </c>
      <c r="K70" s="2" t="s">
        <v>12</v>
      </c>
    </row>
    <row r="71" spans="1:11" ht="15.75" customHeight="1" x14ac:dyDescent="0.2">
      <c r="A71" s="3" t="s">
        <v>281</v>
      </c>
      <c r="B71" s="28" t="s">
        <v>282</v>
      </c>
      <c r="C71" s="2">
        <v>2012</v>
      </c>
      <c r="D71" s="28" t="s">
        <v>283</v>
      </c>
      <c r="E71" s="12"/>
      <c r="F71" s="29" t="s">
        <v>197</v>
      </c>
      <c r="G71" s="2" t="s">
        <v>284</v>
      </c>
      <c r="H71" s="2"/>
      <c r="I71" s="2" t="s">
        <v>12</v>
      </c>
      <c r="J71" s="2" t="s">
        <v>12</v>
      </c>
      <c r="K71" s="2" t="s">
        <v>12</v>
      </c>
    </row>
    <row r="72" spans="1:11" ht="15.75" customHeight="1" x14ac:dyDescent="0.2">
      <c r="A72" s="3" t="s">
        <v>285</v>
      </c>
      <c r="B72" s="28" t="s">
        <v>11</v>
      </c>
      <c r="C72" s="2">
        <v>2002</v>
      </c>
      <c r="D72" s="28" t="s">
        <v>286</v>
      </c>
      <c r="E72" s="12" t="s">
        <v>79</v>
      </c>
      <c r="F72" s="29" t="s">
        <v>197</v>
      </c>
      <c r="G72" s="2" t="s">
        <v>287</v>
      </c>
      <c r="H72" s="2"/>
      <c r="I72" s="2" t="s">
        <v>12</v>
      </c>
      <c r="J72" s="2" t="s">
        <v>12</v>
      </c>
      <c r="K72" s="2" t="s">
        <v>12</v>
      </c>
    </row>
    <row r="73" spans="1:11" ht="15.75" customHeight="1" x14ac:dyDescent="0.2">
      <c r="A73" s="3" t="s">
        <v>288</v>
      </c>
      <c r="B73" s="28" t="s">
        <v>289</v>
      </c>
      <c r="C73" s="2">
        <v>1997</v>
      </c>
      <c r="D73" s="28" t="s">
        <v>290</v>
      </c>
      <c r="E73" s="12"/>
      <c r="F73" s="29" t="s">
        <v>197</v>
      </c>
      <c r="G73" s="2" t="s">
        <v>291</v>
      </c>
      <c r="H73" s="2"/>
      <c r="I73" s="2" t="s">
        <v>12</v>
      </c>
      <c r="J73" s="2" t="s">
        <v>12</v>
      </c>
      <c r="K73" s="2" t="s">
        <v>12</v>
      </c>
    </row>
    <row r="74" spans="1:11" ht="15.75" customHeight="1" x14ac:dyDescent="0.2">
      <c r="A74" s="3" t="s">
        <v>292</v>
      </c>
      <c r="B74" s="28" t="s">
        <v>293</v>
      </c>
      <c r="C74" s="2">
        <v>1980</v>
      </c>
      <c r="D74" s="28" t="s">
        <v>294</v>
      </c>
      <c r="E74" s="12"/>
      <c r="F74" s="10" t="s">
        <v>13</v>
      </c>
      <c r="G74" s="2" t="s">
        <v>226</v>
      </c>
      <c r="H74" s="2"/>
      <c r="I74" s="2" t="s">
        <v>12</v>
      </c>
      <c r="J74" s="2" t="s">
        <v>12</v>
      </c>
      <c r="K74" s="2" t="s">
        <v>12</v>
      </c>
    </row>
    <row r="75" spans="1:11" ht="15.75" customHeight="1" x14ac:dyDescent="0.2">
      <c r="A75" s="3" t="s">
        <v>295</v>
      </c>
      <c r="B75" s="28" t="s">
        <v>296</v>
      </c>
      <c r="C75" s="2">
        <v>2017</v>
      </c>
      <c r="D75" s="28" t="s">
        <v>297</v>
      </c>
      <c r="E75" s="12" t="s">
        <v>298</v>
      </c>
      <c r="F75" s="29" t="s">
        <v>197</v>
      </c>
      <c r="G75" s="2" t="s">
        <v>299</v>
      </c>
      <c r="H75" s="2"/>
      <c r="I75" s="2" t="s">
        <v>12</v>
      </c>
      <c r="J75" s="2" t="s">
        <v>12</v>
      </c>
      <c r="K75" s="2" t="s">
        <v>12</v>
      </c>
    </row>
    <row r="76" spans="1:11" ht="15.75" customHeight="1" x14ac:dyDescent="0.2">
      <c r="A76" s="3" t="s">
        <v>300</v>
      </c>
      <c r="B76" s="28" t="s">
        <v>23</v>
      </c>
      <c r="C76" s="2">
        <v>2004</v>
      </c>
      <c r="D76" s="28" t="s">
        <v>301</v>
      </c>
      <c r="E76" s="12" t="s">
        <v>25</v>
      </c>
      <c r="F76" s="4" t="s">
        <v>11</v>
      </c>
      <c r="G76" s="2" t="s">
        <v>302</v>
      </c>
      <c r="I76" s="2" t="s">
        <v>12</v>
      </c>
      <c r="J76" s="5" t="s">
        <v>13</v>
      </c>
      <c r="K76" s="2" t="s">
        <v>12</v>
      </c>
    </row>
    <row r="77" spans="1:11" ht="15.75" customHeight="1" x14ac:dyDescent="0.2">
      <c r="A77" s="3" t="s">
        <v>303</v>
      </c>
      <c r="B77" s="28" t="s">
        <v>304</v>
      </c>
      <c r="C77" s="2">
        <v>2020</v>
      </c>
      <c r="D77" s="28" t="s">
        <v>305</v>
      </c>
      <c r="F77" s="10" t="s">
        <v>13</v>
      </c>
      <c r="G77" s="2" t="s">
        <v>306</v>
      </c>
      <c r="I77" s="2" t="s">
        <v>12</v>
      </c>
      <c r="J77" s="2" t="s">
        <v>12</v>
      </c>
      <c r="K77" s="2" t="s">
        <v>12</v>
      </c>
    </row>
    <row r="78" spans="1:11" ht="15.75" customHeight="1" x14ac:dyDescent="0.2">
      <c r="A78" s="3" t="s">
        <v>307</v>
      </c>
      <c r="B78" s="28" t="s">
        <v>308</v>
      </c>
      <c r="C78" s="2">
        <v>2017</v>
      </c>
      <c r="D78" s="28" t="s">
        <v>309</v>
      </c>
      <c r="F78" s="10" t="s">
        <v>13</v>
      </c>
      <c r="G78" s="2" t="s">
        <v>310</v>
      </c>
      <c r="I78" s="2" t="s">
        <v>12</v>
      </c>
      <c r="J78" s="2" t="s">
        <v>12</v>
      </c>
      <c r="K78" s="2" t="s">
        <v>12</v>
      </c>
    </row>
    <row r="79" spans="1:11" ht="15.75" customHeight="1" x14ac:dyDescent="0.2">
      <c r="A79" s="3" t="s">
        <v>311</v>
      </c>
      <c r="B79" s="28" t="s">
        <v>312</v>
      </c>
      <c r="C79" s="2">
        <v>1991</v>
      </c>
      <c r="D79" s="25" t="s">
        <v>313</v>
      </c>
      <c r="F79" s="29" t="s">
        <v>197</v>
      </c>
      <c r="G79" s="2" t="s">
        <v>314</v>
      </c>
      <c r="I79" s="2" t="s">
        <v>12</v>
      </c>
      <c r="J79" s="2" t="s">
        <v>12</v>
      </c>
      <c r="K79" s="2" t="s">
        <v>12</v>
      </c>
    </row>
    <row r="80" spans="1:11" ht="15.75" customHeight="1" x14ac:dyDescent="0.2">
      <c r="A80" s="32" t="s">
        <v>315</v>
      </c>
      <c r="B80" s="28" t="s">
        <v>316</v>
      </c>
      <c r="C80" s="2">
        <v>1979</v>
      </c>
      <c r="D80" s="28" t="s">
        <v>317</v>
      </c>
      <c r="F80" s="29" t="s">
        <v>197</v>
      </c>
      <c r="G80" s="2" t="s">
        <v>315</v>
      </c>
      <c r="I80" s="2" t="s">
        <v>12</v>
      </c>
      <c r="J80" s="2" t="s">
        <v>12</v>
      </c>
      <c r="K80" s="2" t="s">
        <v>12</v>
      </c>
    </row>
    <row r="81" spans="1:11" ht="15.75" customHeight="1" x14ac:dyDescent="0.2">
      <c r="A81" s="32" t="s">
        <v>318</v>
      </c>
      <c r="B81" s="28" t="s">
        <v>320</v>
      </c>
      <c r="C81" s="2">
        <v>2022</v>
      </c>
      <c r="D81" s="28" t="s">
        <v>321</v>
      </c>
      <c r="F81" s="29" t="s">
        <v>197</v>
      </c>
      <c r="G81" s="2" t="s">
        <v>322</v>
      </c>
      <c r="I81" s="2" t="s">
        <v>12</v>
      </c>
      <c r="J81" s="2" t="s">
        <v>12</v>
      </c>
      <c r="K81" s="2" t="s">
        <v>12</v>
      </c>
    </row>
    <row r="82" spans="1:11" ht="15.75" customHeight="1" x14ac:dyDescent="0.2">
      <c r="A82" s="3" t="s">
        <v>323</v>
      </c>
      <c r="B82" s="28" t="s">
        <v>324</v>
      </c>
      <c r="C82" s="2">
        <v>2020</v>
      </c>
      <c r="D82" s="28" t="s">
        <v>325</v>
      </c>
      <c r="F82" s="29" t="s">
        <v>197</v>
      </c>
      <c r="G82" s="2" t="s">
        <v>326</v>
      </c>
      <c r="I82" s="2" t="s">
        <v>12</v>
      </c>
      <c r="J82" s="2" t="s">
        <v>12</v>
      </c>
      <c r="K82" s="2" t="s">
        <v>12</v>
      </c>
    </row>
    <row r="83" spans="1:11" ht="15.75" customHeight="1" x14ac:dyDescent="0.2">
      <c r="A83" s="3" t="s">
        <v>327</v>
      </c>
      <c r="B83" s="28" t="s">
        <v>320</v>
      </c>
      <c r="C83" s="2">
        <v>2014</v>
      </c>
      <c r="D83" s="28" t="s">
        <v>328</v>
      </c>
      <c r="F83" s="29" t="s">
        <v>197</v>
      </c>
      <c r="G83" s="2" t="s">
        <v>329</v>
      </c>
      <c r="I83" s="2" t="s">
        <v>12</v>
      </c>
      <c r="J83" s="2" t="s">
        <v>12</v>
      </c>
      <c r="K83" s="2" t="s">
        <v>12</v>
      </c>
    </row>
    <row r="84" spans="1:11" ht="15.75" customHeight="1" x14ac:dyDescent="0.2">
      <c r="A84" s="32" t="s">
        <v>330</v>
      </c>
      <c r="B84" s="28" t="s">
        <v>41</v>
      </c>
      <c r="C84" s="2">
        <v>2005</v>
      </c>
      <c r="D84" s="28" t="s">
        <v>272</v>
      </c>
      <c r="F84" s="29" t="s">
        <v>197</v>
      </c>
      <c r="G84" s="2" t="s">
        <v>331</v>
      </c>
      <c r="I84" s="2" t="s">
        <v>12</v>
      </c>
      <c r="J84" s="2" t="s">
        <v>12</v>
      </c>
      <c r="K84" s="2" t="s">
        <v>12</v>
      </c>
    </row>
    <row r="85" spans="1:11" ht="15.75" customHeight="1" x14ac:dyDescent="0.2">
      <c r="A85" s="32" t="s">
        <v>332</v>
      </c>
      <c r="B85" s="28" t="s">
        <v>333</v>
      </c>
      <c r="C85" s="2">
        <v>1963</v>
      </c>
      <c r="D85" s="28" t="s">
        <v>334</v>
      </c>
      <c r="F85" s="10" t="s">
        <v>13</v>
      </c>
      <c r="G85" s="2" t="s">
        <v>335</v>
      </c>
      <c r="I85" s="2" t="s">
        <v>12</v>
      </c>
      <c r="J85" s="2" t="s">
        <v>12</v>
      </c>
      <c r="K85" s="2" t="s">
        <v>12</v>
      </c>
    </row>
    <row r="86" spans="1:11" ht="15.75" customHeight="1" x14ac:dyDescent="0.2">
      <c r="A86" s="3" t="s">
        <v>336</v>
      </c>
      <c r="B86" s="38" t="s">
        <v>337</v>
      </c>
      <c r="C86" s="2">
        <v>2024</v>
      </c>
      <c r="D86" s="28" t="s">
        <v>338</v>
      </c>
      <c r="E86" s="12" t="s">
        <v>138</v>
      </c>
      <c r="F86" s="4" t="s">
        <v>11</v>
      </c>
      <c r="G86" s="2" t="s">
        <v>343</v>
      </c>
      <c r="I86" s="2" t="s">
        <v>12</v>
      </c>
      <c r="J86" s="2" t="s">
        <v>12</v>
      </c>
      <c r="K86" s="2" t="s">
        <v>12</v>
      </c>
    </row>
    <row r="87" spans="1:11" ht="17" x14ac:dyDescent="0.2">
      <c r="A87" s="3" t="s">
        <v>339</v>
      </c>
      <c r="B87" s="28" t="s">
        <v>340</v>
      </c>
      <c r="C87" s="2">
        <v>2017</v>
      </c>
      <c r="D87" s="28" t="s">
        <v>341</v>
      </c>
      <c r="E87" s="12" t="s">
        <v>138</v>
      </c>
      <c r="F87" s="4" t="s">
        <v>11</v>
      </c>
      <c r="G87" s="2" t="s">
        <v>342</v>
      </c>
      <c r="I87" s="2" t="s">
        <v>12</v>
      </c>
      <c r="J87" s="2" t="s">
        <v>12</v>
      </c>
      <c r="K87" s="2" t="s">
        <v>12</v>
      </c>
    </row>
    <row r="88" spans="1:11" ht="17" x14ac:dyDescent="0.2">
      <c r="A88" s="3" t="s">
        <v>344</v>
      </c>
      <c r="B88" s="28" t="s">
        <v>345</v>
      </c>
      <c r="C88" s="2">
        <v>2024</v>
      </c>
      <c r="D88" s="28" t="s">
        <v>346</v>
      </c>
      <c r="E88" s="12" t="s">
        <v>138</v>
      </c>
      <c r="F88" s="4" t="s">
        <v>11</v>
      </c>
      <c r="G88" s="2" t="s">
        <v>347</v>
      </c>
      <c r="I88" s="2" t="s">
        <v>12</v>
      </c>
      <c r="J88" s="2" t="s">
        <v>12</v>
      </c>
      <c r="K88" s="2" t="s">
        <v>12</v>
      </c>
    </row>
    <row r="89" spans="1:11" ht="17" x14ac:dyDescent="0.2">
      <c r="A89" s="3" t="s">
        <v>348</v>
      </c>
      <c r="B89" s="28" t="s">
        <v>349</v>
      </c>
      <c r="C89" s="2">
        <v>1986</v>
      </c>
      <c r="D89" s="28" t="s">
        <v>350</v>
      </c>
      <c r="F89" s="10" t="s">
        <v>13</v>
      </c>
      <c r="G89" s="2" t="s">
        <v>351</v>
      </c>
      <c r="I89" s="2" t="s">
        <v>12</v>
      </c>
      <c r="J89" s="2" t="s">
        <v>12</v>
      </c>
      <c r="K89" s="2" t="s">
        <v>12</v>
      </c>
    </row>
    <row r="90" spans="1:11" ht="17" x14ac:dyDescent="0.2">
      <c r="A90" s="3" t="s">
        <v>352</v>
      </c>
      <c r="B90" s="28" t="s">
        <v>41</v>
      </c>
      <c r="C90" s="2">
        <v>1995</v>
      </c>
      <c r="D90" s="28" t="s">
        <v>353</v>
      </c>
      <c r="F90" s="10" t="s">
        <v>13</v>
      </c>
      <c r="G90" s="2" t="s">
        <v>354</v>
      </c>
      <c r="I90" s="2" t="s">
        <v>12</v>
      </c>
      <c r="J90" s="2" t="s">
        <v>12</v>
      </c>
      <c r="K90" s="2" t="s">
        <v>12</v>
      </c>
    </row>
    <row r="91" spans="1:11" ht="17" x14ac:dyDescent="0.2">
      <c r="A91" s="3" t="s">
        <v>355</v>
      </c>
      <c r="B91" t="s">
        <v>356</v>
      </c>
      <c r="C91" s="2">
        <v>2009</v>
      </c>
      <c r="D91" s="28" t="s">
        <v>357</v>
      </c>
      <c r="F91" s="29" t="s">
        <v>197</v>
      </c>
      <c r="G91" s="2" t="s">
        <v>358</v>
      </c>
      <c r="I91" s="2" t="s">
        <v>12</v>
      </c>
      <c r="J91" s="2" t="s">
        <v>12</v>
      </c>
      <c r="K91" s="2" t="s">
        <v>12</v>
      </c>
    </row>
    <row r="92" spans="1:11" ht="17" x14ac:dyDescent="0.2">
      <c r="A92" s="3" t="s">
        <v>360</v>
      </c>
      <c r="B92" s="28" t="s">
        <v>293</v>
      </c>
      <c r="C92" s="2">
        <v>1998</v>
      </c>
      <c r="D92" s="28" t="s">
        <v>361</v>
      </c>
      <c r="F92" s="23" t="s">
        <v>12</v>
      </c>
      <c r="G92" s="2" t="s">
        <v>359</v>
      </c>
      <c r="I92" s="2" t="s">
        <v>12</v>
      </c>
      <c r="J92" s="2" t="s">
        <v>12</v>
      </c>
      <c r="K92" s="2" t="s">
        <v>12</v>
      </c>
    </row>
    <row r="93" spans="1:11" ht="17" x14ac:dyDescent="0.2">
      <c r="A93" s="3" t="s">
        <v>362</v>
      </c>
      <c r="B93" s="28" t="s">
        <v>363</v>
      </c>
      <c r="C93" s="2">
        <v>1981</v>
      </c>
      <c r="D93" s="28" t="s">
        <v>364</v>
      </c>
      <c r="F93" s="29" t="s">
        <v>197</v>
      </c>
      <c r="G93" s="2" t="s">
        <v>365</v>
      </c>
      <c r="I93" s="2" t="s">
        <v>12</v>
      </c>
      <c r="J93" s="2" t="s">
        <v>12</v>
      </c>
      <c r="K93" s="2" t="s">
        <v>12</v>
      </c>
    </row>
    <row r="94" spans="1:11" ht="17" x14ac:dyDescent="0.2">
      <c r="A94" s="3" t="s">
        <v>366</v>
      </c>
      <c r="B94" s="28" t="s">
        <v>367</v>
      </c>
      <c r="C94" s="2">
        <v>2008</v>
      </c>
      <c r="D94" s="28" t="s">
        <v>368</v>
      </c>
      <c r="F94" s="29" t="s">
        <v>197</v>
      </c>
      <c r="G94" s="2" t="s">
        <v>369</v>
      </c>
      <c r="I94" s="2" t="s">
        <v>12</v>
      </c>
      <c r="J94" s="2" t="s">
        <v>12</v>
      </c>
      <c r="K94" s="2" t="s">
        <v>12</v>
      </c>
    </row>
    <row r="95" spans="1:11" ht="17" x14ac:dyDescent="0.2">
      <c r="A95" s="3" t="s">
        <v>370</v>
      </c>
      <c r="B95" s="28" t="s">
        <v>371</v>
      </c>
      <c r="C95" s="2">
        <v>2002</v>
      </c>
      <c r="D95" s="28" t="s">
        <v>372</v>
      </c>
      <c r="F95" s="29" t="s">
        <v>197</v>
      </c>
      <c r="G95" s="2" t="s">
        <v>373</v>
      </c>
      <c r="I95" s="2" t="s">
        <v>12</v>
      </c>
      <c r="J95" s="2" t="s">
        <v>12</v>
      </c>
      <c r="K95" s="2" t="s">
        <v>12</v>
      </c>
    </row>
    <row r="96" spans="1:11" ht="17" x14ac:dyDescent="0.2">
      <c r="A96" s="3" t="s">
        <v>374</v>
      </c>
      <c r="B96" t="s">
        <v>375</v>
      </c>
      <c r="C96" s="2">
        <v>1988</v>
      </c>
      <c r="D96" s="28" t="s">
        <v>376</v>
      </c>
      <c r="E96" s="12" t="s">
        <v>79</v>
      </c>
      <c r="F96" s="10" t="s">
        <v>13</v>
      </c>
      <c r="G96" s="2" t="s">
        <v>377</v>
      </c>
      <c r="I96" s="2" t="s">
        <v>12</v>
      </c>
      <c r="J96" s="2" t="s">
        <v>12</v>
      </c>
      <c r="K96" s="2" t="s">
        <v>12</v>
      </c>
    </row>
    <row r="97" spans="1:11" ht="17" x14ac:dyDescent="0.2">
      <c r="A97" s="3" t="s">
        <v>378</v>
      </c>
      <c r="B97" s="28" t="s">
        <v>379</v>
      </c>
      <c r="C97">
        <v>2024</v>
      </c>
      <c r="D97" s="28" t="s">
        <v>380</v>
      </c>
      <c r="F97" s="29" t="s">
        <v>197</v>
      </c>
      <c r="G97" s="2" t="s">
        <v>381</v>
      </c>
      <c r="I97" s="2" t="s">
        <v>12</v>
      </c>
      <c r="J97" s="2" t="s">
        <v>12</v>
      </c>
      <c r="K97" s="2" t="s">
        <v>12</v>
      </c>
    </row>
    <row r="98" spans="1:11" ht="17" x14ac:dyDescent="0.2">
      <c r="A98" s="3" t="s">
        <v>383</v>
      </c>
      <c r="B98" s="28" t="s">
        <v>133</v>
      </c>
      <c r="C98" s="2">
        <v>2008</v>
      </c>
      <c r="D98" s="28" t="s">
        <v>147</v>
      </c>
      <c r="F98" s="10" t="s">
        <v>13</v>
      </c>
      <c r="G98" s="2" t="s">
        <v>382</v>
      </c>
      <c r="I98" s="2" t="s">
        <v>12</v>
      </c>
      <c r="J98" s="2" t="s">
        <v>12</v>
      </c>
      <c r="K98" s="2" t="s">
        <v>12</v>
      </c>
    </row>
    <row r="99" spans="1:11" ht="17" x14ac:dyDescent="0.2">
      <c r="A99" s="3" t="s">
        <v>384</v>
      </c>
      <c r="B99" s="28" t="s">
        <v>88</v>
      </c>
      <c r="C99" s="2">
        <v>2007</v>
      </c>
      <c r="D99" s="28" t="s">
        <v>385</v>
      </c>
      <c r="F99" s="29" t="s">
        <v>197</v>
      </c>
      <c r="G99" s="2" t="s">
        <v>386</v>
      </c>
      <c r="I99" s="2" t="s">
        <v>12</v>
      </c>
      <c r="J99" s="2" t="s">
        <v>12</v>
      </c>
      <c r="K99" s="2" t="s">
        <v>12</v>
      </c>
    </row>
    <row r="100" spans="1:11" ht="17" x14ac:dyDescent="0.2">
      <c r="A100" s="3" t="s">
        <v>387</v>
      </c>
      <c r="B100" s="28" t="s">
        <v>41</v>
      </c>
      <c r="C100" s="2">
        <v>2012</v>
      </c>
      <c r="D100" s="28" t="s">
        <v>388</v>
      </c>
      <c r="F100" s="29" t="s">
        <v>197</v>
      </c>
      <c r="G100" s="2" t="s">
        <v>389</v>
      </c>
      <c r="I100" s="2" t="s">
        <v>12</v>
      </c>
      <c r="J100" s="2" t="s">
        <v>12</v>
      </c>
      <c r="K100" s="2" t="s">
        <v>12</v>
      </c>
    </row>
    <row r="101" spans="1:11" ht="17" x14ac:dyDescent="0.2">
      <c r="A101" s="3" t="s">
        <v>390</v>
      </c>
      <c r="B101" s="28" t="s">
        <v>88</v>
      </c>
      <c r="C101" s="2">
        <v>2010</v>
      </c>
      <c r="D101" s="28" t="s">
        <v>391</v>
      </c>
      <c r="F101" s="10" t="s">
        <v>13</v>
      </c>
      <c r="G101" s="2" t="s">
        <v>392</v>
      </c>
      <c r="I101" s="2" t="s">
        <v>12</v>
      </c>
      <c r="J101" s="2" t="s">
        <v>12</v>
      </c>
      <c r="K101" s="2" t="s">
        <v>12</v>
      </c>
    </row>
    <row r="102" spans="1:11" ht="17" x14ac:dyDescent="0.2">
      <c r="A102" s="3" t="s">
        <v>393</v>
      </c>
      <c r="B102" s="28" t="s">
        <v>31</v>
      </c>
      <c r="C102" s="2">
        <v>2015</v>
      </c>
      <c r="D102" s="28" t="s">
        <v>394</v>
      </c>
      <c r="F102" s="29" t="s">
        <v>197</v>
      </c>
      <c r="G102" s="2" t="s">
        <v>393</v>
      </c>
      <c r="I102" s="2" t="s">
        <v>12</v>
      </c>
      <c r="J102" s="2" t="s">
        <v>12</v>
      </c>
      <c r="K102" s="2" t="s">
        <v>12</v>
      </c>
    </row>
    <row r="103" spans="1:11" ht="17" x14ac:dyDescent="0.2">
      <c r="A103" s="3" t="s">
        <v>395</v>
      </c>
      <c r="B103" s="28" t="s">
        <v>190</v>
      </c>
      <c r="C103" s="2">
        <v>2015</v>
      </c>
      <c r="D103" s="28" t="s">
        <v>396</v>
      </c>
      <c r="F103" s="23" t="s">
        <v>12</v>
      </c>
      <c r="G103" s="2" t="s">
        <v>397</v>
      </c>
      <c r="I103" s="2" t="s">
        <v>12</v>
      </c>
      <c r="J103" s="2" t="s">
        <v>12</v>
      </c>
      <c r="K103" s="2" t="s">
        <v>12</v>
      </c>
    </row>
    <row r="104" spans="1:11" ht="17" x14ac:dyDescent="0.2">
      <c r="A104" s="3" t="s">
        <v>398</v>
      </c>
      <c r="B104" s="28" t="s">
        <v>293</v>
      </c>
      <c r="C104" s="2">
        <v>2014</v>
      </c>
      <c r="D104" s="28" t="s">
        <v>399</v>
      </c>
      <c r="F104" s="10" t="s">
        <v>13</v>
      </c>
      <c r="G104" s="2" t="s">
        <v>400</v>
      </c>
      <c r="I104" s="2" t="s">
        <v>12</v>
      </c>
      <c r="J104" s="2" t="s">
        <v>12</v>
      </c>
      <c r="K104" s="2" t="s">
        <v>12</v>
      </c>
    </row>
    <row r="105" spans="1:11" ht="17" x14ac:dyDescent="0.2">
      <c r="A105" s="3" t="s">
        <v>401</v>
      </c>
      <c r="B105" s="28" t="s">
        <v>402</v>
      </c>
      <c r="C105" s="2">
        <v>2004</v>
      </c>
      <c r="D105" s="28" t="s">
        <v>403</v>
      </c>
      <c r="F105" s="29" t="s">
        <v>197</v>
      </c>
      <c r="G105" s="2" t="s">
        <v>404</v>
      </c>
      <c r="I105" s="2" t="s">
        <v>12</v>
      </c>
      <c r="J105" s="2" t="s">
        <v>12</v>
      </c>
      <c r="K105" s="2" t="s">
        <v>12</v>
      </c>
    </row>
    <row r="106" spans="1:11" ht="17" x14ac:dyDescent="0.2">
      <c r="A106" s="3" t="s">
        <v>405</v>
      </c>
      <c r="B106" s="28" t="s">
        <v>41</v>
      </c>
      <c r="C106" s="2">
        <v>1989</v>
      </c>
      <c r="D106" s="28" t="s">
        <v>406</v>
      </c>
      <c r="F106" s="29" t="s">
        <v>197</v>
      </c>
      <c r="G106" s="2" t="s">
        <v>407</v>
      </c>
      <c r="I106" s="2" t="s">
        <v>12</v>
      </c>
      <c r="J106" s="2" t="s">
        <v>12</v>
      </c>
      <c r="K106" s="2" t="s">
        <v>12</v>
      </c>
    </row>
    <row r="107" spans="1:11" ht="17" x14ac:dyDescent="0.2">
      <c r="A107" s="3" t="s">
        <v>408</v>
      </c>
      <c r="B107" s="28" t="s">
        <v>293</v>
      </c>
      <c r="C107" s="2">
        <v>2010</v>
      </c>
      <c r="D107" s="28" t="s">
        <v>147</v>
      </c>
      <c r="F107" s="23" t="s">
        <v>12</v>
      </c>
      <c r="G107" s="2" t="s">
        <v>409</v>
      </c>
      <c r="I107" s="2" t="s">
        <v>12</v>
      </c>
      <c r="J107" s="2" t="s">
        <v>12</v>
      </c>
      <c r="K107" s="2" t="s">
        <v>13</v>
      </c>
    </row>
    <row r="108" spans="1:11" ht="17" x14ac:dyDescent="0.2">
      <c r="A108" s="3" t="s">
        <v>411</v>
      </c>
      <c r="B108" s="28" t="s">
        <v>312</v>
      </c>
      <c r="C108" s="2">
        <v>2011</v>
      </c>
      <c r="D108" s="28" t="s">
        <v>410</v>
      </c>
      <c r="F108" s="23" t="s">
        <v>12</v>
      </c>
      <c r="G108" s="2" t="s">
        <v>409</v>
      </c>
      <c r="I108" s="2" t="s">
        <v>12</v>
      </c>
      <c r="J108" s="2" t="s">
        <v>12</v>
      </c>
      <c r="K108" s="2" t="s">
        <v>13</v>
      </c>
    </row>
    <row r="109" spans="1:11" ht="17" x14ac:dyDescent="0.2">
      <c r="A109" s="3" t="s">
        <v>412</v>
      </c>
      <c r="B109" s="28" t="s">
        <v>105</v>
      </c>
      <c r="C109" s="2">
        <v>1994</v>
      </c>
      <c r="D109" s="28" t="s">
        <v>413</v>
      </c>
      <c r="F109" s="29" t="s">
        <v>197</v>
      </c>
      <c r="G109" s="2" t="s">
        <v>414</v>
      </c>
      <c r="I109" s="2" t="s">
        <v>12</v>
      </c>
      <c r="J109" s="2" t="s">
        <v>12</v>
      </c>
      <c r="K109" s="2" t="s">
        <v>12</v>
      </c>
    </row>
    <row r="110" spans="1:11" ht="17" x14ac:dyDescent="0.2">
      <c r="A110" s="3" t="s">
        <v>415</v>
      </c>
      <c r="B110" s="28" t="s">
        <v>195</v>
      </c>
      <c r="C110" s="2">
        <v>1983</v>
      </c>
      <c r="D110" s="28" t="s">
        <v>416</v>
      </c>
      <c r="I110" s="2" t="s">
        <v>12</v>
      </c>
      <c r="J110" s="2" t="s">
        <v>12</v>
      </c>
      <c r="K110" s="2" t="s">
        <v>13</v>
      </c>
    </row>
    <row r="111" spans="1:11" ht="17" x14ac:dyDescent="0.2">
      <c r="A111" s="3" t="s">
        <v>417</v>
      </c>
      <c r="B111" s="28" t="s">
        <v>418</v>
      </c>
      <c r="C111" s="2">
        <v>2010</v>
      </c>
      <c r="D111" s="28" t="s">
        <v>419</v>
      </c>
      <c r="F111" s="29" t="s">
        <v>197</v>
      </c>
      <c r="G111" s="2" t="s">
        <v>420</v>
      </c>
      <c r="I111" s="2" t="s">
        <v>12</v>
      </c>
      <c r="J111" s="2" t="s">
        <v>12</v>
      </c>
      <c r="K111" s="2" t="s">
        <v>12</v>
      </c>
    </row>
    <row r="112" spans="1:11" ht="17" x14ac:dyDescent="0.2">
      <c r="A112" s="3" t="s">
        <v>421</v>
      </c>
      <c r="B112" s="28" t="s">
        <v>422</v>
      </c>
      <c r="C112" s="2">
        <v>2012</v>
      </c>
      <c r="D112" s="28" t="s">
        <v>423</v>
      </c>
      <c r="F112" s="29" t="s">
        <v>197</v>
      </c>
      <c r="G112" s="2" t="s">
        <v>424</v>
      </c>
      <c r="I112" s="2" t="s">
        <v>12</v>
      </c>
      <c r="J112" s="2" t="s">
        <v>12</v>
      </c>
      <c r="K112" s="2" t="s">
        <v>12</v>
      </c>
    </row>
    <row r="113" spans="1:11" ht="17" x14ac:dyDescent="0.2">
      <c r="A113" s="3" t="s">
        <v>428</v>
      </c>
      <c r="B113" s="28" t="s">
        <v>427</v>
      </c>
      <c r="C113" s="2">
        <v>2013</v>
      </c>
      <c r="D113" s="28" t="s">
        <v>426</v>
      </c>
      <c r="F113" s="29" t="s">
        <v>197</v>
      </c>
      <c r="G113" s="2" t="s">
        <v>425</v>
      </c>
      <c r="I113" s="2" t="s">
        <v>12</v>
      </c>
      <c r="J113" s="2" t="s">
        <v>12</v>
      </c>
      <c r="K113" s="2" t="s">
        <v>12</v>
      </c>
    </row>
    <row r="114" spans="1:11" ht="17" x14ac:dyDescent="0.2">
      <c r="A114" s="3" t="s">
        <v>429</v>
      </c>
      <c r="B114" s="28" t="s">
        <v>427</v>
      </c>
      <c r="C114" s="2">
        <v>2005</v>
      </c>
      <c r="D114" s="28" t="s">
        <v>430</v>
      </c>
      <c r="F114" s="29" t="s">
        <v>197</v>
      </c>
      <c r="G114" s="2" t="s">
        <v>431</v>
      </c>
      <c r="I114" s="2" t="s">
        <v>12</v>
      </c>
      <c r="J114" s="2" t="s">
        <v>12</v>
      </c>
      <c r="K114" s="2" t="s">
        <v>12</v>
      </c>
    </row>
    <row r="115" spans="1:11" ht="17" x14ac:dyDescent="0.2">
      <c r="A115" s="3" t="s">
        <v>432</v>
      </c>
      <c r="B115" s="28" t="s">
        <v>433</v>
      </c>
      <c r="C115" s="2">
        <v>1986</v>
      </c>
      <c r="D115" s="28" t="s">
        <v>434</v>
      </c>
      <c r="F115" s="29" t="s">
        <v>197</v>
      </c>
      <c r="G115" s="2" t="s">
        <v>435</v>
      </c>
      <c r="I115" s="2" t="s">
        <v>12</v>
      </c>
      <c r="J115" s="2" t="s">
        <v>12</v>
      </c>
      <c r="K115" s="2" t="s">
        <v>12</v>
      </c>
    </row>
    <row r="116" spans="1:11" ht="17" x14ac:dyDescent="0.2">
      <c r="A116" s="3" t="s">
        <v>437</v>
      </c>
      <c r="B116" s="28" t="s">
        <v>64</v>
      </c>
      <c r="C116" s="2">
        <v>2002</v>
      </c>
      <c r="D116" s="28" t="s">
        <v>436</v>
      </c>
      <c r="F116" s="29" t="s">
        <v>197</v>
      </c>
      <c r="G116" s="2" t="s">
        <v>438</v>
      </c>
      <c r="I116" s="2" t="s">
        <v>12</v>
      </c>
      <c r="J116" s="2" t="s">
        <v>12</v>
      </c>
      <c r="K116" s="2" t="s">
        <v>12</v>
      </c>
    </row>
    <row r="117" spans="1:11" ht="17" x14ac:dyDescent="0.2">
      <c r="A117" s="3" t="s">
        <v>442</v>
      </c>
      <c r="B117" s="28" t="s">
        <v>441</v>
      </c>
      <c r="C117" s="2">
        <v>2004</v>
      </c>
      <c r="D117" s="28" t="s">
        <v>440</v>
      </c>
      <c r="F117" s="29" t="s">
        <v>197</v>
      </c>
      <c r="G117" s="2" t="s">
        <v>439</v>
      </c>
      <c r="I117" s="2" t="s">
        <v>12</v>
      </c>
      <c r="J117" s="2" t="s">
        <v>12</v>
      </c>
      <c r="K117" s="2" t="s">
        <v>12</v>
      </c>
    </row>
    <row r="118" spans="1:11" ht="17" x14ac:dyDescent="0.2">
      <c r="A118" s="3" t="s">
        <v>443</v>
      </c>
      <c r="B118" s="28" t="s">
        <v>133</v>
      </c>
      <c r="C118" s="2">
        <v>2022</v>
      </c>
      <c r="D118" s="28" t="s">
        <v>444</v>
      </c>
      <c r="F118" s="29" t="s">
        <v>197</v>
      </c>
      <c r="G118" s="2" t="s">
        <v>445</v>
      </c>
      <c r="I118" s="2" t="s">
        <v>12</v>
      </c>
      <c r="J118" s="2" t="s">
        <v>12</v>
      </c>
      <c r="K118" s="2" t="s">
        <v>12</v>
      </c>
    </row>
    <row r="119" spans="1:11" ht="17" x14ac:dyDescent="0.2">
      <c r="A119" s="3" t="s">
        <v>446</v>
      </c>
      <c r="B119" s="28" t="s">
        <v>92</v>
      </c>
      <c r="C119" s="2">
        <v>1994</v>
      </c>
      <c r="D119" s="28" t="s">
        <v>447</v>
      </c>
      <c r="F119" s="29" t="s">
        <v>197</v>
      </c>
      <c r="G119" s="2" t="s">
        <v>448</v>
      </c>
      <c r="I119" s="2" t="s">
        <v>12</v>
      </c>
      <c r="J119" s="2" t="s">
        <v>12</v>
      </c>
      <c r="K119" s="2" t="s">
        <v>12</v>
      </c>
    </row>
    <row r="120" spans="1:11" ht="17" x14ac:dyDescent="0.2">
      <c r="A120" s="3" t="s">
        <v>449</v>
      </c>
      <c r="B120" s="28" t="s">
        <v>88</v>
      </c>
      <c r="C120" s="2">
        <v>2011</v>
      </c>
      <c r="D120" s="28" t="s">
        <v>450</v>
      </c>
      <c r="F120" s="29" t="s">
        <v>197</v>
      </c>
      <c r="G120" s="28" t="s">
        <v>451</v>
      </c>
      <c r="I120" s="2" t="s">
        <v>12</v>
      </c>
      <c r="J120" s="2" t="s">
        <v>12</v>
      </c>
      <c r="K120" s="2" t="s">
        <v>12</v>
      </c>
    </row>
    <row r="121" spans="1:11" ht="17" x14ac:dyDescent="0.2">
      <c r="A121" s="3" t="s">
        <v>452</v>
      </c>
      <c r="B121" s="28" t="s">
        <v>92</v>
      </c>
      <c r="C121" s="2">
        <v>1990</v>
      </c>
      <c r="D121" s="28" t="s">
        <v>453</v>
      </c>
      <c r="F121" s="29" t="s">
        <v>197</v>
      </c>
      <c r="G121" s="2" t="s">
        <v>454</v>
      </c>
      <c r="I121" s="2" t="s">
        <v>12</v>
      </c>
      <c r="J121" s="2" t="s">
        <v>12</v>
      </c>
      <c r="K121" s="2" t="s">
        <v>12</v>
      </c>
    </row>
    <row r="122" spans="1:11" ht="17" x14ac:dyDescent="0.2">
      <c r="A122" s="3" t="s">
        <v>456</v>
      </c>
      <c r="B122" s="28" t="s">
        <v>92</v>
      </c>
      <c r="C122" s="2">
        <v>2006</v>
      </c>
      <c r="D122" s="28" t="s">
        <v>457</v>
      </c>
      <c r="F122" s="29" t="s">
        <v>197</v>
      </c>
      <c r="G122" s="2" t="s">
        <v>455</v>
      </c>
      <c r="I122" s="2" t="s">
        <v>12</v>
      </c>
      <c r="J122" s="2" t="s">
        <v>12</v>
      </c>
      <c r="K122" s="2" t="s">
        <v>12</v>
      </c>
    </row>
    <row r="123" spans="1:11" ht="17" x14ac:dyDescent="0.2">
      <c r="A123" s="3" t="s">
        <v>458</v>
      </c>
      <c r="B123" s="28" t="s">
        <v>459</v>
      </c>
      <c r="C123" s="2">
        <v>2012</v>
      </c>
      <c r="D123" s="28" t="s">
        <v>460</v>
      </c>
      <c r="F123" s="29" t="s">
        <v>197</v>
      </c>
      <c r="G123" s="2" t="s">
        <v>461</v>
      </c>
      <c r="I123" s="2" t="s">
        <v>12</v>
      </c>
      <c r="J123" s="2" t="s">
        <v>12</v>
      </c>
      <c r="K123" s="2" t="s">
        <v>12</v>
      </c>
    </row>
    <row r="124" spans="1:11" ht="17" x14ac:dyDescent="0.2">
      <c r="A124" s="3" t="s">
        <v>462</v>
      </c>
      <c r="B124" s="28" t="s">
        <v>33</v>
      </c>
      <c r="C124" s="2">
        <v>2012</v>
      </c>
      <c r="D124" s="28" t="s">
        <v>463</v>
      </c>
      <c r="F124" s="29" t="s">
        <v>197</v>
      </c>
      <c r="G124" s="2" t="s">
        <v>464</v>
      </c>
      <c r="I124" s="2" t="s">
        <v>12</v>
      </c>
      <c r="J124" s="2" t="s">
        <v>12</v>
      </c>
      <c r="K124" s="2" t="s">
        <v>12</v>
      </c>
    </row>
    <row r="125" spans="1:11" ht="17" x14ac:dyDescent="0.2">
      <c r="A125" s="3" t="s">
        <v>466</v>
      </c>
      <c r="B125" s="28" t="s">
        <v>467</v>
      </c>
      <c r="C125" s="2">
        <v>2021</v>
      </c>
      <c r="D125" s="28" t="s">
        <v>468</v>
      </c>
      <c r="G125" s="2" t="s">
        <v>465</v>
      </c>
      <c r="I125" s="2" t="s">
        <v>12</v>
      </c>
      <c r="J125" s="2" t="s">
        <v>12</v>
      </c>
      <c r="K125" s="2" t="s">
        <v>12</v>
      </c>
    </row>
  </sheetData>
  <hyperlinks>
    <hyperlink ref="A2" r:id="rId1" xr:uid="{B2058B0C-BE95-DA4B-8AE3-AB82AA4C9E64}"/>
    <hyperlink ref="A15" r:id="rId2" display="https://sites.lifesci.ucla.edu/eeb-rmbl-marmots/wp-content/uploads/sites/190/2020/03/Ozgul_etal_Nature_2010_all.pdf" xr:uid="{C5D55BD9-EC2E-9A4A-91B8-D261357FED7A}"/>
    <hyperlink ref="A21" r:id="rId3" display="https://sites.lifesci.ucla.edu/eeb-rmbl-marmots/wp-content/uploads/sites/190/2020/03/Blumstein_etal_2004_JM.pdf" xr:uid="{3A8C16DB-3B31-5A4F-8393-AE03B214C5D1}"/>
    <hyperlink ref="A22" r:id="rId4" display="https://sites.lifesci.ucla.edu/eeb-rmbl-marmots/wp-content/uploads/sites/190/2020/03/Blumstein_2009_JM.pdf" xr:uid="{25712E07-C75B-EE4C-A484-0AB3BB020C76}"/>
    <hyperlink ref="A23" r:id="rId5" display="https://sites.lifesci.ucla.edu/eeb-rmbl-marmots/wp-content/uploads/sites/190/2020/03/Monclus_etal_2014_EvolEcol.pdf" xr:uid="{5C5293D3-C93C-8049-99C4-7FAB32E99F55}"/>
    <hyperlink ref="A44" r:id="rId6" display="https://sites.lifesci.ucla.edu/eeb-rmbl-marmots/wp-content/uploads/sites/190/2021/03/Jebb_etal_2021_EcolEvol.pdf" xr:uid="{83CD597C-05ED-8C46-AAE5-F34497741365}"/>
    <hyperlink ref="A64" r:id="rId7" display="https://sites.lifesci.ucla.edu/eeb-rmbl-marmots/wp-content/uploads/sites/190/2020/03/Blumstein_etal_2010_JEB.pdf" xr:uid="{44E20135-02DD-944A-8157-4C1A9DA99BE0}"/>
    <hyperlink ref="A65" r:id="rId8" display="https://sites.lifesci.ucla.edu/eeb-rmbl-marmots/wp-content/uploads/sites/190/2020/03/Olson_etal_2012_MolEcol.pdf" xr:uid="{EA206AFD-0BE4-0247-B809-B83C98EFB913}"/>
    <hyperlink ref="B86" r:id="rId9" xr:uid="{B073B3C1-08AF-7E4F-8783-627E6CAFFAD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Augustin Birot</dc:creator>
  <cp:lastModifiedBy>Augustin Birot</cp:lastModifiedBy>
  <dcterms:created xsi:type="dcterms:W3CDTF">2024-10-07T18:30:49Z</dcterms:created>
  <dcterms:modified xsi:type="dcterms:W3CDTF">2025-04-07T19:12:29Z</dcterms:modified>
</cp:coreProperties>
</file>