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ugustinlafond/BLOOM Dropbox/Recherche/PROGRAMMES/Subventions/0-ARCHIVES/7-Brexit PSF/code R/code Augustin/data/processed/evolution des possibilités des peche/"/>
    </mc:Choice>
  </mc:AlternateContent>
  <xr:revisionPtr revIDLastSave="0" documentId="13_ncr:1_{BD636CAB-728F-1B42-B5E3-A99AF765E7ED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TCA (annexe Fish-1)" sheetId="1" r:id="rId1"/>
    <sheet name="quotas 2020" sheetId="5" r:id="rId2"/>
    <sheet name="quotas 2021" sheetId="7" r:id="rId3"/>
    <sheet name="quotas 2022" sheetId="8" r:id="rId4"/>
    <sheet name="quotas 2023" sheetId="9" r:id="rId5"/>
    <sheet name="quotas 2024" sheetId="10" r:id="rId6"/>
  </sheets>
  <definedNames>
    <definedName name="_xlnm._FilterDatabase" localSheetId="0" hidden="1">'TCA (annexe Fish-1)'!$A$1:$R$106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5" l="1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96" i="5"/>
  <c r="J96" i="5"/>
  <c r="K96" i="5"/>
  <c r="I95" i="5"/>
  <c r="J95" i="5"/>
  <c r="K95" i="5"/>
  <c r="I94" i="5"/>
  <c r="J94" i="5"/>
  <c r="K94" i="5"/>
  <c r="I93" i="5"/>
  <c r="J93" i="5"/>
  <c r="K93" i="5"/>
  <c r="I92" i="5"/>
  <c r="J92" i="5"/>
  <c r="K92" i="5"/>
  <c r="I91" i="5"/>
  <c r="J91" i="5"/>
  <c r="K91" i="5"/>
  <c r="I90" i="5"/>
  <c r="J90" i="5"/>
  <c r="K90" i="5"/>
  <c r="I89" i="5"/>
  <c r="J89" i="5"/>
  <c r="K89" i="5"/>
  <c r="I88" i="5"/>
  <c r="J88" i="5"/>
  <c r="K88" i="5"/>
  <c r="I87" i="5"/>
  <c r="J87" i="5"/>
  <c r="K87" i="5"/>
  <c r="I86" i="5"/>
  <c r="J86" i="5"/>
  <c r="K86" i="5"/>
  <c r="I85" i="5"/>
  <c r="J85" i="5"/>
  <c r="K85" i="5"/>
  <c r="I84" i="5"/>
  <c r="J84" i="5"/>
  <c r="K84" i="5"/>
  <c r="I83" i="5"/>
  <c r="J83" i="5"/>
  <c r="K83" i="5"/>
  <c r="I82" i="5"/>
  <c r="J82" i="5"/>
  <c r="K82" i="5"/>
  <c r="I81" i="5"/>
  <c r="J81" i="5"/>
  <c r="K81" i="5"/>
  <c r="I80" i="5"/>
  <c r="J80" i="5"/>
  <c r="K80" i="5"/>
  <c r="I79" i="5"/>
  <c r="J79" i="5"/>
  <c r="K79" i="5"/>
  <c r="I78" i="5"/>
  <c r="J78" i="5"/>
  <c r="K78" i="5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3" i="5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5" i="7"/>
  <c r="H5" i="7"/>
  <c r="G6" i="7"/>
  <c r="H6" i="7"/>
  <c r="H4" i="7"/>
  <c r="G4" i="7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3" i="5"/>
  <c r="I3" i="5"/>
  <c r="I4" i="5"/>
  <c r="I5" i="5"/>
  <c r="I26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8" i="5"/>
  <c r="I7" i="5"/>
  <c r="I6" i="5"/>
</calcChain>
</file>

<file path=xl/sharedStrings.xml><?xml version="1.0" encoding="utf-8"?>
<sst xmlns="http://schemas.openxmlformats.org/spreadsheetml/2006/main" count="1684" uniqueCount="521">
  <si>
    <r>
      <rPr>
        <b/>
        <sz val="9"/>
        <rFont val="Calibri"/>
        <family val="1"/>
      </rPr>
      <t>Code</t>
    </r>
  </si>
  <si>
    <r>
      <rPr>
        <sz val="11"/>
        <rFont val="Calibri"/>
        <family val="1"/>
      </rPr>
      <t>Nom commun</t>
    </r>
  </si>
  <si>
    <r>
      <rPr>
        <sz val="11"/>
        <rFont val="Calibri"/>
        <family val="1"/>
      </rPr>
      <t>Zones CIEM</t>
    </r>
  </si>
  <si>
    <r>
      <rPr>
        <sz val="9"/>
        <rFont val="Calibri"/>
        <family val="1"/>
      </rPr>
      <t>ALF/3X14-</t>
    </r>
  </si>
  <si>
    <r>
      <rPr>
        <sz val="9"/>
        <rFont val="Calibri"/>
        <family val="1"/>
      </rPr>
      <t xml:space="preserve">Béryx (3,4,5,6,7,8,9,10,12,
</t>
    </r>
    <r>
      <rPr>
        <sz val="9"/>
        <rFont val="Calibri"/>
        <family val="1"/>
      </rPr>
      <t>14)</t>
    </r>
  </si>
  <si>
    <r>
      <rPr>
        <sz val="11"/>
        <rFont val="Calibri"/>
        <family val="1"/>
      </rPr>
      <t xml:space="preserve">Eaux du Royaume-Uni, de
</t>
    </r>
    <r>
      <rPr>
        <sz val="11"/>
        <rFont val="Calibri"/>
        <family val="1"/>
      </rPr>
      <t xml:space="preserve">l’Union et eaux
</t>
    </r>
    <r>
      <rPr>
        <sz val="11"/>
        <rFont val="Calibri"/>
        <family val="1"/>
      </rPr>
      <t xml:space="preserve">internationales des zones </t>
    </r>
    <r>
      <rPr>
        <sz val="9"/>
        <rFont val="Calibri"/>
        <family val="1"/>
      </rPr>
      <t>3, 4, 5, 6, 7, 8, 9, 10, 12 et 14</t>
    </r>
  </si>
  <si>
    <r>
      <rPr>
        <sz val="9"/>
        <rFont val="Calibri"/>
        <family val="1"/>
      </rPr>
      <t>ANF/07,</t>
    </r>
  </si>
  <si>
    <r>
      <rPr>
        <sz val="11"/>
        <rFont val="Calibri"/>
        <family val="1"/>
      </rPr>
      <t xml:space="preserve">Baudroie </t>
    </r>
    <r>
      <rPr>
        <sz val="9"/>
        <rFont val="Calibri"/>
        <family val="1"/>
      </rPr>
      <t>(7)</t>
    </r>
  </si>
  <si>
    <r>
      <rPr>
        <sz val="9"/>
        <rFont val="Calibri"/>
        <family val="1"/>
      </rPr>
      <t>ANF/2AC4-C</t>
    </r>
  </si>
  <si>
    <r>
      <rPr>
        <sz val="11"/>
        <rFont val="Calibri"/>
        <family val="1"/>
      </rPr>
      <t>Baudroie (mer du Nord)</t>
    </r>
  </si>
  <si>
    <r>
      <rPr>
        <sz val="11"/>
        <rFont val="Calibri"/>
        <family val="1"/>
      </rPr>
      <t xml:space="preserve">Eaux du Royaume-Uni et de l’Union de la zone </t>
    </r>
    <r>
      <rPr>
        <sz val="9"/>
        <rFont val="Calibri"/>
        <family val="1"/>
      </rPr>
      <t xml:space="preserve">4; </t>
    </r>
    <r>
      <rPr>
        <sz val="11"/>
        <rFont val="Calibri"/>
        <family val="1"/>
      </rPr>
      <t xml:space="preserve">Eaux du Royaume-Uni de la zone
</t>
    </r>
    <r>
      <rPr>
        <sz val="9"/>
        <rFont val="Calibri"/>
        <family val="1"/>
      </rPr>
      <t>2a</t>
    </r>
  </si>
  <si>
    <r>
      <rPr>
        <sz val="9"/>
        <rFont val="Calibri"/>
        <family val="1"/>
      </rPr>
      <t>ANF/56-14</t>
    </r>
  </si>
  <si>
    <r>
      <rPr>
        <sz val="11"/>
        <rFont val="Calibri"/>
        <family val="1"/>
      </rPr>
      <t xml:space="preserve">Baudroie (ouest
</t>
    </r>
    <r>
      <rPr>
        <sz val="11"/>
        <rFont val="Calibri"/>
        <family val="1"/>
      </rPr>
      <t>de l’Écosse)</t>
    </r>
  </si>
  <si>
    <r>
      <rPr>
        <sz val="11"/>
        <rFont val="Calibri"/>
        <family val="1"/>
      </rPr>
      <t xml:space="preserve">6; eaux du Royaume-Uni et eaux internationales de la zone 5b; eaux internationales des zones
</t>
    </r>
    <r>
      <rPr>
        <sz val="11"/>
        <rFont val="Calibri"/>
        <family val="1"/>
      </rPr>
      <t>12 et 14</t>
    </r>
  </si>
  <si>
    <r>
      <rPr>
        <sz val="9"/>
        <rFont val="Calibri"/>
        <family val="1"/>
      </rPr>
      <t>ARU/1/2,</t>
    </r>
  </si>
  <si>
    <r>
      <rPr>
        <sz val="11"/>
        <rFont val="Calibri"/>
        <family val="1"/>
      </rPr>
      <t xml:space="preserve">Grande argentine </t>
    </r>
    <r>
      <rPr>
        <sz val="9"/>
        <rFont val="Calibri"/>
        <family val="1"/>
      </rPr>
      <t>(1,2)</t>
    </r>
  </si>
  <si>
    <r>
      <rPr>
        <sz val="11"/>
        <rFont val="Calibri"/>
        <family val="1"/>
      </rPr>
      <t xml:space="preserve">Eaux du Royaume-Uni et eaux internationales des
</t>
    </r>
    <r>
      <rPr>
        <sz val="11"/>
        <rFont val="Calibri"/>
        <family val="1"/>
      </rPr>
      <t>zones 1 et 2</t>
    </r>
  </si>
  <si>
    <r>
      <rPr>
        <sz val="9"/>
        <rFont val="Calibri"/>
        <family val="1"/>
      </rPr>
      <t>ARU/3A4-C</t>
    </r>
  </si>
  <si>
    <r>
      <rPr>
        <sz val="11"/>
        <rFont val="Calibri"/>
        <family val="1"/>
      </rPr>
      <t>Grande argentine (mer du Nord)</t>
    </r>
  </si>
  <si>
    <r>
      <rPr>
        <sz val="11"/>
        <rFont val="Calibri"/>
        <family val="1"/>
      </rPr>
      <t xml:space="preserve">Eaux du Royaume-Uni et de
</t>
    </r>
    <r>
      <rPr>
        <sz val="11"/>
        <rFont val="Calibri"/>
        <family val="1"/>
      </rPr>
      <t xml:space="preserve">l’Union de la zone 4; eaux
</t>
    </r>
    <r>
      <rPr>
        <sz val="11"/>
        <rFont val="Calibri"/>
        <family val="1"/>
      </rPr>
      <t>de l’Union de la zone 3a</t>
    </r>
  </si>
  <si>
    <r>
      <rPr>
        <sz val="9"/>
        <rFont val="Calibri"/>
        <family val="1"/>
      </rPr>
      <t>ARU/567,</t>
    </r>
  </si>
  <si>
    <r>
      <rPr>
        <sz val="11"/>
        <rFont val="Calibri"/>
        <family val="1"/>
      </rPr>
      <t>Grande argentine (stock occidental)</t>
    </r>
  </si>
  <si>
    <r>
      <rPr>
        <sz val="11"/>
        <rFont val="Calibri"/>
        <family val="1"/>
      </rPr>
      <t>6 et 7; eaux du Royaume- Uni et eaux internationales de la zone 5</t>
    </r>
  </si>
  <si>
    <r>
      <rPr>
        <sz val="9"/>
        <rFont val="Calibri"/>
        <family val="1"/>
      </rPr>
      <t>BLI/12INT-</t>
    </r>
  </si>
  <si>
    <r>
      <rPr>
        <sz val="11"/>
        <rFont val="Calibri"/>
        <family val="1"/>
      </rPr>
      <t>Eaux internationales de la zone 12</t>
    </r>
  </si>
  <si>
    <r>
      <rPr>
        <sz val="9"/>
        <rFont val="Calibri"/>
        <family val="1"/>
      </rPr>
      <t>BLI/24-</t>
    </r>
  </si>
  <si>
    <r>
      <rPr>
        <sz val="11"/>
        <rFont val="Calibri"/>
        <family val="1"/>
      </rPr>
      <t>Lingue bleue (mer du nord)</t>
    </r>
  </si>
  <si>
    <r>
      <rPr>
        <sz val="11"/>
        <rFont val="Calibri"/>
        <family val="1"/>
      </rPr>
      <t xml:space="preserve">Eaux du Royaume-Uni et eaux internationales de la zone 2; eaux du Royaume- Uni et de l’Union de la zone
</t>
    </r>
    <r>
      <rPr>
        <sz val="11"/>
        <rFont val="Calibri"/>
        <family val="1"/>
      </rPr>
      <t>4</t>
    </r>
  </si>
  <si>
    <r>
      <rPr>
        <sz val="9"/>
        <rFont val="Calibri"/>
        <family val="1"/>
      </rPr>
      <t>BLI/5B67-</t>
    </r>
  </si>
  <si>
    <r>
      <rPr>
        <sz val="11"/>
        <rFont val="Calibri"/>
        <family val="1"/>
      </rPr>
      <t>Lingue bleue (stock occidental)</t>
    </r>
  </si>
  <si>
    <r>
      <rPr>
        <sz val="9"/>
        <rFont val="Calibri"/>
        <family val="1"/>
      </rPr>
      <t>BOR/678-</t>
    </r>
  </si>
  <si>
    <r>
      <rPr>
        <sz val="11"/>
        <rFont val="Calibri"/>
        <family val="1"/>
      </rPr>
      <t>Sanglier (stock occidental)</t>
    </r>
  </si>
  <si>
    <r>
      <rPr>
        <sz val="9"/>
        <rFont val="Calibri"/>
        <family val="1"/>
      </rPr>
      <t>6, 7 et 8</t>
    </r>
  </si>
  <si>
    <r>
      <rPr>
        <sz val="9"/>
        <rFont val="Calibri"/>
        <family val="1"/>
      </rPr>
      <t>BSF/56712-</t>
    </r>
  </si>
  <si>
    <r>
      <rPr>
        <sz val="11"/>
        <rFont val="Calibri"/>
        <family val="1"/>
      </rPr>
      <t>Sabre noir (stock occidental)</t>
    </r>
  </si>
  <si>
    <r>
      <rPr>
        <sz val="11"/>
        <rFont val="Calibri"/>
        <family val="1"/>
      </rPr>
      <t xml:space="preserve">6 et 7; eaux du Royaume- Uni et eaux internationales de la zone 5; eaux internationales
</t>
    </r>
    <r>
      <rPr>
        <sz val="11"/>
        <rFont val="Calibri"/>
        <family val="1"/>
      </rPr>
      <t>de la zone 12</t>
    </r>
  </si>
  <si>
    <r>
      <rPr>
        <sz val="9"/>
        <rFont val="Calibri"/>
        <family val="1"/>
      </rPr>
      <t>COD/07A,</t>
    </r>
  </si>
  <si>
    <r>
      <rPr>
        <sz val="11"/>
        <rFont val="Calibri"/>
        <family val="1"/>
      </rPr>
      <t xml:space="preserve">Cabillaud (mer
</t>
    </r>
    <r>
      <rPr>
        <sz val="11"/>
        <rFont val="Calibri"/>
        <family val="1"/>
      </rPr>
      <t>d’Irlande)</t>
    </r>
  </si>
  <si>
    <r>
      <rPr>
        <sz val="9"/>
        <rFont val="Calibri"/>
        <family val="1"/>
      </rPr>
      <t>7a</t>
    </r>
  </si>
  <si>
    <r>
      <rPr>
        <sz val="9"/>
        <rFont val="Calibri"/>
        <family val="1"/>
      </rPr>
      <t>COD/07D,</t>
    </r>
  </si>
  <si>
    <r>
      <rPr>
        <sz val="11"/>
        <rFont val="Calibri"/>
        <family val="1"/>
      </rPr>
      <t>Cabillaud (Manche orientale)</t>
    </r>
  </si>
  <si>
    <r>
      <rPr>
        <sz val="9"/>
        <rFont val="Calibri"/>
        <family val="1"/>
      </rPr>
      <t>7d</t>
    </r>
  </si>
  <si>
    <r>
      <rPr>
        <sz val="9"/>
        <rFont val="Calibri"/>
        <family val="1"/>
      </rPr>
      <t>COD/5BE6A</t>
    </r>
  </si>
  <si>
    <r>
      <rPr>
        <sz val="11"/>
        <rFont val="Calibri"/>
        <family val="1"/>
      </rPr>
      <t xml:space="preserve">Cabillaud (ouest
</t>
    </r>
    <r>
      <rPr>
        <sz val="11"/>
        <rFont val="Calibri"/>
        <family val="1"/>
      </rPr>
      <t>de l’Écosse)</t>
    </r>
  </si>
  <si>
    <r>
      <rPr>
        <sz val="9"/>
        <rFont val="Calibri"/>
        <family val="1"/>
      </rPr>
      <t xml:space="preserve">6a; </t>
    </r>
    <r>
      <rPr>
        <sz val="11"/>
        <rFont val="Calibri"/>
        <family val="1"/>
      </rPr>
      <t xml:space="preserve">eaux du Royaume-Uni et eaux internationales de la
</t>
    </r>
    <r>
      <rPr>
        <sz val="11"/>
        <rFont val="Calibri"/>
        <family val="1"/>
      </rPr>
      <t>zone 5b à l’est de 12° 00′ O</t>
    </r>
  </si>
  <si>
    <r>
      <rPr>
        <sz val="9"/>
        <rFont val="Calibri"/>
        <family val="1"/>
      </rPr>
      <t>COD/5W6-14</t>
    </r>
  </si>
  <si>
    <r>
      <rPr>
        <sz val="11"/>
        <rFont val="Calibri"/>
        <family val="1"/>
      </rPr>
      <t xml:space="preserve">Cabillaud </t>
    </r>
    <r>
      <rPr>
        <sz val="9"/>
        <rFont val="Calibri"/>
        <family val="1"/>
      </rPr>
      <t>(Rockall)</t>
    </r>
  </si>
  <si>
    <r>
      <rPr>
        <sz val="11"/>
        <rFont val="Calibri"/>
        <family val="1"/>
      </rPr>
      <t xml:space="preserve">6b; eaux du Royaume-Uni et eaux internationales de la zone 5b à l’ouest de
</t>
    </r>
    <r>
      <rPr>
        <sz val="11"/>
        <rFont val="Calibri"/>
        <family val="1"/>
      </rPr>
      <t xml:space="preserve">12° 00′ O et des zones 12 et
</t>
    </r>
    <r>
      <rPr>
        <sz val="11"/>
        <rFont val="Calibri"/>
        <family val="1"/>
      </rPr>
      <t>14</t>
    </r>
  </si>
  <si>
    <r>
      <rPr>
        <sz val="9"/>
        <rFont val="Calibri"/>
        <family val="1"/>
      </rPr>
      <t>COD/7XAD34</t>
    </r>
  </si>
  <si>
    <r>
      <rPr>
        <sz val="11"/>
        <rFont val="Calibri"/>
        <family val="1"/>
      </rPr>
      <t>Cabillaud (mer Celtique)</t>
    </r>
  </si>
  <si>
    <r>
      <rPr>
        <sz val="9"/>
        <rFont val="Calibri"/>
        <family val="1"/>
      </rPr>
      <t>DGS/15X14</t>
    </r>
  </si>
  <si>
    <r>
      <rPr>
        <sz val="11"/>
        <rFont val="Calibri"/>
        <family val="1"/>
      </rPr>
      <t>Aiguillat (stock occidental)</t>
    </r>
  </si>
  <si>
    <r>
      <rPr>
        <sz val="11"/>
        <rFont val="Calibri"/>
        <family val="1"/>
      </rPr>
      <t xml:space="preserve">6, 7 et 8; eaux du Royaume- Uni et eaux internationales de la zone 5; eaux internationales
</t>
    </r>
    <r>
      <rPr>
        <sz val="11"/>
        <rFont val="Calibri"/>
        <family val="1"/>
      </rPr>
      <t>des zones 1, 12 et 14</t>
    </r>
  </si>
  <si>
    <r>
      <rPr>
        <sz val="9"/>
        <rFont val="Calibri"/>
        <family val="1"/>
      </rPr>
      <t>DWS/56789-</t>
    </r>
  </si>
  <si>
    <r>
      <rPr>
        <sz val="11"/>
        <rFont val="Calibri"/>
        <family val="1"/>
      </rPr>
      <t xml:space="preserve">Requins des grands fonds (stock
</t>
    </r>
    <r>
      <rPr>
        <sz val="11"/>
        <rFont val="Calibri"/>
        <family val="1"/>
      </rPr>
      <t>occidental)</t>
    </r>
  </si>
  <si>
    <r>
      <rPr>
        <sz val="11"/>
        <rFont val="Calibri"/>
        <family val="1"/>
      </rPr>
      <t>6, 7, 8 et 9; eaux du Royaume-Uni et eaux internationales de la zone 5</t>
    </r>
  </si>
  <si>
    <r>
      <rPr>
        <sz val="9"/>
        <rFont val="Calibri"/>
        <family val="1"/>
      </rPr>
      <t>HAD/07A,</t>
    </r>
  </si>
  <si>
    <r>
      <rPr>
        <sz val="11"/>
        <rFont val="Calibri"/>
        <family val="1"/>
      </rPr>
      <t xml:space="preserve">Églefin (mer
</t>
    </r>
    <r>
      <rPr>
        <sz val="11"/>
        <rFont val="Calibri"/>
        <family val="1"/>
      </rPr>
      <t>d’Irlande)</t>
    </r>
  </si>
  <si>
    <r>
      <rPr>
        <sz val="11"/>
        <rFont val="Calibri"/>
        <family val="1"/>
      </rPr>
      <t>7 a</t>
    </r>
  </si>
  <si>
    <r>
      <rPr>
        <sz val="9"/>
        <rFont val="Calibri"/>
        <family val="1"/>
      </rPr>
      <t>HAD/5BC6A,</t>
    </r>
  </si>
  <si>
    <r>
      <rPr>
        <sz val="11"/>
        <rFont val="Calibri"/>
        <family val="1"/>
      </rPr>
      <t xml:space="preserve">Églefin (ouest de
</t>
    </r>
    <r>
      <rPr>
        <sz val="11"/>
        <rFont val="Calibri"/>
        <family val="1"/>
      </rPr>
      <t>l’Écosse)</t>
    </r>
  </si>
  <si>
    <r>
      <rPr>
        <sz val="11"/>
        <rFont val="Calibri"/>
        <family val="1"/>
      </rPr>
      <t xml:space="preserve">6a; eaux du Royaume-Uni et eaux internationales de
</t>
    </r>
    <r>
      <rPr>
        <sz val="11"/>
        <rFont val="Calibri"/>
        <family val="1"/>
      </rPr>
      <t>la zone 5b</t>
    </r>
  </si>
  <si>
    <r>
      <rPr>
        <sz val="9"/>
        <rFont val="Calibri"/>
        <family val="1"/>
      </rPr>
      <t>HAD/6B1214</t>
    </r>
  </si>
  <si>
    <r>
      <rPr>
        <sz val="11"/>
        <rFont val="Calibri"/>
        <family val="1"/>
      </rPr>
      <t>Églefin (Rockall)</t>
    </r>
  </si>
  <si>
    <r>
      <rPr>
        <sz val="11"/>
        <rFont val="Calibri"/>
        <family val="1"/>
      </rPr>
      <t xml:space="preserve">Eaux du Royaume-Uni, de l'Union et eaux internationales de la zone 6b; eaux internationales des
</t>
    </r>
    <r>
      <rPr>
        <sz val="11"/>
        <rFont val="Calibri"/>
        <family val="1"/>
      </rPr>
      <t>zones 12 et 14</t>
    </r>
  </si>
  <si>
    <r>
      <rPr>
        <sz val="9"/>
        <rFont val="Calibri"/>
        <family val="1"/>
      </rPr>
      <t>HAD/7X7A34</t>
    </r>
  </si>
  <si>
    <r>
      <rPr>
        <sz val="11"/>
        <rFont val="Calibri"/>
        <family val="1"/>
      </rPr>
      <t>Églefin (mer Celtique)</t>
    </r>
  </si>
  <si>
    <r>
      <rPr>
        <sz val="11"/>
        <rFont val="Calibri"/>
        <family val="1"/>
      </rPr>
      <t xml:space="preserve">7b-k, 8, 9 et 10; eaux de l'Union de la zone Copace
</t>
    </r>
    <r>
      <rPr>
        <sz val="11"/>
        <rFont val="Calibri"/>
        <family val="1"/>
      </rPr>
      <t>34.1.1</t>
    </r>
  </si>
  <si>
    <r>
      <rPr>
        <sz val="9"/>
        <rFont val="Calibri"/>
        <family val="1"/>
      </rPr>
      <t>HER/07A/M M</t>
    </r>
  </si>
  <si>
    <r>
      <rPr>
        <sz val="11"/>
        <rFont val="Calibri"/>
        <family val="1"/>
      </rPr>
      <t xml:space="preserve">Hareng (mer
</t>
    </r>
    <r>
      <rPr>
        <sz val="11"/>
        <rFont val="Calibri"/>
        <family val="1"/>
      </rPr>
      <t>d’Irlande)</t>
    </r>
  </si>
  <si>
    <r>
      <rPr>
        <sz val="11"/>
        <rFont val="Calibri"/>
        <family val="1"/>
      </rPr>
      <t>7a au nord [de] 52° 30’ N</t>
    </r>
  </si>
  <si>
    <r>
      <rPr>
        <sz val="9"/>
        <rFont val="Calibri"/>
        <family val="1"/>
      </rPr>
      <t>HER/5B6ANB</t>
    </r>
  </si>
  <si>
    <r>
      <rPr>
        <sz val="11"/>
        <rFont val="Calibri"/>
        <family val="1"/>
      </rPr>
      <t xml:space="preserve">Hareng (ouest
</t>
    </r>
    <r>
      <rPr>
        <sz val="11"/>
        <rFont val="Calibri"/>
        <family val="1"/>
      </rPr>
      <t>de l’Écosse)</t>
    </r>
  </si>
  <si>
    <r>
      <rPr>
        <sz val="11"/>
        <rFont val="Calibri"/>
        <family val="1"/>
      </rPr>
      <t>6b et 6aN; eaux du Royaume-Uni et eaux internationales de la zone 5b</t>
    </r>
  </si>
  <si>
    <r>
      <rPr>
        <sz val="9"/>
        <rFont val="Calibri"/>
        <family val="1"/>
      </rPr>
      <t>HER/7EF,</t>
    </r>
  </si>
  <si>
    <r>
      <rPr>
        <sz val="11"/>
        <rFont val="Calibri"/>
        <family val="1"/>
      </rPr>
      <t xml:space="preserve">Hareng (Manche occidentale et
</t>
    </r>
    <r>
      <rPr>
        <sz val="11"/>
        <rFont val="Calibri"/>
        <family val="1"/>
      </rPr>
      <t>canal de Bristol)</t>
    </r>
  </si>
  <si>
    <r>
      <rPr>
        <sz val="11"/>
        <rFont val="Calibri"/>
        <family val="1"/>
      </rPr>
      <t>7e et 7f</t>
    </r>
  </si>
  <si>
    <r>
      <rPr>
        <sz val="9"/>
        <rFont val="Calibri"/>
        <family val="1"/>
      </rPr>
      <t>HER/7G-K,</t>
    </r>
  </si>
  <si>
    <r>
      <rPr>
        <sz val="11"/>
        <rFont val="Calibri"/>
        <family val="1"/>
      </rPr>
      <t>Hareng (mer Celtique)</t>
    </r>
  </si>
  <si>
    <r>
      <rPr>
        <sz val="11"/>
        <rFont val="Calibri"/>
        <family val="1"/>
      </rPr>
      <t>7a au sud de 52° 30’ N, 7g, 7h, 7j et 7k</t>
    </r>
  </si>
  <si>
    <r>
      <rPr>
        <sz val="9"/>
        <rFont val="Calibri"/>
        <family val="1"/>
      </rPr>
      <t>HKE/2AC4-C</t>
    </r>
  </si>
  <si>
    <r>
      <rPr>
        <sz val="11"/>
        <rFont val="Calibri"/>
        <family val="1"/>
      </rPr>
      <t>Merlu (mer du Nord)</t>
    </r>
  </si>
  <si>
    <r>
      <rPr>
        <sz val="11"/>
        <rFont val="Calibri"/>
        <family val="1"/>
      </rPr>
      <t xml:space="preserve">Eaux du Royaume-Uni et de l’Union de la zone 4; eaux du Royaume-Uni de la zone
</t>
    </r>
    <r>
      <rPr>
        <sz val="11"/>
        <rFont val="Calibri"/>
        <family val="1"/>
      </rPr>
      <t>2a</t>
    </r>
  </si>
  <si>
    <r>
      <rPr>
        <sz val="9"/>
        <rFont val="Calibri"/>
        <family val="1"/>
      </rPr>
      <t>HKE/571214</t>
    </r>
  </si>
  <si>
    <r>
      <rPr>
        <sz val="11"/>
        <rFont val="Calibri"/>
        <family val="1"/>
      </rPr>
      <t>Merlu (stock occidental)</t>
    </r>
  </si>
  <si>
    <r>
      <rPr>
        <sz val="11"/>
        <rFont val="Calibri"/>
        <family val="1"/>
      </rPr>
      <t xml:space="preserve">6 et 7; eaux du Royaume- Uni et eaux internationales de la zone 5b; eaux internationales des zones
</t>
    </r>
    <r>
      <rPr>
        <sz val="11"/>
        <rFont val="Calibri"/>
        <family val="1"/>
      </rPr>
      <t>12 et 14</t>
    </r>
  </si>
  <si>
    <r>
      <rPr>
        <sz val="9"/>
        <rFont val="Calibri"/>
        <family val="1"/>
      </rPr>
      <t>JAX/2A-14</t>
    </r>
  </si>
  <si>
    <r>
      <rPr>
        <sz val="11"/>
        <rFont val="Calibri"/>
        <family val="1"/>
      </rPr>
      <t>Chinchards (stock occidental)</t>
    </r>
  </si>
  <si>
    <r>
      <rPr>
        <sz val="11"/>
        <rFont val="Calibri"/>
        <family val="1"/>
      </rPr>
      <t xml:space="preserve">Eaux du Royaume-Uni et de l’Union de la zone 4a; 6, 7a- c, e-k; 8a-b, d-e; eaux du Royaume-Uni et eaux internationales des zones 2a et 5b; eaux internationales des zones
</t>
    </r>
    <r>
      <rPr>
        <sz val="11"/>
        <rFont val="Calibri"/>
        <family val="1"/>
      </rPr>
      <t>12 et 14</t>
    </r>
  </si>
  <si>
    <r>
      <rPr>
        <sz val="9"/>
        <rFont val="Calibri"/>
        <family val="1"/>
      </rPr>
      <t>JAX/4BC7D</t>
    </r>
  </si>
  <si>
    <r>
      <rPr>
        <sz val="11"/>
        <rFont val="Calibri"/>
        <family val="1"/>
      </rPr>
      <t xml:space="preserve">Chinchards (mer du Nord méridionale et Manche
</t>
    </r>
    <r>
      <rPr>
        <sz val="11"/>
        <rFont val="Calibri"/>
        <family val="1"/>
      </rPr>
      <t>orientale)</t>
    </r>
  </si>
  <si>
    <r>
      <rPr>
        <sz val="11"/>
        <rFont val="Calibri"/>
        <family val="1"/>
      </rPr>
      <t>Eaux du Royaume-Uni et de l’Union des zones 4b, 4c et 7d</t>
    </r>
  </si>
  <si>
    <r>
      <rPr>
        <sz val="9"/>
        <rFont val="Calibri"/>
        <family val="1"/>
      </rPr>
      <t>L/W/2AC4-C</t>
    </r>
  </si>
  <si>
    <r>
      <rPr>
        <sz val="11"/>
        <rFont val="Calibri"/>
        <family val="1"/>
      </rPr>
      <t xml:space="preserve">Limande-sole et plie cynoglosse
</t>
    </r>
    <r>
      <rPr>
        <sz val="11"/>
        <rFont val="Calibri"/>
        <family val="1"/>
      </rPr>
      <t>(mer du Nord)*</t>
    </r>
  </si>
  <si>
    <r>
      <rPr>
        <sz val="11"/>
        <rFont val="Calibri"/>
        <family val="1"/>
      </rPr>
      <t xml:space="preserve">Eaux de l’Union des zones
</t>
    </r>
    <r>
      <rPr>
        <sz val="11"/>
        <rFont val="Calibri"/>
        <family val="1"/>
      </rPr>
      <t>2a et 4</t>
    </r>
  </si>
  <si>
    <r>
      <rPr>
        <sz val="9"/>
        <rFont val="Calibri"/>
        <family val="1"/>
      </rPr>
      <t>LEZ/07,</t>
    </r>
  </si>
  <si>
    <r>
      <rPr>
        <sz val="11"/>
        <rFont val="Calibri"/>
        <family val="1"/>
      </rPr>
      <t>Cardines (7)</t>
    </r>
  </si>
  <si>
    <r>
      <rPr>
        <sz val="9"/>
        <rFont val="Calibri"/>
        <family val="1"/>
      </rPr>
      <t>LEZ/2AC4-C</t>
    </r>
  </si>
  <si>
    <r>
      <rPr>
        <sz val="11"/>
        <rFont val="Calibri"/>
        <family val="1"/>
      </rPr>
      <t>Cardines (mer du Nord)</t>
    </r>
  </si>
  <si>
    <r>
      <rPr>
        <sz val="11"/>
        <rFont val="Calibri"/>
        <family val="1"/>
      </rPr>
      <t>Eaux du Royaume-Uni et de l’Union de la zone 4; eaux du Royaume-Uni de la zone 2a</t>
    </r>
  </si>
  <si>
    <r>
      <rPr>
        <sz val="9"/>
        <rFont val="Calibri"/>
        <family val="1"/>
      </rPr>
      <t>LEZ/56-14</t>
    </r>
  </si>
  <si>
    <r>
      <rPr>
        <sz val="11"/>
        <rFont val="Calibri"/>
        <family val="1"/>
      </rPr>
      <t xml:space="preserve">Cardines (ouest
</t>
    </r>
    <r>
      <rPr>
        <sz val="11"/>
        <rFont val="Calibri"/>
        <family val="1"/>
      </rPr>
      <t>de l’Écosse)</t>
    </r>
  </si>
  <si>
    <r>
      <rPr>
        <sz val="9"/>
        <rFont val="Calibri"/>
        <family val="1"/>
      </rPr>
      <t>LIN/03A-C,</t>
    </r>
  </si>
  <si>
    <r>
      <rPr>
        <sz val="11"/>
        <rFont val="Calibri"/>
        <family val="1"/>
      </rPr>
      <t>Lingue franche (3a)</t>
    </r>
  </si>
  <si>
    <r>
      <rPr>
        <sz val="11"/>
        <rFont val="Calibri"/>
        <family val="1"/>
      </rPr>
      <t xml:space="preserve">Eaux de l’Union de la
</t>
    </r>
    <r>
      <rPr>
        <sz val="11"/>
        <rFont val="Calibri"/>
        <family val="1"/>
      </rPr>
      <t>zone 3a</t>
    </r>
  </si>
  <si>
    <r>
      <rPr>
        <sz val="9"/>
        <rFont val="Calibri"/>
        <family val="1"/>
      </rPr>
      <t>LIN/04-C,</t>
    </r>
  </si>
  <si>
    <r>
      <rPr>
        <sz val="11"/>
        <rFont val="Calibri"/>
        <family val="1"/>
      </rPr>
      <t>Lingue franche (mer du Nord)</t>
    </r>
  </si>
  <si>
    <r>
      <rPr>
        <sz val="11"/>
        <rFont val="Calibri"/>
        <family val="1"/>
      </rPr>
      <t xml:space="preserve">Eaux du Royaume-Uni et de
</t>
    </r>
    <r>
      <rPr>
        <sz val="11"/>
        <rFont val="Calibri"/>
        <family val="1"/>
      </rPr>
      <t>l’Union de la zone 4</t>
    </r>
  </si>
  <si>
    <r>
      <rPr>
        <sz val="9"/>
        <rFont val="Calibri"/>
        <family val="1"/>
      </rPr>
      <t>LIN/6X14,</t>
    </r>
  </si>
  <si>
    <r>
      <rPr>
        <sz val="11"/>
        <rFont val="Calibri"/>
        <family val="1"/>
      </rPr>
      <t>Lingue franche (stock occidental)</t>
    </r>
  </si>
  <si>
    <r>
      <rPr>
        <sz val="11"/>
        <rFont val="Calibri"/>
        <family val="1"/>
      </rPr>
      <t xml:space="preserve">6, 7, 8, 9 et 10;
</t>
    </r>
    <r>
      <rPr>
        <sz val="11"/>
        <rFont val="Calibri"/>
        <family val="1"/>
      </rPr>
      <t>eaux internationales des zones 12 et 14</t>
    </r>
  </si>
  <si>
    <r>
      <rPr>
        <sz val="9"/>
        <rFont val="Calibri"/>
        <family val="1"/>
      </rPr>
      <t>NEP/*07U16</t>
    </r>
  </si>
  <si>
    <r>
      <rPr>
        <sz val="11"/>
        <rFont val="Calibri"/>
        <family val="1"/>
      </rPr>
      <t xml:space="preserve">Langoustine (banc de
</t>
    </r>
    <r>
      <rPr>
        <sz val="11"/>
        <rFont val="Calibri"/>
        <family val="1"/>
      </rPr>
      <t>Porcupine)</t>
    </r>
  </si>
  <si>
    <r>
      <rPr>
        <sz val="11"/>
        <rFont val="Calibri"/>
        <family val="1"/>
      </rPr>
      <t>Unité fonctionnelle 16 de la sous-zone CIEM 7</t>
    </r>
  </si>
  <si>
    <r>
      <rPr>
        <sz val="9"/>
        <rFont val="Calibri"/>
        <family val="1"/>
      </rPr>
      <t>NEP/07,</t>
    </r>
  </si>
  <si>
    <r>
      <rPr>
        <sz val="11"/>
        <rFont val="Calibri"/>
        <family val="1"/>
      </rPr>
      <t>Langoustine (7)</t>
    </r>
  </si>
  <si>
    <r>
      <rPr>
        <sz val="9"/>
        <rFont val="Calibri"/>
        <family val="1"/>
      </rPr>
      <t>NEP/2AC4-C</t>
    </r>
  </si>
  <si>
    <r>
      <rPr>
        <sz val="11"/>
        <rFont val="Calibri"/>
        <family val="1"/>
      </rPr>
      <t>Langoustine (mer du Nord)</t>
    </r>
  </si>
  <si>
    <r>
      <rPr>
        <sz val="9"/>
        <rFont val="Calibri"/>
        <family val="1"/>
      </rPr>
      <t>NOP/2A3A4,</t>
    </r>
  </si>
  <si>
    <r>
      <rPr>
        <sz val="11"/>
        <rFont val="Calibri"/>
        <family val="1"/>
      </rPr>
      <t>Tacaud norvégien (mer du Nord)</t>
    </r>
  </si>
  <si>
    <r>
      <rPr>
        <sz val="11"/>
        <rFont val="Calibri"/>
        <family val="1"/>
      </rPr>
      <t xml:space="preserve">3a; eaux du Royaume-Uni et de l’Union de la zone 4; eaux du Royaume-Uni de la
</t>
    </r>
    <r>
      <rPr>
        <sz val="11"/>
        <rFont val="Calibri"/>
        <family val="1"/>
      </rPr>
      <t>zone 2a</t>
    </r>
  </si>
  <si>
    <r>
      <rPr>
        <sz val="9"/>
        <rFont val="Calibri"/>
        <family val="1"/>
      </rPr>
      <t>PLE/07A,</t>
    </r>
  </si>
  <si>
    <r>
      <rPr>
        <sz val="11"/>
        <rFont val="Calibri"/>
        <family val="1"/>
      </rPr>
      <t xml:space="preserve">Plie (mer
</t>
    </r>
    <r>
      <rPr>
        <sz val="11"/>
        <rFont val="Calibri"/>
        <family val="1"/>
      </rPr>
      <t>d’Irlande)</t>
    </r>
  </si>
  <si>
    <r>
      <rPr>
        <sz val="9"/>
        <rFont val="Calibri"/>
        <family val="1"/>
      </rPr>
      <t>PLE/56-14</t>
    </r>
  </si>
  <si>
    <r>
      <rPr>
        <sz val="11"/>
        <rFont val="Calibri"/>
        <family val="1"/>
      </rPr>
      <t xml:space="preserve">Plie (ouest de
</t>
    </r>
    <r>
      <rPr>
        <sz val="11"/>
        <rFont val="Calibri"/>
        <family val="1"/>
      </rPr>
      <t>l’Écosse)</t>
    </r>
  </si>
  <si>
    <r>
      <rPr>
        <sz val="9"/>
        <rFont val="Calibri"/>
        <family val="1"/>
      </rPr>
      <t>PLE/7DE,</t>
    </r>
  </si>
  <si>
    <r>
      <rPr>
        <sz val="11"/>
        <rFont val="Calibri"/>
        <family val="1"/>
      </rPr>
      <t>Plie (Manche)*</t>
    </r>
  </si>
  <si>
    <r>
      <rPr>
        <sz val="11"/>
        <rFont val="Calibri"/>
        <family val="1"/>
      </rPr>
      <t>7d et 7e</t>
    </r>
  </si>
  <si>
    <r>
      <rPr>
        <sz val="9"/>
        <rFont val="Calibri"/>
        <family val="1"/>
      </rPr>
      <t>PLE/7FG,</t>
    </r>
  </si>
  <si>
    <r>
      <rPr>
        <sz val="11"/>
        <rFont val="Calibri"/>
        <family val="1"/>
      </rPr>
      <t>Plie (7fg)</t>
    </r>
  </si>
  <si>
    <r>
      <rPr>
        <sz val="11"/>
        <rFont val="Calibri"/>
        <family val="1"/>
      </rPr>
      <t>7f et 7g</t>
    </r>
  </si>
  <si>
    <r>
      <rPr>
        <sz val="9"/>
        <rFont val="Calibri"/>
        <family val="1"/>
      </rPr>
      <t>PLE/7HJK,</t>
    </r>
  </si>
  <si>
    <r>
      <rPr>
        <sz val="11"/>
        <rFont val="Calibri"/>
        <family val="1"/>
      </rPr>
      <t>Plie (7hjk)</t>
    </r>
  </si>
  <si>
    <r>
      <rPr>
        <sz val="11"/>
        <rFont val="Calibri"/>
        <family val="1"/>
      </rPr>
      <t>7h, 7j et 7k</t>
    </r>
  </si>
  <si>
    <r>
      <rPr>
        <sz val="9"/>
        <rFont val="Calibri"/>
        <family val="1"/>
      </rPr>
      <t>POK/56-14</t>
    </r>
  </si>
  <si>
    <r>
      <rPr>
        <sz val="11"/>
        <rFont val="Calibri"/>
        <family val="1"/>
      </rPr>
      <t xml:space="preserve">Lieu noir (ouest
</t>
    </r>
    <r>
      <rPr>
        <sz val="11"/>
        <rFont val="Calibri"/>
        <family val="1"/>
      </rPr>
      <t>de l’Écosse)</t>
    </r>
  </si>
  <si>
    <r>
      <rPr>
        <sz val="11"/>
        <rFont val="Calibri"/>
        <family val="1"/>
      </rPr>
      <t>6; eaux du Royaume-Uni et eaux internationales des zones 5b, 12 et 14</t>
    </r>
  </si>
  <si>
    <r>
      <rPr>
        <sz val="9"/>
        <rFont val="Calibri"/>
        <family val="1"/>
      </rPr>
      <t>POK/7/3411</t>
    </r>
  </si>
  <si>
    <r>
      <rPr>
        <sz val="11"/>
        <rFont val="Calibri"/>
        <family val="1"/>
      </rPr>
      <t>Lieu noir (mer Celtique)</t>
    </r>
  </si>
  <si>
    <r>
      <rPr>
        <sz val="11"/>
        <rFont val="Calibri"/>
        <family val="1"/>
      </rPr>
      <t xml:space="preserve">7, 8, 9 et 10; eaux de l'Union de la zone Copace
</t>
    </r>
    <r>
      <rPr>
        <sz val="11"/>
        <rFont val="Calibri"/>
        <family val="1"/>
      </rPr>
      <t>34.1.1</t>
    </r>
  </si>
  <si>
    <r>
      <rPr>
        <sz val="9"/>
        <rFont val="Calibri"/>
        <family val="1"/>
      </rPr>
      <t>POL/07,</t>
    </r>
  </si>
  <si>
    <r>
      <rPr>
        <sz val="11"/>
        <rFont val="Calibri"/>
        <family val="1"/>
      </rPr>
      <t xml:space="preserve">Lieu jaune </t>
    </r>
    <r>
      <rPr>
        <sz val="9"/>
        <rFont val="Calibri"/>
        <family val="1"/>
      </rPr>
      <t>(7)</t>
    </r>
  </si>
  <si>
    <r>
      <rPr>
        <sz val="9"/>
        <rFont val="Calibri"/>
        <family val="1"/>
      </rPr>
      <t>POL/56-14</t>
    </r>
  </si>
  <si>
    <r>
      <rPr>
        <sz val="11"/>
        <rFont val="Calibri"/>
        <family val="1"/>
      </rPr>
      <t>Lieu jaune (ouest de l’Écosse)</t>
    </r>
  </si>
  <si>
    <r>
      <rPr>
        <sz val="9"/>
        <rFont val="Calibri"/>
        <family val="1"/>
      </rPr>
      <t>PRA/2AC4-C</t>
    </r>
  </si>
  <si>
    <r>
      <rPr>
        <sz val="11"/>
        <rFont val="Calibri"/>
        <family val="1"/>
      </rPr>
      <t>Crevette nordique (mer du Nord)</t>
    </r>
  </si>
  <si>
    <r>
      <rPr>
        <sz val="9"/>
        <rFont val="Calibri"/>
        <family val="1"/>
      </rPr>
      <t>RJE/7FG,</t>
    </r>
  </si>
  <si>
    <r>
      <rPr>
        <sz val="11"/>
        <rFont val="Calibri"/>
        <family val="1"/>
      </rPr>
      <t>Raie mêlée (7fg)</t>
    </r>
  </si>
  <si>
    <r>
      <rPr>
        <sz val="9"/>
        <rFont val="Calibri"/>
        <family val="1"/>
      </rPr>
      <t>RJU/7DE,</t>
    </r>
  </si>
  <si>
    <r>
      <rPr>
        <sz val="11"/>
        <rFont val="Calibri"/>
        <family val="1"/>
      </rPr>
      <t xml:space="preserve">Raie brunette
</t>
    </r>
    <r>
      <rPr>
        <sz val="11"/>
        <rFont val="Calibri"/>
        <family val="1"/>
      </rPr>
      <t>(Manche)</t>
    </r>
  </si>
  <si>
    <r>
      <rPr>
        <sz val="9"/>
        <rFont val="Calibri"/>
        <family val="1"/>
      </rPr>
      <t>RNG/5B67-</t>
    </r>
  </si>
  <si>
    <r>
      <rPr>
        <sz val="11"/>
        <rFont val="Calibri"/>
        <family val="1"/>
      </rPr>
      <t xml:space="preserve">Grenadier de roche (stock
</t>
    </r>
    <r>
      <rPr>
        <sz val="11"/>
        <rFont val="Calibri"/>
        <family val="1"/>
      </rPr>
      <t>occidental)</t>
    </r>
  </si>
  <si>
    <r>
      <rPr>
        <sz val="11"/>
        <rFont val="Calibri"/>
        <family val="1"/>
      </rPr>
      <t xml:space="preserve">6 et 7; eaux du Royaume- Uni et eaux internationales
</t>
    </r>
    <r>
      <rPr>
        <sz val="11"/>
        <rFont val="Calibri"/>
        <family val="1"/>
      </rPr>
      <t>de la zone 5b</t>
    </r>
  </si>
  <si>
    <r>
      <rPr>
        <sz val="9"/>
        <rFont val="Calibri"/>
        <family val="1"/>
      </rPr>
      <t>RNG/8X14-</t>
    </r>
  </si>
  <si>
    <r>
      <rPr>
        <sz val="11"/>
        <rFont val="Calibri"/>
        <family val="1"/>
      </rPr>
      <t>Grenadier de roche (8,9,10,12,14)</t>
    </r>
  </si>
  <si>
    <r>
      <rPr>
        <sz val="11"/>
        <rFont val="Calibri"/>
        <family val="1"/>
      </rPr>
      <t xml:space="preserve">Eaux de l’Union et eaux internationales des zones 8, 9, 10, 12
</t>
    </r>
    <r>
      <rPr>
        <sz val="11"/>
        <rFont val="Calibri"/>
        <family val="1"/>
      </rPr>
      <t>et 14</t>
    </r>
  </si>
  <si>
    <r>
      <rPr>
        <sz val="9"/>
        <rFont val="Calibri"/>
        <family val="1"/>
      </rPr>
      <t>SAN/2A3A4,</t>
    </r>
  </si>
  <si>
    <r>
      <rPr>
        <sz val="11"/>
        <rFont val="Calibri"/>
        <family val="1"/>
      </rPr>
      <t>Lançon (mer du Nord, tous bancs)</t>
    </r>
  </si>
  <si>
    <r>
      <rPr>
        <sz val="11"/>
        <rFont val="Calibri"/>
        <family val="1"/>
      </rPr>
      <t xml:space="preserve">Eaux de l’Union des zones
</t>
    </r>
    <r>
      <rPr>
        <sz val="11"/>
        <rFont val="Calibri"/>
        <family val="1"/>
      </rPr>
      <t>2a, 3a et 4</t>
    </r>
  </si>
  <si>
    <r>
      <rPr>
        <sz val="9"/>
        <rFont val="Calibri"/>
        <family val="1"/>
      </rPr>
      <t>SBR/678-</t>
    </r>
  </si>
  <si>
    <r>
      <rPr>
        <sz val="11"/>
        <rFont val="Calibri"/>
        <family val="1"/>
      </rPr>
      <t xml:space="preserve">Dorade rose (stock
</t>
    </r>
    <r>
      <rPr>
        <sz val="11"/>
        <rFont val="Calibri"/>
        <family val="1"/>
      </rPr>
      <t>occidental)</t>
    </r>
  </si>
  <si>
    <r>
      <rPr>
        <sz val="11"/>
        <rFont val="Calibri"/>
        <family val="1"/>
      </rPr>
      <t>6, 7 et 8</t>
    </r>
  </si>
  <si>
    <r>
      <rPr>
        <sz val="9"/>
        <rFont val="Calibri"/>
        <family val="1"/>
      </rPr>
      <t>SOL/07A,</t>
    </r>
  </si>
  <si>
    <r>
      <rPr>
        <sz val="11"/>
        <rFont val="Calibri"/>
        <family val="1"/>
      </rPr>
      <t xml:space="preserve">Sole (mer
</t>
    </r>
    <r>
      <rPr>
        <sz val="11"/>
        <rFont val="Calibri"/>
        <family val="1"/>
      </rPr>
      <t>d’Irlande)</t>
    </r>
  </si>
  <si>
    <r>
      <rPr>
        <sz val="11"/>
        <rFont val="Calibri"/>
        <family val="1"/>
      </rPr>
      <t>7a</t>
    </r>
  </si>
  <si>
    <r>
      <rPr>
        <sz val="9"/>
        <rFont val="Calibri"/>
        <family val="1"/>
      </rPr>
      <t>SOL/07D,</t>
    </r>
  </si>
  <si>
    <r>
      <rPr>
        <sz val="11"/>
        <rFont val="Calibri"/>
        <family val="1"/>
      </rPr>
      <t>Sole (Manche orientale)</t>
    </r>
  </si>
  <si>
    <r>
      <rPr>
        <sz val="11"/>
        <rFont val="Calibri"/>
        <family val="1"/>
      </rPr>
      <t>7d</t>
    </r>
  </si>
  <si>
    <r>
      <rPr>
        <sz val="9"/>
        <rFont val="Calibri"/>
        <family val="1"/>
      </rPr>
      <t>SOL/07E,</t>
    </r>
  </si>
  <si>
    <r>
      <rPr>
        <sz val="11"/>
        <rFont val="Calibri"/>
        <family val="1"/>
      </rPr>
      <t>Sole (Manche occidentale)</t>
    </r>
  </si>
  <si>
    <r>
      <rPr>
        <sz val="11"/>
        <rFont val="Calibri"/>
        <family val="1"/>
      </rPr>
      <t>7e</t>
    </r>
  </si>
  <si>
    <r>
      <rPr>
        <sz val="9"/>
        <rFont val="Calibri"/>
        <family val="1"/>
      </rPr>
      <t>SOL/24-C,</t>
    </r>
  </si>
  <si>
    <r>
      <rPr>
        <sz val="11"/>
        <rFont val="Calibri"/>
        <family val="1"/>
      </rPr>
      <t>Sole (mer du Nord)</t>
    </r>
  </si>
  <si>
    <r>
      <rPr>
        <sz val="9"/>
        <rFont val="Calibri"/>
        <family val="1"/>
      </rPr>
      <t>SOL/56-14</t>
    </r>
  </si>
  <si>
    <r>
      <rPr>
        <sz val="11"/>
        <rFont val="Calibri"/>
        <family val="1"/>
      </rPr>
      <t xml:space="preserve">Sole (ouest de
</t>
    </r>
    <r>
      <rPr>
        <sz val="11"/>
        <rFont val="Calibri"/>
        <family val="1"/>
      </rPr>
      <t>l’Écosse)</t>
    </r>
  </si>
  <si>
    <r>
      <rPr>
        <sz val="9"/>
        <rFont val="Calibri"/>
        <family val="1"/>
      </rPr>
      <t>SOL/7FG,</t>
    </r>
  </si>
  <si>
    <r>
      <rPr>
        <sz val="9"/>
        <rFont val="Calibri"/>
        <family val="1"/>
      </rPr>
      <t>Sole (7fg)</t>
    </r>
  </si>
  <si>
    <r>
      <rPr>
        <sz val="9"/>
        <rFont val="Calibri"/>
        <family val="1"/>
      </rPr>
      <t>7f et 7g</t>
    </r>
  </si>
  <si>
    <r>
      <rPr>
        <sz val="9"/>
        <rFont val="Calibri"/>
        <family val="1"/>
      </rPr>
      <t>SOL/7HJK,</t>
    </r>
  </si>
  <si>
    <r>
      <rPr>
        <sz val="9"/>
        <rFont val="Calibri"/>
        <family val="1"/>
      </rPr>
      <t>Sole (7hjk)</t>
    </r>
  </si>
  <si>
    <r>
      <rPr>
        <sz val="9"/>
        <rFont val="Calibri"/>
        <family val="1"/>
      </rPr>
      <t>7h, 7j et 7k</t>
    </r>
  </si>
  <si>
    <r>
      <rPr>
        <sz val="9"/>
        <rFont val="Calibri"/>
        <family val="1"/>
      </rPr>
      <t>SPR/2AC4-C</t>
    </r>
  </si>
  <si>
    <r>
      <rPr>
        <sz val="11"/>
        <rFont val="Calibri"/>
        <family val="1"/>
      </rPr>
      <t>Sprat (mer du Nord)</t>
    </r>
  </si>
  <si>
    <r>
      <rPr>
        <sz val="9"/>
        <rFont val="Calibri"/>
        <family val="1"/>
      </rPr>
      <t>SPR/7DE,</t>
    </r>
  </si>
  <si>
    <r>
      <rPr>
        <sz val="11"/>
        <rFont val="Calibri"/>
        <family val="1"/>
      </rPr>
      <t>Sprat (Manche)</t>
    </r>
  </si>
  <si>
    <r>
      <rPr>
        <sz val="9"/>
        <rFont val="Calibri"/>
        <family val="1"/>
      </rPr>
      <t>SRX/07D,</t>
    </r>
  </si>
  <si>
    <r>
      <rPr>
        <sz val="9"/>
        <rFont val="Calibri"/>
        <family val="1"/>
      </rPr>
      <t>SRX/2AC4-C</t>
    </r>
  </si>
  <si>
    <r>
      <rPr>
        <sz val="11"/>
        <rFont val="Calibri"/>
        <family val="1"/>
      </rPr>
      <t>Rajiformes (mer du Nord)</t>
    </r>
  </si>
  <si>
    <r>
      <rPr>
        <sz val="9"/>
        <rFont val="Calibri"/>
        <family val="1"/>
      </rPr>
      <t>SRX/67AKXD</t>
    </r>
  </si>
  <si>
    <r>
      <rPr>
        <sz val="11"/>
        <rFont val="Calibri"/>
        <family val="1"/>
      </rPr>
      <t>Rajiformes (stock occidental)</t>
    </r>
  </si>
  <si>
    <r>
      <rPr>
        <sz val="11"/>
        <rFont val="Calibri"/>
        <family val="1"/>
      </rPr>
      <t>Eaux du Royaume-Uni et de l’Union des zones 6a, 6b, 7a-c et 7e-k</t>
    </r>
  </si>
  <si>
    <r>
      <rPr>
        <sz val="9"/>
        <rFont val="Calibri"/>
        <family val="1"/>
      </rPr>
      <t>T/B/2AC4-C</t>
    </r>
  </si>
  <si>
    <r>
      <rPr>
        <sz val="11"/>
        <rFont val="Calibri"/>
        <family val="1"/>
      </rPr>
      <t>Turbot et barbue (mer du Nord)*</t>
    </r>
  </si>
  <si>
    <r>
      <rPr>
        <sz val="9"/>
        <rFont val="Calibri"/>
        <family val="1"/>
      </rPr>
      <t>USK/04-C,</t>
    </r>
  </si>
  <si>
    <r>
      <rPr>
        <sz val="11"/>
        <rFont val="Calibri"/>
        <family val="1"/>
      </rPr>
      <t xml:space="preserve">Brosme (mer du
</t>
    </r>
    <r>
      <rPr>
        <sz val="11"/>
        <rFont val="Calibri"/>
        <family val="1"/>
      </rPr>
      <t>Nord)</t>
    </r>
  </si>
  <si>
    <r>
      <rPr>
        <sz val="9"/>
        <rFont val="Calibri"/>
        <family val="1"/>
      </rPr>
      <t>USK/567EI,</t>
    </r>
  </si>
  <si>
    <r>
      <rPr>
        <sz val="11"/>
        <rFont val="Calibri"/>
        <family val="1"/>
      </rPr>
      <t>Brosme (stock occidental)</t>
    </r>
  </si>
  <si>
    <r>
      <rPr>
        <sz val="11"/>
        <rFont val="Calibri"/>
        <family val="1"/>
      </rPr>
      <t xml:space="preserve">6 et 7; eaux du Royaume- Uni et eaux internationales
</t>
    </r>
    <r>
      <rPr>
        <sz val="11"/>
        <rFont val="Calibri"/>
        <family val="1"/>
      </rPr>
      <t>de la zone 5</t>
    </r>
  </si>
  <si>
    <r>
      <rPr>
        <sz val="9"/>
        <rFont val="Calibri"/>
        <family val="1"/>
      </rPr>
      <t>WHG/07A,</t>
    </r>
  </si>
  <si>
    <r>
      <rPr>
        <sz val="11"/>
        <rFont val="Calibri"/>
        <family val="1"/>
      </rPr>
      <t xml:space="preserve">Merlan (mer
</t>
    </r>
    <r>
      <rPr>
        <sz val="11"/>
        <rFont val="Calibri"/>
        <family val="1"/>
      </rPr>
      <t>d’Irlande)</t>
    </r>
  </si>
  <si>
    <r>
      <rPr>
        <sz val="9"/>
        <rFont val="Calibri"/>
        <family val="1"/>
      </rPr>
      <t>WHG/56-14</t>
    </r>
  </si>
  <si>
    <r>
      <rPr>
        <sz val="11"/>
        <rFont val="Calibri"/>
        <family val="1"/>
      </rPr>
      <t xml:space="preserve">Merlan (ouest
</t>
    </r>
    <r>
      <rPr>
        <sz val="11"/>
        <rFont val="Calibri"/>
        <family val="1"/>
      </rPr>
      <t>de l’Écosse)</t>
    </r>
  </si>
  <si>
    <r>
      <rPr>
        <sz val="11"/>
        <rFont val="Calibri"/>
        <family val="1"/>
      </rPr>
      <t>6; eaux du Royaume-Uni et eaux internationales de la zone 5b; eaux internationales des zones 12 et 14</t>
    </r>
  </si>
  <si>
    <r>
      <rPr>
        <sz val="9"/>
        <rFont val="Calibri"/>
        <family val="1"/>
      </rPr>
      <t>WHG/7X7A-C</t>
    </r>
  </si>
  <si>
    <r>
      <rPr>
        <sz val="11"/>
        <rFont val="Calibri"/>
        <family val="1"/>
      </rPr>
      <t xml:space="preserve">Merlan (mer
</t>
    </r>
    <r>
      <rPr>
        <sz val="11"/>
        <rFont val="Calibri"/>
        <family val="1"/>
      </rPr>
      <t>Celtique)*</t>
    </r>
  </si>
  <si>
    <r>
      <rPr>
        <sz val="9"/>
        <rFont val="Calibri"/>
        <family val="1"/>
      </rPr>
      <t>7b, 7c, 7d, 7e, 7f, 7g, 7h, 7j et 7k</t>
    </r>
  </si>
  <si>
    <r>
      <rPr>
        <sz val="9"/>
        <rFont val="Calibri"/>
        <family val="1"/>
      </rPr>
      <t>COD/2A3AX4</t>
    </r>
  </si>
  <si>
    <r>
      <rPr>
        <sz val="11"/>
        <rFont val="Calibri"/>
        <family val="1"/>
      </rPr>
      <t>Cabillaud (mer du Nord)</t>
    </r>
  </si>
  <si>
    <r>
      <rPr>
        <sz val="11"/>
        <rFont val="Calibri"/>
        <family val="1"/>
      </rPr>
      <t xml:space="preserve">4; eaux du Royaume-Uni de la zone 2a; partie de la zone 3a non comprise dans le
</t>
    </r>
    <r>
      <rPr>
        <sz val="11"/>
        <rFont val="Calibri"/>
        <family val="1"/>
      </rPr>
      <t>Skagerrak ni dans le Kattegat</t>
    </r>
  </si>
  <si>
    <r>
      <rPr>
        <sz val="11"/>
        <rFont val="Calibri"/>
        <family val="1"/>
      </rPr>
      <t>Églefin (mer du Nord)</t>
    </r>
  </si>
  <si>
    <r>
      <rPr>
        <sz val="11"/>
        <rFont val="Calibri"/>
        <family val="1"/>
      </rPr>
      <t>4; eaux du Royaume-Uni de la zone 2a</t>
    </r>
  </si>
  <si>
    <r>
      <rPr>
        <sz val="9"/>
        <rFont val="Calibri"/>
        <family val="1"/>
      </rPr>
      <t>HER/2A47DX</t>
    </r>
  </si>
  <si>
    <r>
      <rPr>
        <sz val="11"/>
        <rFont val="Calibri"/>
        <family val="1"/>
      </rPr>
      <t>Hareng (capture accessoire en mer du Nord)</t>
    </r>
  </si>
  <si>
    <r>
      <rPr>
        <sz val="11"/>
        <rFont val="Calibri"/>
        <family val="1"/>
      </rPr>
      <t xml:space="preserve">4, 7d et eaux de l’Union de la
</t>
    </r>
    <r>
      <rPr>
        <sz val="11"/>
        <rFont val="Calibri"/>
        <family val="1"/>
      </rPr>
      <t>zone 2a</t>
    </r>
  </si>
  <si>
    <r>
      <rPr>
        <sz val="11"/>
        <rFont val="Calibri"/>
        <family val="1"/>
      </rPr>
      <t>Hareng (mer du Nord)</t>
    </r>
  </si>
  <si>
    <r>
      <rPr>
        <sz val="11"/>
        <rFont val="Calibri"/>
        <family val="1"/>
      </rPr>
      <t xml:space="preserve">Eaux du Royaume-Uni et de l’Union et eaux norvégiennes de la zone 4 au nord de
</t>
    </r>
    <r>
      <rPr>
        <sz val="11"/>
        <rFont val="Calibri"/>
        <family val="1"/>
      </rPr>
      <t>53° 30′ N</t>
    </r>
  </si>
  <si>
    <r>
      <rPr>
        <sz val="9"/>
        <rFont val="Calibri"/>
        <family val="1"/>
      </rPr>
      <t>HER/4CXB7D</t>
    </r>
  </si>
  <si>
    <r>
      <rPr>
        <sz val="11"/>
        <rFont val="Calibri"/>
        <family val="1"/>
      </rPr>
      <t xml:space="preserve">Hareng (mer du Nord méridionale et Manche
</t>
    </r>
    <r>
      <rPr>
        <sz val="11"/>
        <rFont val="Calibri"/>
        <family val="1"/>
      </rPr>
      <t>orientale)</t>
    </r>
  </si>
  <si>
    <r>
      <rPr>
        <sz val="11"/>
        <rFont val="Calibri"/>
        <family val="1"/>
      </rPr>
      <t>4c, 7d excepté Blackwater</t>
    </r>
  </si>
  <si>
    <r>
      <rPr>
        <sz val="9"/>
        <rFont val="Calibri"/>
        <family val="1"/>
      </rPr>
      <t>PLE/2A3AX4</t>
    </r>
  </si>
  <si>
    <r>
      <rPr>
        <sz val="11"/>
        <rFont val="Calibri"/>
        <family val="1"/>
      </rPr>
      <t>Plie (mer du Nord)</t>
    </r>
  </si>
  <si>
    <r>
      <rPr>
        <sz val="9"/>
        <rFont val="Calibri"/>
        <family val="1"/>
      </rPr>
      <t>POK/2C3A4</t>
    </r>
  </si>
  <si>
    <r>
      <rPr>
        <sz val="11"/>
        <rFont val="Calibri"/>
        <family val="1"/>
      </rPr>
      <t>Lieu noir (mer du Nord)</t>
    </r>
  </si>
  <si>
    <r>
      <rPr>
        <sz val="11"/>
        <rFont val="Calibri"/>
        <family val="1"/>
      </rPr>
      <t>3a et 4; eaux du Royaume- Uni de la zone 2a</t>
    </r>
  </si>
  <si>
    <r>
      <rPr>
        <sz val="11"/>
        <rFont val="Calibri"/>
        <family val="1"/>
      </rPr>
      <t>Merlan (mer du Nord)</t>
    </r>
  </si>
  <si>
    <r>
      <rPr>
        <sz val="11"/>
        <rFont val="Calibri"/>
        <family val="1"/>
      </rPr>
      <t>4; eaux de l'Union de la zone 2a</t>
    </r>
  </si>
  <si>
    <r>
      <rPr>
        <sz val="11"/>
        <rFont val="Calibri"/>
        <family val="1"/>
      </rPr>
      <t>Maquereau (mer du Nord)</t>
    </r>
  </si>
  <si>
    <r>
      <rPr>
        <sz val="9"/>
        <rFont val="Calibri"/>
        <family val="1"/>
      </rPr>
      <t>MAC/2CX14-</t>
    </r>
  </si>
  <si>
    <r>
      <rPr>
        <sz val="11"/>
        <rFont val="Calibri"/>
        <family val="1"/>
      </rPr>
      <t>Maquereau (stock occidental)</t>
    </r>
  </si>
  <si>
    <r>
      <rPr>
        <sz val="11"/>
        <rFont val="Calibri"/>
        <family val="1"/>
      </rPr>
      <t xml:space="preserve">6, 7, 8a, 8b, 8d and 8e; eaux du Royaume-Uni et eaux internationales de la zone 5b; eaux internationales des
</t>
    </r>
    <r>
      <rPr>
        <sz val="11"/>
        <rFont val="Calibri"/>
        <family val="1"/>
      </rPr>
      <t>zones 2a, 12 et 14</t>
    </r>
  </si>
  <si>
    <r>
      <rPr>
        <sz val="9"/>
        <rFont val="Calibri"/>
        <family val="1"/>
      </rPr>
      <t>WHB/1X14</t>
    </r>
  </si>
  <si>
    <r>
      <rPr>
        <sz val="11"/>
        <rFont val="Calibri"/>
        <family val="1"/>
      </rPr>
      <t>Merlan bleu (stock septentrional)</t>
    </r>
  </si>
  <si>
    <r>
      <rPr>
        <sz val="11"/>
        <rFont val="Calibri"/>
        <family val="1"/>
      </rPr>
      <t xml:space="preserve">Eaux du Royaume-Uni et de l'Union et eaux internationales des zones 1, 2, 3, 4, 5, 6, 7, 8a, 8b, 8d, 8e,
</t>
    </r>
    <r>
      <rPr>
        <sz val="11"/>
        <rFont val="Calibri"/>
        <family val="1"/>
      </rPr>
      <t>12 et 14</t>
    </r>
  </si>
  <si>
    <r>
      <rPr>
        <sz val="9"/>
        <rFont val="Calibri"/>
        <family val="1"/>
      </rPr>
      <t>ALB/AN05N</t>
    </r>
  </si>
  <si>
    <r>
      <rPr>
        <sz val="9"/>
        <rFont val="Calibri"/>
        <family val="1"/>
      </rPr>
      <t>BFT/AE45WM</t>
    </r>
  </si>
  <si>
    <r>
      <rPr>
        <sz val="11"/>
        <rFont val="Calibri"/>
        <family val="1"/>
      </rPr>
      <t>Thon rouge (Atlantique Nord-Est)</t>
    </r>
  </si>
  <si>
    <r>
      <rPr>
        <sz val="11"/>
        <rFont val="Calibri"/>
        <family val="1"/>
      </rPr>
      <t xml:space="preserve">Océan Atlantique, à l’est de
</t>
    </r>
    <r>
      <rPr>
        <sz val="11"/>
        <rFont val="Calibri"/>
        <family val="1"/>
      </rPr>
      <t>45° O, et Méditerranée</t>
    </r>
  </si>
  <si>
    <r>
      <rPr>
        <sz val="9"/>
        <rFont val="Calibri"/>
        <family val="1"/>
      </rPr>
      <t>BSH/AN05N</t>
    </r>
  </si>
  <si>
    <r>
      <rPr>
        <sz val="11"/>
        <rFont val="Calibri"/>
        <family val="1"/>
      </rPr>
      <t>Requin bleu (Atlantique Nord)</t>
    </r>
  </si>
  <si>
    <r>
      <rPr>
        <sz val="11"/>
        <rFont val="Calibri"/>
        <family val="1"/>
      </rPr>
      <t>Océan Atlantique, au nord de 5° N</t>
    </r>
  </si>
  <si>
    <r>
      <rPr>
        <sz val="9"/>
        <rFont val="Calibri"/>
        <family val="1"/>
      </rPr>
      <t>SWO/AN05N</t>
    </r>
  </si>
  <si>
    <r>
      <rPr>
        <sz val="11"/>
        <rFont val="Calibri"/>
        <family val="1"/>
      </rPr>
      <t>Espadon (Atlantique Nord)</t>
    </r>
  </si>
  <si>
    <r>
      <rPr>
        <sz val="11"/>
        <rFont val="Calibri"/>
        <family val="1"/>
      </rPr>
      <t>Cabillaud (OPANO 3M)</t>
    </r>
  </si>
  <si>
    <r>
      <rPr>
        <sz val="11"/>
        <rFont val="Calibri"/>
        <family val="1"/>
      </rPr>
      <t>OPANO 3M</t>
    </r>
  </si>
  <si>
    <r>
      <rPr>
        <sz val="11"/>
        <rFont val="Calibri"/>
        <family val="1"/>
      </rPr>
      <t>Cabillaud (Svalbard)</t>
    </r>
  </si>
  <si>
    <r>
      <rPr>
        <sz val="11"/>
        <rFont val="Calibri"/>
        <family val="1"/>
      </rPr>
      <t>1 et 2b</t>
    </r>
  </si>
  <si>
    <r>
      <rPr>
        <sz val="9"/>
        <rFont val="Calibri"/>
        <family val="1"/>
      </rPr>
      <t>GHL/1/2INT</t>
    </r>
  </si>
  <si>
    <r>
      <rPr>
        <sz val="11"/>
        <rFont val="Calibri"/>
        <family val="1"/>
      </rPr>
      <t>Flétan noir (eaux internationales 1,2)</t>
    </r>
  </si>
  <si>
    <r>
      <rPr>
        <sz val="11"/>
        <rFont val="Calibri"/>
        <family val="1"/>
      </rPr>
      <t>Eaux internationales des zones 1 et 2</t>
    </r>
  </si>
  <si>
    <r>
      <rPr>
        <sz val="9"/>
        <rFont val="Calibri"/>
        <family val="1"/>
      </rPr>
      <t>GHL/2A-C46</t>
    </r>
  </si>
  <si>
    <r>
      <rPr>
        <sz val="11"/>
        <rFont val="Calibri"/>
        <family val="1"/>
      </rPr>
      <t xml:space="preserve">Flétan noir (mer du Nord et
</t>
    </r>
    <r>
      <rPr>
        <sz val="11"/>
        <rFont val="Calibri"/>
        <family val="1"/>
      </rPr>
      <t>ouest de l’Écosse)</t>
    </r>
  </si>
  <si>
    <r>
      <rPr>
        <sz val="11"/>
        <rFont val="Calibri"/>
        <family val="1"/>
      </rPr>
      <t xml:space="preserve">6; eaux du Royaume-Uni et de l’Union de la zone 4; eaux du Royaume-Uni de la zone 2a; eaux du Royaume-Uni et eaux internationales de la
</t>
    </r>
    <r>
      <rPr>
        <sz val="11"/>
        <rFont val="Calibri"/>
        <family val="1"/>
      </rPr>
      <t>zone 5b</t>
    </r>
  </si>
  <si>
    <r>
      <rPr>
        <sz val="11"/>
        <rFont val="Calibri"/>
        <family val="1"/>
      </rPr>
      <t>Hareng (Clyde)</t>
    </r>
  </si>
  <si>
    <r>
      <rPr>
        <sz val="11"/>
        <rFont val="Calibri"/>
        <family val="1"/>
      </rPr>
      <t>Zone 6 Clyde</t>
    </r>
  </si>
  <si>
    <r>
      <rPr>
        <sz val="9"/>
        <rFont val="Calibri"/>
        <family val="1"/>
      </rPr>
      <t>HER/1/2-</t>
    </r>
  </si>
  <si>
    <r>
      <rPr>
        <sz val="11"/>
        <rFont val="Calibri"/>
        <family val="1"/>
      </rPr>
      <t>Hareng (atlanto-scandien)</t>
    </r>
  </si>
  <si>
    <r>
      <rPr>
        <sz val="11"/>
        <rFont val="Calibri"/>
        <family val="1"/>
      </rPr>
      <t xml:space="preserve">Eaux du Royaume-Uni, des Îles Féroé et de la Norvège et eaux internationales des
</t>
    </r>
    <r>
      <rPr>
        <sz val="11"/>
        <rFont val="Calibri"/>
        <family val="1"/>
      </rPr>
      <t>zones 1 et 2</t>
    </r>
  </si>
  <si>
    <r>
      <rPr>
        <sz val="11"/>
        <rFont val="Calibri"/>
        <family val="1"/>
      </rPr>
      <t>Lingue franche (5)</t>
    </r>
  </si>
  <si>
    <r>
      <rPr>
        <sz val="11"/>
        <rFont val="Calibri"/>
        <family val="1"/>
      </rPr>
      <t xml:space="preserve">Eaux du Royaume-Uni et eaux internationales de la
</t>
    </r>
    <r>
      <rPr>
        <sz val="11"/>
        <rFont val="Calibri"/>
        <family val="1"/>
      </rPr>
      <t>zone 5</t>
    </r>
  </si>
  <si>
    <r>
      <rPr>
        <sz val="11"/>
        <rFont val="Calibri"/>
        <family val="1"/>
      </rPr>
      <t>Lingue franche (1,2)</t>
    </r>
  </si>
  <si>
    <r>
      <rPr>
        <sz val="11"/>
        <rFont val="Calibri"/>
        <family val="1"/>
      </rPr>
      <t xml:space="preserve">Langoustine (ouest de
</t>
    </r>
    <r>
      <rPr>
        <sz val="11"/>
        <rFont val="Calibri"/>
        <family val="1"/>
      </rPr>
      <t>l’Écosse)</t>
    </r>
  </si>
  <si>
    <r>
      <rPr>
        <sz val="11"/>
        <rFont val="Calibri"/>
        <family val="1"/>
      </rPr>
      <t>6; eaux du Royaume-Uni et eaux internationales de la zone 5b</t>
    </r>
  </si>
  <si>
    <r>
      <rPr>
        <sz val="9"/>
        <rFont val="Calibri"/>
        <family val="1"/>
      </rPr>
      <t>RED/51214D</t>
    </r>
  </si>
  <si>
    <r>
      <rPr>
        <sz val="11"/>
        <rFont val="Calibri"/>
        <family val="1"/>
      </rPr>
      <t>Sébastes [pélagiques des mers profondes] (5,12,14)</t>
    </r>
  </si>
  <si>
    <r>
      <rPr>
        <sz val="11"/>
        <rFont val="Calibri"/>
        <family val="1"/>
      </rPr>
      <t xml:space="preserve">Eaux du Royaume-Uni et eaux internationales de la zone 5; eaux internationales
</t>
    </r>
    <r>
      <rPr>
        <sz val="11"/>
        <rFont val="Calibri"/>
        <family val="1"/>
      </rPr>
      <t>des zones 12 et 14</t>
    </r>
  </si>
  <si>
    <r>
      <rPr>
        <sz val="9"/>
        <rFont val="Calibri"/>
        <family val="1"/>
      </rPr>
      <t>RED/51214S</t>
    </r>
  </si>
  <si>
    <r>
      <rPr>
        <sz val="11"/>
        <rFont val="Calibri"/>
        <family val="1"/>
      </rPr>
      <t>Sébastes [pélagiques des mers peu profondes] (5,12,14)</t>
    </r>
  </si>
  <si>
    <r>
      <rPr>
        <sz val="11"/>
        <rFont val="Calibri"/>
        <family val="1"/>
      </rPr>
      <t>Eaux du Royaume-Uni et eaux internationales de la zone 5; eaux internationales des zones 12 et 14</t>
    </r>
  </si>
  <si>
    <r>
      <rPr>
        <sz val="9"/>
        <rFont val="Calibri"/>
        <family val="1"/>
      </rPr>
      <t>SBR/10-</t>
    </r>
  </si>
  <si>
    <r>
      <rPr>
        <sz val="11"/>
        <rFont val="Calibri"/>
        <family val="1"/>
      </rPr>
      <t>Dorade rose (Açores)</t>
    </r>
  </si>
  <si>
    <r>
      <rPr>
        <sz val="11"/>
        <rFont val="Calibri"/>
        <family val="1"/>
      </rPr>
      <t xml:space="preserve">Eaux de l’Union et eaux
</t>
    </r>
    <r>
      <rPr>
        <sz val="11"/>
        <rFont val="Calibri"/>
        <family val="1"/>
      </rPr>
      <t>internationales de la zone 10</t>
    </r>
  </si>
  <si>
    <r>
      <rPr>
        <sz val="11"/>
        <rFont val="Calibri"/>
        <family val="1"/>
      </rPr>
      <t>Rajiformes (8,9)</t>
    </r>
  </si>
  <si>
    <r>
      <rPr>
        <sz val="11"/>
        <rFont val="Calibri"/>
        <family val="1"/>
      </rPr>
      <t xml:space="preserve">Eaux de l’Union des zones 8
</t>
    </r>
    <r>
      <rPr>
        <sz val="11"/>
        <rFont val="Calibri"/>
        <family val="1"/>
      </rPr>
      <t>et 9</t>
    </r>
  </si>
  <si>
    <r>
      <rPr>
        <sz val="9"/>
        <rFont val="Calibri"/>
        <family val="1"/>
      </rPr>
      <t>USK/1214EI</t>
    </r>
  </si>
  <si>
    <r>
      <rPr>
        <sz val="11"/>
        <rFont val="Calibri"/>
        <family val="1"/>
      </rPr>
      <t>Brosme (1,2,14)</t>
    </r>
  </si>
  <si>
    <r>
      <rPr>
        <sz val="11"/>
        <rFont val="Calibri"/>
        <family val="1"/>
      </rPr>
      <t xml:space="preserve">Eaux du Royaume-Uni et eaux internationales des
</t>
    </r>
    <r>
      <rPr>
        <sz val="11"/>
        <rFont val="Calibri"/>
        <family val="1"/>
      </rPr>
      <t>zones 1, 2 et 14</t>
    </r>
  </si>
  <si>
    <t>Lingue bleue (eaux internationales 12)</t>
  </si>
  <si>
    <r>
      <rPr>
        <sz val="9"/>
        <rFont val="Calibri"/>
        <family val="1"/>
      </rPr>
      <t xml:space="preserve">7b, 7c, 7e-k, 8, 9 et 10 </t>
    </r>
    <r>
      <rPr>
        <sz val="11"/>
        <rFont val="Calibri"/>
        <family val="1"/>
      </rPr>
      <t>eaux de l'Union de la zone Copace 34.1.1)</t>
    </r>
  </si>
  <si>
    <t>Rajiformes orientale)
(Manche</t>
  </si>
  <si>
    <t>Part UE</t>
  </si>
  <si>
    <r>
      <rPr>
        <b/>
        <sz val="10"/>
        <rFont val="Calibri"/>
        <family val="1"/>
      </rPr>
      <t>Code</t>
    </r>
  </si>
  <si>
    <r>
      <rPr>
        <sz val="10"/>
        <rFont val="Calibri"/>
        <family val="1"/>
      </rPr>
      <t>Nom commun</t>
    </r>
  </si>
  <si>
    <r>
      <rPr>
        <sz val="10"/>
        <rFont val="Calibri"/>
        <family val="1"/>
      </rPr>
      <t>Zones CIEM</t>
    </r>
  </si>
  <si>
    <r>
      <rPr>
        <sz val="10"/>
        <rFont val="Calibri"/>
        <family val="1"/>
      </rPr>
      <t>ALF/3X14-</t>
    </r>
  </si>
  <si>
    <r>
      <rPr>
        <sz val="10"/>
        <rFont val="Calibri"/>
        <family val="1"/>
      </rPr>
      <t>Béryx (3,4,5,6,7,8,9,10,12,
14)</t>
    </r>
  </si>
  <si>
    <r>
      <rPr>
        <sz val="10"/>
        <rFont val="Calibri"/>
        <family val="1"/>
      </rPr>
      <t>Eaux du Royaume-Uni, de
l’Union et eaux
internationales des zones 3, 4, 5, 6, 7, 8, 9, 10, 12 et 14</t>
    </r>
  </si>
  <si>
    <r>
      <rPr>
        <sz val="10"/>
        <rFont val="Calibri"/>
        <family val="1"/>
      </rPr>
      <t>Baudroie (7)</t>
    </r>
  </si>
  <si>
    <r>
      <rPr>
        <sz val="10"/>
        <rFont val="Calibri"/>
        <family val="1"/>
      </rPr>
      <t>ANF/2AC4-C</t>
    </r>
  </si>
  <si>
    <r>
      <rPr>
        <sz val="10"/>
        <rFont val="Calibri"/>
        <family val="1"/>
      </rPr>
      <t>Baudroie (mer du Nord)</t>
    </r>
  </si>
  <si>
    <r>
      <rPr>
        <sz val="10"/>
        <rFont val="Calibri"/>
        <family val="1"/>
      </rPr>
      <t>Eaux du Royaume-Uni et de l’Union de la zone 4; Eaux du Royaume-Uni de la zone
2a</t>
    </r>
  </si>
  <si>
    <r>
      <rPr>
        <sz val="10"/>
        <rFont val="Calibri"/>
        <family val="1"/>
      </rPr>
      <t>ANF/56-14</t>
    </r>
  </si>
  <si>
    <r>
      <rPr>
        <sz val="10"/>
        <rFont val="Calibri"/>
        <family val="1"/>
      </rPr>
      <t>Baudroie (ouest
de l’Écosse)</t>
    </r>
  </si>
  <si>
    <r>
      <rPr>
        <sz val="10"/>
        <rFont val="Calibri"/>
        <family val="1"/>
      </rPr>
      <t>6; eaux du Royaume-Uni et eaux internationales de la zone 5b; eaux internationales des zones
12 et 14</t>
    </r>
  </si>
  <si>
    <r>
      <rPr>
        <sz val="10"/>
        <rFont val="Calibri"/>
        <family val="1"/>
      </rPr>
      <t>Grande argentine (1,2)</t>
    </r>
  </si>
  <si>
    <r>
      <rPr>
        <sz val="10"/>
        <rFont val="Calibri"/>
        <family val="1"/>
      </rPr>
      <t>Eaux du Royaume-Uni et eaux internationales des
zones 1 et 2</t>
    </r>
  </si>
  <si>
    <r>
      <rPr>
        <sz val="10"/>
        <rFont val="Calibri"/>
        <family val="1"/>
      </rPr>
      <t>ARU/3A4-C</t>
    </r>
  </si>
  <si>
    <r>
      <rPr>
        <sz val="10"/>
        <rFont val="Calibri"/>
        <family val="1"/>
      </rPr>
      <t>Grande argentine (mer du Nord)</t>
    </r>
  </si>
  <si>
    <r>
      <rPr>
        <sz val="10"/>
        <rFont val="Calibri"/>
        <family val="1"/>
      </rPr>
      <t>Eaux du Royaume-Uni et de
l’Union de la zone 4; eaux
de l’Union de la zone 3a</t>
    </r>
  </si>
  <si>
    <r>
      <rPr>
        <sz val="10"/>
        <rFont val="Calibri"/>
        <family val="1"/>
      </rPr>
      <t>Grande argentine (stock occidental)</t>
    </r>
  </si>
  <si>
    <r>
      <rPr>
        <sz val="10"/>
        <rFont val="Calibri"/>
        <family val="1"/>
      </rPr>
      <t>6 et 7; eaux du Royaume- Uni et eaux internationales de la zone 5</t>
    </r>
  </si>
  <si>
    <r>
      <rPr>
        <sz val="10"/>
        <rFont val="Calibri"/>
        <family val="1"/>
      </rPr>
      <t>BLI/12INT-</t>
    </r>
  </si>
  <si>
    <r>
      <rPr>
        <sz val="10"/>
        <rFont val="Calibri"/>
        <family val="1"/>
      </rPr>
      <t>Eaux internationales de la zone 12</t>
    </r>
  </si>
  <si>
    <r>
      <rPr>
        <sz val="10"/>
        <rFont val="Calibri"/>
        <family val="1"/>
      </rPr>
      <t>BLI/24-</t>
    </r>
  </si>
  <si>
    <r>
      <rPr>
        <sz val="10"/>
        <rFont val="Calibri"/>
        <family val="1"/>
      </rPr>
      <t>Lingue bleue (mer du nord)</t>
    </r>
  </si>
  <si>
    <r>
      <rPr>
        <sz val="10"/>
        <rFont val="Calibri"/>
        <family val="1"/>
      </rPr>
      <t>Eaux du Royaume-Uni et eaux internationales de la zone 2; eaux du Royaume- Uni et de l’Union de la zone
4</t>
    </r>
  </si>
  <si>
    <r>
      <rPr>
        <sz val="10"/>
        <rFont val="Calibri"/>
        <family val="1"/>
      </rPr>
      <t>BLI/5B67-</t>
    </r>
  </si>
  <si>
    <r>
      <rPr>
        <sz val="10"/>
        <rFont val="Calibri"/>
        <family val="1"/>
      </rPr>
      <t>Lingue bleue (stock occidental)</t>
    </r>
  </si>
  <si>
    <r>
      <rPr>
        <sz val="10"/>
        <rFont val="Calibri"/>
        <family val="1"/>
      </rPr>
      <t>BOR/678-</t>
    </r>
  </si>
  <si>
    <r>
      <rPr>
        <sz val="10"/>
        <rFont val="Calibri"/>
        <family val="1"/>
      </rPr>
      <t>Sanglier (stock occidental)</t>
    </r>
  </si>
  <si>
    <r>
      <rPr>
        <sz val="10"/>
        <rFont val="Calibri"/>
        <family val="1"/>
      </rPr>
      <t>6, 7 et 8</t>
    </r>
  </si>
  <si>
    <r>
      <rPr>
        <sz val="10"/>
        <rFont val="Calibri"/>
        <family val="1"/>
      </rPr>
      <t>BSF/56712-</t>
    </r>
  </si>
  <si>
    <r>
      <rPr>
        <sz val="10"/>
        <rFont val="Calibri"/>
        <family val="1"/>
      </rPr>
      <t>Sabre noir (stock occidental)</t>
    </r>
  </si>
  <si>
    <r>
      <rPr>
        <sz val="10"/>
        <rFont val="Calibri"/>
        <family val="1"/>
      </rPr>
      <t>6 et 7; eaux du Royaume- Uni et eaux internationales de la zone 5; eaux internationales
de la zone 12</t>
    </r>
  </si>
  <si>
    <r>
      <rPr>
        <sz val="10"/>
        <rFont val="Calibri"/>
        <family val="1"/>
      </rPr>
      <t>Cabillaud (mer
d’Irlande)</t>
    </r>
  </si>
  <si>
    <r>
      <rPr>
        <sz val="10"/>
        <rFont val="Calibri"/>
        <family val="1"/>
      </rPr>
      <t>7a</t>
    </r>
  </si>
  <si>
    <r>
      <rPr>
        <sz val="10"/>
        <rFont val="Calibri"/>
        <family val="1"/>
      </rPr>
      <t>Cabillaud (Manche orientale)</t>
    </r>
  </si>
  <si>
    <r>
      <rPr>
        <sz val="10"/>
        <rFont val="Calibri"/>
        <family val="1"/>
      </rPr>
      <t>7d</t>
    </r>
  </si>
  <si>
    <r>
      <rPr>
        <sz val="10"/>
        <rFont val="Calibri"/>
        <family val="1"/>
      </rPr>
      <t>COD/5BE6A</t>
    </r>
  </si>
  <si>
    <r>
      <rPr>
        <sz val="10"/>
        <rFont val="Calibri"/>
        <family val="1"/>
      </rPr>
      <t>Cabillaud (ouest
de l’Écosse)</t>
    </r>
  </si>
  <si>
    <r>
      <rPr>
        <sz val="10"/>
        <rFont val="Calibri"/>
        <family val="1"/>
      </rPr>
      <t>6a; eaux du Royaume-Uni et eaux internationales de la
zone 5b à l’est de 12° 00′ O</t>
    </r>
  </si>
  <si>
    <r>
      <rPr>
        <sz val="10"/>
        <rFont val="Calibri"/>
        <family val="1"/>
      </rPr>
      <t>COD/5W6-14</t>
    </r>
  </si>
  <si>
    <r>
      <rPr>
        <sz val="10"/>
        <rFont val="Calibri"/>
        <family val="1"/>
      </rPr>
      <t>Cabillaud (Rockall)</t>
    </r>
  </si>
  <si>
    <r>
      <rPr>
        <sz val="10"/>
        <rFont val="Calibri"/>
        <family val="1"/>
      </rPr>
      <t>6b; eaux du Royaume-Uni et eaux internationales de la zone 5b à l’ouest de
12° 00′ O et des zones 12 et
14</t>
    </r>
  </si>
  <si>
    <r>
      <rPr>
        <sz val="10"/>
        <rFont val="Calibri"/>
        <family val="1"/>
      </rPr>
      <t>COD/7XAD34</t>
    </r>
  </si>
  <si>
    <r>
      <rPr>
        <sz val="10"/>
        <rFont val="Calibri"/>
        <family val="1"/>
      </rPr>
      <t>Cabillaud (mer Celtique)</t>
    </r>
  </si>
  <si>
    <t>7b, 7c, 7e-k, 8, 9 et 10 eaux de l'Union de la zone Copace 34.1.1)</t>
  </si>
  <si>
    <r>
      <rPr>
        <sz val="10"/>
        <rFont val="Calibri"/>
        <family val="1"/>
      </rPr>
      <t>DGS/15X14</t>
    </r>
  </si>
  <si>
    <r>
      <rPr>
        <sz val="10"/>
        <rFont val="Calibri"/>
        <family val="1"/>
      </rPr>
      <t>Aiguillat (stock occidental)</t>
    </r>
  </si>
  <si>
    <r>
      <rPr>
        <sz val="10"/>
        <rFont val="Calibri"/>
        <family val="1"/>
      </rPr>
      <t>6, 7 et 8; eaux du Royaume- Uni et eaux internationales de la zone 5; eaux internationales
des zones 1, 12 et 14</t>
    </r>
  </si>
  <si>
    <r>
      <rPr>
        <sz val="10"/>
        <rFont val="Calibri"/>
        <family val="1"/>
      </rPr>
      <t>DWS/56789-</t>
    </r>
  </si>
  <si>
    <r>
      <rPr>
        <sz val="10"/>
        <rFont val="Calibri"/>
        <family val="1"/>
      </rPr>
      <t>Requins des grands fonds (stock
occidental)</t>
    </r>
  </si>
  <si>
    <r>
      <rPr>
        <sz val="10"/>
        <rFont val="Calibri"/>
        <family val="1"/>
      </rPr>
      <t>6, 7, 8 et 9; eaux du Royaume-Uni et eaux internationales de la zone 5</t>
    </r>
  </si>
  <si>
    <r>
      <rPr>
        <sz val="10"/>
        <rFont val="Calibri"/>
        <family val="1"/>
      </rPr>
      <t>Églefin (mer
d’Irlande)</t>
    </r>
  </si>
  <si>
    <r>
      <rPr>
        <sz val="10"/>
        <rFont val="Calibri"/>
        <family val="1"/>
      </rPr>
      <t>7 a</t>
    </r>
  </si>
  <si>
    <r>
      <rPr>
        <sz val="10"/>
        <rFont val="Calibri"/>
        <family val="1"/>
      </rPr>
      <t>Églefin (ouest de
l’Écosse)</t>
    </r>
  </si>
  <si>
    <r>
      <rPr>
        <sz val="10"/>
        <rFont val="Calibri"/>
        <family val="1"/>
      </rPr>
      <t>6a; eaux du Royaume-Uni et eaux internationales de
la zone 5b</t>
    </r>
  </si>
  <si>
    <r>
      <rPr>
        <sz val="10"/>
        <rFont val="Calibri"/>
        <family val="1"/>
      </rPr>
      <t>HAD/6B1214</t>
    </r>
  </si>
  <si>
    <r>
      <rPr>
        <sz val="10"/>
        <rFont val="Calibri"/>
        <family val="1"/>
      </rPr>
      <t>Églefin (Rockall)</t>
    </r>
  </si>
  <si>
    <r>
      <rPr>
        <sz val="10"/>
        <rFont val="Calibri"/>
        <family val="1"/>
      </rPr>
      <t>Eaux du Royaume-Uni, de l'Union et eaux internationales de la zone 6b; eaux internationales des
zones 12 et 14</t>
    </r>
  </si>
  <si>
    <r>
      <rPr>
        <sz val="10"/>
        <rFont val="Calibri"/>
        <family val="1"/>
      </rPr>
      <t>HAD/7X7A34</t>
    </r>
  </si>
  <si>
    <r>
      <rPr>
        <sz val="10"/>
        <rFont val="Calibri"/>
        <family val="1"/>
      </rPr>
      <t>Églefin (mer Celtique)</t>
    </r>
  </si>
  <si>
    <r>
      <rPr>
        <sz val="10"/>
        <rFont val="Calibri"/>
        <family val="1"/>
      </rPr>
      <t>7b-k, 8, 9 et 10; eaux de l'Union de la zone Copace
34.1.1</t>
    </r>
  </si>
  <si>
    <r>
      <rPr>
        <sz val="10"/>
        <rFont val="Calibri"/>
        <family val="1"/>
      </rPr>
      <t>Hareng (mer
d’Irlande)</t>
    </r>
  </si>
  <si>
    <r>
      <rPr>
        <sz val="10"/>
        <rFont val="Calibri"/>
        <family val="1"/>
      </rPr>
      <t>7a au nord [de] 52° 30’ N</t>
    </r>
  </si>
  <si>
    <r>
      <rPr>
        <sz val="10"/>
        <rFont val="Calibri"/>
        <family val="1"/>
      </rPr>
      <t>Hareng (ouest
de l’Écosse)</t>
    </r>
  </si>
  <si>
    <r>
      <rPr>
        <sz val="10"/>
        <rFont val="Calibri"/>
        <family val="1"/>
      </rPr>
      <t>6b et 6aN; eaux du Royaume-Uni et eaux internationales de la zone 5b</t>
    </r>
  </si>
  <si>
    <r>
      <rPr>
        <sz val="10"/>
        <rFont val="Calibri"/>
        <family val="1"/>
      </rPr>
      <t>Hareng (Manche occidentale et
canal de Bristol)</t>
    </r>
  </si>
  <si>
    <r>
      <rPr>
        <sz val="10"/>
        <rFont val="Calibri"/>
        <family val="1"/>
      </rPr>
      <t>7e et 7f</t>
    </r>
  </si>
  <si>
    <r>
      <rPr>
        <sz val="10"/>
        <rFont val="Calibri"/>
        <family val="1"/>
      </rPr>
      <t>Hareng (mer Celtique)</t>
    </r>
  </si>
  <si>
    <r>
      <rPr>
        <sz val="10"/>
        <rFont val="Calibri"/>
        <family val="1"/>
      </rPr>
      <t>7a au sud de 52° 30’ N, 7g, 7h, 7j et 7k</t>
    </r>
  </si>
  <si>
    <r>
      <rPr>
        <sz val="10"/>
        <rFont val="Calibri"/>
        <family val="1"/>
      </rPr>
      <t>HKE/2AC4-C</t>
    </r>
  </si>
  <si>
    <r>
      <rPr>
        <sz val="10"/>
        <rFont val="Calibri"/>
        <family val="1"/>
      </rPr>
      <t>Merlu (mer du Nord)</t>
    </r>
  </si>
  <si>
    <r>
      <rPr>
        <sz val="10"/>
        <rFont val="Calibri"/>
        <family val="1"/>
      </rPr>
      <t>Eaux du Royaume-Uni et de l’Union de la zone 4; eaux du Royaume-Uni de la zone
2a</t>
    </r>
  </si>
  <si>
    <r>
      <rPr>
        <sz val="10"/>
        <rFont val="Calibri"/>
        <family val="1"/>
      </rPr>
      <t>HKE/571214</t>
    </r>
  </si>
  <si>
    <r>
      <rPr>
        <sz val="10"/>
        <rFont val="Calibri"/>
        <family val="1"/>
      </rPr>
      <t>Merlu (stock occidental)</t>
    </r>
  </si>
  <si>
    <r>
      <rPr>
        <sz val="10"/>
        <rFont val="Calibri"/>
        <family val="1"/>
      </rPr>
      <t>6 et 7; eaux du Royaume- Uni et eaux internationales de la zone 5b; eaux internationales des zones
12 et 14</t>
    </r>
  </si>
  <si>
    <r>
      <rPr>
        <sz val="10"/>
        <rFont val="Calibri"/>
        <family val="1"/>
      </rPr>
      <t>JAX/2A-14</t>
    </r>
  </si>
  <si>
    <r>
      <rPr>
        <sz val="10"/>
        <rFont val="Calibri"/>
        <family val="1"/>
      </rPr>
      <t>Chinchards (stock occidental)</t>
    </r>
  </si>
  <si>
    <r>
      <rPr>
        <sz val="10"/>
        <rFont val="Calibri"/>
        <family val="1"/>
      </rPr>
      <t>Eaux du Royaume-Uni et de l’Union de la zone 4a; 6, 7a- c, e-k; 8a-b, d-e; eaux du Royaume-Uni et eaux internationales des zones 2a et 5b; eaux internationales des zones
12 et 14</t>
    </r>
  </si>
  <si>
    <r>
      <rPr>
        <sz val="10"/>
        <rFont val="Calibri"/>
        <family val="1"/>
      </rPr>
      <t>JAX/4BC7D</t>
    </r>
  </si>
  <si>
    <r>
      <rPr>
        <sz val="10"/>
        <rFont val="Calibri"/>
        <family val="1"/>
      </rPr>
      <t>Chinchards (mer du Nord méridionale et Manche
orientale)</t>
    </r>
  </si>
  <si>
    <r>
      <rPr>
        <sz val="10"/>
        <rFont val="Calibri"/>
        <family val="1"/>
      </rPr>
      <t>Eaux du Royaume-Uni et de l’Union des zones 4b, 4c et 7d</t>
    </r>
  </si>
  <si>
    <r>
      <rPr>
        <sz val="10"/>
        <rFont val="Calibri"/>
        <family val="1"/>
      </rPr>
      <t>L/W/2AC4-C</t>
    </r>
  </si>
  <si>
    <r>
      <rPr>
        <sz val="10"/>
        <rFont val="Calibri"/>
        <family val="1"/>
      </rPr>
      <t>Limande-sole et plie cynoglosse
(mer du Nord)*</t>
    </r>
  </si>
  <si>
    <r>
      <rPr>
        <sz val="10"/>
        <rFont val="Calibri"/>
        <family val="1"/>
      </rPr>
      <t>Eaux de l’Union des zones
2a et 4</t>
    </r>
  </si>
  <si>
    <r>
      <rPr>
        <sz val="10"/>
        <rFont val="Calibri"/>
        <family val="1"/>
      </rPr>
      <t>Cardines (7)</t>
    </r>
  </si>
  <si>
    <r>
      <rPr>
        <sz val="10"/>
        <rFont val="Calibri"/>
        <family val="1"/>
      </rPr>
      <t>LEZ/2AC4-C</t>
    </r>
  </si>
  <si>
    <r>
      <rPr>
        <sz val="10"/>
        <rFont val="Calibri"/>
        <family val="1"/>
      </rPr>
      <t>Cardines (mer du Nord)</t>
    </r>
  </si>
  <si>
    <r>
      <rPr>
        <sz val="10"/>
        <rFont val="Calibri"/>
        <family val="1"/>
      </rPr>
      <t>Eaux du Royaume-Uni et de l’Union de la zone 4; eaux du Royaume-Uni de la zone 2a</t>
    </r>
  </si>
  <si>
    <r>
      <rPr>
        <sz val="10"/>
        <rFont val="Calibri"/>
        <family val="1"/>
      </rPr>
      <t>LEZ/56-14</t>
    </r>
  </si>
  <si>
    <r>
      <rPr>
        <sz val="10"/>
        <rFont val="Calibri"/>
        <family val="1"/>
      </rPr>
      <t>Cardines (ouest
de l’Écosse)</t>
    </r>
  </si>
  <si>
    <r>
      <rPr>
        <sz val="10"/>
        <rFont val="Calibri"/>
        <family val="1"/>
      </rPr>
      <t>Lingue franche (3a)</t>
    </r>
  </si>
  <si>
    <r>
      <rPr>
        <sz val="10"/>
        <rFont val="Calibri"/>
        <family val="1"/>
      </rPr>
      <t>Eaux de l’Union de la
zone 3a</t>
    </r>
  </si>
  <si>
    <r>
      <rPr>
        <sz val="10"/>
        <rFont val="Calibri"/>
        <family val="1"/>
      </rPr>
      <t>Lingue franche (mer du Nord)</t>
    </r>
  </si>
  <si>
    <r>
      <rPr>
        <sz val="10"/>
        <rFont val="Calibri"/>
        <family val="1"/>
      </rPr>
      <t>Eaux du Royaume-Uni et de
l’Union de la zone 4</t>
    </r>
  </si>
  <si>
    <r>
      <rPr>
        <sz val="10"/>
        <rFont val="Calibri"/>
        <family val="1"/>
      </rPr>
      <t>Lingue franche (stock occidental)</t>
    </r>
  </si>
  <si>
    <r>
      <rPr>
        <sz val="10"/>
        <rFont val="Calibri"/>
        <family val="1"/>
      </rPr>
      <t>6, 7, 8, 9 et 10;
eaux internationales des zones 12 et 14</t>
    </r>
  </si>
  <si>
    <r>
      <rPr>
        <sz val="10"/>
        <rFont val="Calibri"/>
        <family val="1"/>
      </rPr>
      <t>NEP/*07U16</t>
    </r>
  </si>
  <si>
    <r>
      <rPr>
        <sz val="10"/>
        <rFont val="Calibri"/>
        <family val="1"/>
      </rPr>
      <t>Langoustine (banc de
Porcupine)</t>
    </r>
  </si>
  <si>
    <r>
      <rPr>
        <sz val="10"/>
        <rFont val="Calibri"/>
        <family val="1"/>
      </rPr>
      <t>Unité fonctionnelle 16 de la sous-zone CIEM 7</t>
    </r>
  </si>
  <si>
    <r>
      <rPr>
        <sz val="10"/>
        <rFont val="Calibri"/>
        <family val="1"/>
      </rPr>
      <t>Langoustine (7)</t>
    </r>
  </si>
  <si>
    <r>
      <rPr>
        <sz val="10"/>
        <rFont val="Calibri"/>
        <family val="1"/>
      </rPr>
      <t>NEP/2AC4-C</t>
    </r>
  </si>
  <si>
    <r>
      <rPr>
        <sz val="10"/>
        <rFont val="Calibri"/>
        <family val="1"/>
      </rPr>
      <t>Langoustine (mer du Nord)</t>
    </r>
  </si>
  <si>
    <r>
      <rPr>
        <sz val="10"/>
        <rFont val="Calibri"/>
        <family val="1"/>
      </rPr>
      <t>Tacaud norvégien (mer du Nord)</t>
    </r>
  </si>
  <si>
    <r>
      <rPr>
        <sz val="10"/>
        <rFont val="Calibri"/>
        <family val="1"/>
      </rPr>
      <t>3a; eaux du Royaume-Uni et de l’Union de la zone 4; eaux du Royaume-Uni de la
zone 2a</t>
    </r>
  </si>
  <si>
    <r>
      <rPr>
        <sz val="10"/>
        <rFont val="Calibri"/>
        <family val="1"/>
      </rPr>
      <t>Plie (mer
d’Irlande)</t>
    </r>
  </si>
  <si>
    <r>
      <rPr>
        <sz val="10"/>
        <rFont val="Calibri"/>
        <family val="1"/>
      </rPr>
      <t>PLE/56-14</t>
    </r>
  </si>
  <si>
    <r>
      <rPr>
        <sz val="10"/>
        <rFont val="Calibri"/>
        <family val="1"/>
      </rPr>
      <t>Plie (ouest de
l’Écosse)</t>
    </r>
  </si>
  <si>
    <r>
      <rPr>
        <sz val="10"/>
        <rFont val="Calibri"/>
        <family val="1"/>
      </rPr>
      <t>Plie (Manche)*</t>
    </r>
  </si>
  <si>
    <r>
      <rPr>
        <sz val="10"/>
        <rFont val="Calibri"/>
        <family val="1"/>
      </rPr>
      <t>7d et 7e</t>
    </r>
  </si>
  <si>
    <r>
      <rPr>
        <sz val="10"/>
        <rFont val="Calibri"/>
        <family val="1"/>
      </rPr>
      <t>Plie (7fg)</t>
    </r>
  </si>
  <si>
    <r>
      <rPr>
        <sz val="10"/>
        <rFont val="Calibri"/>
        <family val="1"/>
      </rPr>
      <t>7f et 7g</t>
    </r>
  </si>
  <si>
    <r>
      <rPr>
        <sz val="10"/>
        <rFont val="Calibri"/>
        <family val="1"/>
      </rPr>
      <t>Plie (7hjk)</t>
    </r>
  </si>
  <si>
    <r>
      <rPr>
        <sz val="10"/>
        <rFont val="Calibri"/>
        <family val="1"/>
      </rPr>
      <t>7h, 7j et 7k</t>
    </r>
  </si>
  <si>
    <r>
      <rPr>
        <sz val="10"/>
        <rFont val="Calibri"/>
        <family val="1"/>
      </rPr>
      <t>POK/56-14</t>
    </r>
  </si>
  <si>
    <r>
      <rPr>
        <sz val="10"/>
        <rFont val="Calibri"/>
        <family val="1"/>
      </rPr>
      <t>Lieu noir (ouest
de l’Écosse)</t>
    </r>
  </si>
  <si>
    <r>
      <rPr>
        <sz val="10"/>
        <rFont val="Calibri"/>
        <family val="1"/>
      </rPr>
      <t>6; eaux du Royaume-Uni et eaux internationales des zones 5b, 12 et 14</t>
    </r>
  </si>
  <si>
    <r>
      <rPr>
        <sz val="10"/>
        <rFont val="Calibri"/>
        <family val="1"/>
      </rPr>
      <t>POK/7/3411</t>
    </r>
  </si>
  <si>
    <r>
      <rPr>
        <sz val="10"/>
        <rFont val="Calibri"/>
        <family val="1"/>
      </rPr>
      <t>Lieu noir (mer Celtique)</t>
    </r>
  </si>
  <si>
    <r>
      <rPr>
        <sz val="10"/>
        <rFont val="Calibri"/>
        <family val="1"/>
      </rPr>
      <t>7, 8, 9 et 10; eaux de l'Union de la zone Copace
34.1.1</t>
    </r>
  </si>
  <si>
    <r>
      <rPr>
        <sz val="10"/>
        <rFont val="Calibri"/>
        <family val="1"/>
      </rPr>
      <t>Lieu jaune (7)</t>
    </r>
  </si>
  <si>
    <r>
      <rPr>
        <sz val="10"/>
        <rFont val="Calibri"/>
        <family val="1"/>
      </rPr>
      <t>POL/56-14</t>
    </r>
  </si>
  <si>
    <r>
      <rPr>
        <sz val="10"/>
        <rFont val="Calibri"/>
        <family val="1"/>
      </rPr>
      <t>Lieu jaune (ouest de l’Écosse)</t>
    </r>
  </si>
  <si>
    <r>
      <rPr>
        <sz val="10"/>
        <rFont val="Calibri"/>
        <family val="1"/>
      </rPr>
      <t>PRA/2AC4-C</t>
    </r>
  </si>
  <si>
    <r>
      <rPr>
        <sz val="10"/>
        <rFont val="Calibri"/>
        <family val="1"/>
      </rPr>
      <t>Crevette nordique (mer du Nord)</t>
    </r>
  </si>
  <si>
    <r>
      <rPr>
        <sz val="10"/>
        <rFont val="Calibri"/>
        <family val="1"/>
      </rPr>
      <t>Raie mêlée (7fg)</t>
    </r>
  </si>
  <si>
    <r>
      <rPr>
        <sz val="10"/>
        <rFont val="Calibri"/>
        <family val="1"/>
      </rPr>
      <t>Raie brunette
(Manche)</t>
    </r>
  </si>
  <si>
    <r>
      <rPr>
        <sz val="10"/>
        <rFont val="Calibri"/>
        <family val="1"/>
      </rPr>
      <t>RNG/5B67-</t>
    </r>
  </si>
  <si>
    <r>
      <rPr>
        <sz val="10"/>
        <rFont val="Calibri"/>
        <family val="1"/>
      </rPr>
      <t>Grenadier de roche (stock
occidental)</t>
    </r>
  </si>
  <si>
    <r>
      <rPr>
        <sz val="10"/>
        <rFont val="Calibri"/>
        <family val="1"/>
      </rPr>
      <t>6 et 7; eaux du Royaume- Uni et eaux internationales
de la zone 5b</t>
    </r>
  </si>
  <si>
    <r>
      <rPr>
        <sz val="10"/>
        <rFont val="Calibri"/>
        <family val="1"/>
      </rPr>
      <t>RNG/8X14-</t>
    </r>
  </si>
  <si>
    <r>
      <rPr>
        <sz val="10"/>
        <rFont val="Calibri"/>
        <family val="1"/>
      </rPr>
      <t>Grenadier de roche (8,9,10,12,14)</t>
    </r>
  </si>
  <si>
    <r>
      <rPr>
        <sz val="10"/>
        <rFont val="Calibri"/>
        <family val="1"/>
      </rPr>
      <t>Eaux de l’Union et eaux internationales des zones 8, 9, 10, 12
et 14</t>
    </r>
  </si>
  <si>
    <r>
      <rPr>
        <sz val="10"/>
        <rFont val="Calibri"/>
        <family val="1"/>
      </rPr>
      <t>Lançon (mer du Nord, tous bancs)</t>
    </r>
  </si>
  <si>
    <r>
      <rPr>
        <sz val="10"/>
        <rFont val="Calibri"/>
        <family val="1"/>
      </rPr>
      <t>Eaux de l’Union des zones
2a, 3a et 4</t>
    </r>
  </si>
  <si>
    <r>
      <rPr>
        <sz val="10"/>
        <rFont val="Calibri"/>
        <family val="1"/>
      </rPr>
      <t>SBR/678-</t>
    </r>
  </si>
  <si>
    <r>
      <rPr>
        <sz val="10"/>
        <rFont val="Calibri"/>
        <family val="1"/>
      </rPr>
      <t>Dorade rose (stock
occidental)</t>
    </r>
  </si>
  <si>
    <r>
      <rPr>
        <sz val="10"/>
        <rFont val="Calibri"/>
        <family val="1"/>
      </rPr>
      <t>Sole (mer
d’Irlande)</t>
    </r>
  </si>
  <si>
    <r>
      <rPr>
        <sz val="10"/>
        <rFont val="Calibri"/>
        <family val="1"/>
      </rPr>
      <t>Sole (Manche orientale)</t>
    </r>
  </si>
  <si>
    <r>
      <rPr>
        <sz val="10"/>
        <rFont val="Calibri"/>
        <family val="1"/>
      </rPr>
      <t>Sole (Manche occidentale)</t>
    </r>
  </si>
  <si>
    <r>
      <rPr>
        <sz val="10"/>
        <rFont val="Calibri"/>
        <family val="1"/>
      </rPr>
      <t>7e</t>
    </r>
  </si>
  <si>
    <r>
      <rPr>
        <sz val="10"/>
        <rFont val="Calibri"/>
        <family val="1"/>
      </rPr>
      <t>Sole (mer du Nord)</t>
    </r>
  </si>
  <si>
    <r>
      <rPr>
        <sz val="10"/>
        <rFont val="Calibri"/>
        <family val="1"/>
      </rPr>
      <t>Sole (ouest de
l’Écosse)</t>
    </r>
  </si>
  <si>
    <r>
      <rPr>
        <sz val="10"/>
        <rFont val="Calibri"/>
        <family val="1"/>
      </rPr>
      <t>Sole (7fg)</t>
    </r>
  </si>
  <si>
    <r>
      <rPr>
        <sz val="10"/>
        <rFont val="Calibri"/>
        <family val="1"/>
      </rPr>
      <t>Sole (7hjk)</t>
    </r>
  </si>
  <si>
    <r>
      <rPr>
        <sz val="10"/>
        <rFont val="Calibri"/>
        <family val="1"/>
      </rPr>
      <t>SPR/2AC4-C</t>
    </r>
  </si>
  <si>
    <r>
      <rPr>
        <sz val="10"/>
        <rFont val="Calibri"/>
        <family val="1"/>
      </rPr>
      <t>Sprat (mer du Nord)</t>
    </r>
  </si>
  <si>
    <r>
      <rPr>
        <sz val="10"/>
        <rFont val="Calibri"/>
        <family val="1"/>
      </rPr>
      <t>Sprat (Manche)</t>
    </r>
  </si>
  <si>
    <r>
      <rPr>
        <sz val="10"/>
        <rFont val="Calibri"/>
        <family val="1"/>
      </rPr>
      <t>SRX/2AC4-C</t>
    </r>
  </si>
  <si>
    <r>
      <rPr>
        <sz val="10"/>
        <rFont val="Calibri"/>
        <family val="1"/>
      </rPr>
      <t>Rajiformes (mer du Nord)</t>
    </r>
  </si>
  <si>
    <r>
      <rPr>
        <sz val="10"/>
        <rFont val="Calibri"/>
        <family val="1"/>
      </rPr>
      <t>SRX/67AKXD</t>
    </r>
  </si>
  <si>
    <r>
      <rPr>
        <sz val="10"/>
        <rFont val="Calibri"/>
        <family val="1"/>
      </rPr>
      <t>Rajiformes (stock occidental)</t>
    </r>
  </si>
  <si>
    <r>
      <rPr>
        <sz val="10"/>
        <rFont val="Calibri"/>
        <family val="1"/>
      </rPr>
      <t>Eaux du Royaume-Uni et de l’Union des zones 6a, 6b, 7a-c et 7e-k</t>
    </r>
  </si>
  <si>
    <r>
      <rPr>
        <sz val="10"/>
        <rFont val="Calibri"/>
        <family val="1"/>
      </rPr>
      <t>T/B/2AC4-C</t>
    </r>
  </si>
  <si>
    <r>
      <rPr>
        <sz val="10"/>
        <rFont val="Calibri"/>
        <family val="1"/>
      </rPr>
      <t>Turbot et barbue (mer du Nord)*</t>
    </r>
  </si>
  <si>
    <r>
      <rPr>
        <sz val="10"/>
        <rFont val="Calibri"/>
        <family val="1"/>
      </rPr>
      <t>Brosme (mer du
Nord)</t>
    </r>
  </si>
  <si>
    <r>
      <rPr>
        <sz val="10"/>
        <rFont val="Calibri"/>
        <family val="1"/>
      </rPr>
      <t>Brosme (stock occidental)</t>
    </r>
  </si>
  <si>
    <r>
      <rPr>
        <sz val="10"/>
        <rFont val="Calibri"/>
        <family val="1"/>
      </rPr>
      <t>6 et 7; eaux du Royaume- Uni et eaux internationales
de la zone 5</t>
    </r>
  </si>
  <si>
    <r>
      <rPr>
        <sz val="10"/>
        <rFont val="Calibri"/>
        <family val="1"/>
      </rPr>
      <t>Merlan (mer
d’Irlande)</t>
    </r>
  </si>
  <si>
    <r>
      <rPr>
        <sz val="10"/>
        <rFont val="Calibri"/>
        <family val="1"/>
      </rPr>
      <t>WHG/56-14</t>
    </r>
  </si>
  <si>
    <r>
      <rPr>
        <sz val="10"/>
        <rFont val="Calibri"/>
        <family val="1"/>
      </rPr>
      <t>Merlan (ouest
de l’Écosse)</t>
    </r>
  </si>
  <si>
    <r>
      <rPr>
        <sz val="10"/>
        <rFont val="Calibri"/>
        <family val="1"/>
      </rPr>
      <t>6; eaux du Royaume-Uni et eaux internationales de la zone 5b; eaux internationales des zones 12 et 14</t>
    </r>
  </si>
  <si>
    <r>
      <rPr>
        <sz val="10"/>
        <rFont val="Calibri"/>
        <family val="1"/>
      </rPr>
      <t>WHG/7X7A-C</t>
    </r>
  </si>
  <si>
    <r>
      <rPr>
        <sz val="10"/>
        <rFont val="Calibri"/>
        <family val="1"/>
      </rPr>
      <t>Merlan (mer
Celtique)*</t>
    </r>
  </si>
  <si>
    <r>
      <rPr>
        <sz val="10"/>
        <rFont val="Calibri"/>
        <family val="1"/>
      </rPr>
      <t>7b, 7c, 7d, 7e, 7f, 7g, 7h, 7j et 7k</t>
    </r>
  </si>
  <si>
    <t>Quota France</t>
  </si>
  <si>
    <t>Quota UK</t>
  </si>
  <si>
    <t>Quota UE (avec UK)</t>
  </si>
  <si>
    <t>Part UK</t>
  </si>
  <si>
    <t>Quota UE (sans UK)</t>
  </si>
  <si>
    <t>Part de la France au sein de l'UE</t>
  </si>
  <si>
    <t>ANF/07</t>
  </si>
  <si>
    <t>ARU/1/2</t>
  </si>
  <si>
    <t>ARU/567</t>
  </si>
  <si>
    <t>COD/07A</t>
  </si>
  <si>
    <t>COD/07D</t>
  </si>
  <si>
    <t>HAD/07A</t>
  </si>
  <si>
    <t>HAD/5BC6A</t>
  </si>
  <si>
    <t>HER/07A/MM</t>
  </si>
  <si>
    <t>HER/7EF</t>
  </si>
  <si>
    <t>HER/7G-K</t>
  </si>
  <si>
    <t>LEZ/07</t>
  </si>
  <si>
    <t>LIN/03A-C</t>
  </si>
  <si>
    <t>LIN/04-C</t>
  </si>
  <si>
    <t>LIN/6X14</t>
  </si>
  <si>
    <t>NEP/07</t>
  </si>
  <si>
    <t>NOP/2A3A4</t>
  </si>
  <si>
    <t>PLE/07A</t>
  </si>
  <si>
    <t>PLE/7DE</t>
  </si>
  <si>
    <t>PLE/7FG</t>
  </si>
  <si>
    <t>PLE/7HJK</t>
  </si>
  <si>
    <t>POL/07</t>
  </si>
  <si>
    <t>RJE/7FG</t>
  </si>
  <si>
    <t>RJU/7DE</t>
  </si>
  <si>
    <t>SAN/2A3A4</t>
  </si>
  <si>
    <t>SOL/07A</t>
  </si>
  <si>
    <t>SOL/07D</t>
  </si>
  <si>
    <t>SOL/07E</t>
  </si>
  <si>
    <t>SOL/24-C</t>
  </si>
  <si>
    <t>SOL/56-14</t>
  </si>
  <si>
    <t>SOL/7FG</t>
  </si>
  <si>
    <t>SOL/7HJK</t>
  </si>
  <si>
    <t>SPR/7DE</t>
  </si>
  <si>
    <t>SRX/07D</t>
  </si>
  <si>
    <t>USK/04-C</t>
  </si>
  <si>
    <t>USK/567EI</t>
  </si>
  <si>
    <t>WHG/07A</t>
  </si>
  <si>
    <t>TAC</t>
  </si>
  <si>
    <r>
      <rPr>
        <sz val="11"/>
        <rFont val="Calibri"/>
        <family val="1"/>
      </rPr>
      <t xml:space="preserve">3a et 4; eaux du Royaume-
</t>
    </r>
    <r>
      <rPr>
        <sz val="11"/>
        <rFont val="Calibri"/>
        <family val="1"/>
      </rPr>
      <t xml:space="preserve">Uni de la zone 2a; eaux de
</t>
    </r>
    <r>
      <rPr>
        <sz val="11"/>
        <rFont val="Calibri"/>
        <family val="1"/>
      </rPr>
      <t xml:space="preserve">l’Union des zones 3b et 3c et
</t>
    </r>
    <r>
      <rPr>
        <sz val="11"/>
        <rFont val="Calibri"/>
        <family val="1"/>
      </rPr>
      <t>des sous-divisions 22-32</t>
    </r>
  </si>
  <si>
    <r>
      <rPr>
        <sz val="11"/>
        <rFont val="Calibri"/>
        <family val="1"/>
      </rPr>
      <t>Thon blanc (Atlantique</t>
    </r>
    <r>
      <rPr>
        <sz val="11"/>
        <rFont val="Calibri"/>
        <family val="2"/>
      </rPr>
      <t xml:space="preserve"> Nord)</t>
    </r>
  </si>
  <si>
    <r>
      <rPr>
        <sz val="11"/>
        <rFont val="Calibri"/>
        <family val="1"/>
      </rPr>
      <t>Océan Atlantique, au nord</t>
    </r>
    <r>
      <rPr>
        <sz val="11"/>
        <rFont val="Calibri"/>
        <family val="2"/>
      </rPr>
      <t xml:space="preserve"> de 5° N</t>
    </r>
  </si>
  <si>
    <t>Stock id</t>
  </si>
  <si>
    <t>HAD/2AC4</t>
  </si>
  <si>
    <t>HER/4AB</t>
  </si>
  <si>
    <t>WHG/2AC4</t>
  </si>
  <si>
    <t>MAC/2A34</t>
  </si>
  <si>
    <t>COD/N3M</t>
  </si>
  <si>
    <t>COD/1/2B</t>
  </si>
  <si>
    <t>HER/06ACL</t>
  </si>
  <si>
    <t>LIN/05EI</t>
  </si>
  <si>
    <t>LIN/1/2</t>
  </si>
  <si>
    <t>NEP/5BC6</t>
  </si>
  <si>
    <t>SRX/89-C</t>
  </si>
  <si>
    <t>UE_2021</t>
  </si>
  <si>
    <t>RU_2021</t>
  </si>
  <si>
    <t>UE_2022</t>
  </si>
  <si>
    <t>RU_2022</t>
  </si>
  <si>
    <t>UE_2023</t>
  </si>
  <si>
    <t>RU_2023</t>
  </si>
  <si>
    <t>UE_2024</t>
  </si>
  <si>
    <t>RU_2024</t>
  </si>
  <si>
    <t>UE_2025</t>
  </si>
  <si>
    <t>RU_2025</t>
  </si>
  <si>
    <t>UE_2026</t>
  </si>
  <si>
    <t>RU_2026</t>
  </si>
  <si>
    <t>UE_2020</t>
  </si>
  <si>
    <t>RU_2020</t>
  </si>
  <si>
    <t>FRA_2020</t>
  </si>
  <si>
    <t>listed_in_annex_4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</si>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</sst>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Times New Roman"/>
      <charset val="204"/>
    </font>
    <font>
      <b/>
      <sz val="9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1"/>
    </font>
    <font>
      <sz val="11"/>
      <name val="Calibri"/>
      <family val="1"/>
    </font>
    <font>
      <sz val="9"/>
      <name val="Calibri"/>
      <family val="1"/>
    </font>
    <font>
      <sz val="10"/>
      <name val="Calibri"/>
      <family val="1"/>
    </font>
    <font>
      <sz val="10"/>
      <color rgb="FF000000"/>
      <name val="Times New Roman"/>
      <family val="1"/>
    </font>
    <font>
      <b/>
      <sz val="10"/>
      <name val="Calibri"/>
      <family val="2"/>
    </font>
    <font>
      <b/>
      <sz val="10"/>
      <name val="Calibri"/>
      <family val="1"/>
    </font>
    <font>
      <sz val="1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indent="1" shrinkToFit="1"/>
    </xf>
    <xf numFmtId="1" fontId="3" fillId="0" borderId="1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indent="1" shrinkToFi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top" shrinkToFit="1"/>
    </xf>
    <xf numFmtId="1" fontId="3" fillId="0" borderId="4" xfId="0" applyNumberFormat="1" applyFont="1" applyBorder="1" applyAlignment="1">
      <alignment horizontal="left" vertical="top" shrinkToFit="1"/>
    </xf>
    <xf numFmtId="0" fontId="2" fillId="0" borderId="4" xfId="0" applyFont="1" applyBorder="1" applyAlignment="1">
      <alignment horizontal="left" vertical="top" wrapText="1"/>
    </xf>
    <xf numFmtId="2" fontId="3" fillId="0" borderId="4" xfId="0" applyNumberFormat="1" applyFont="1" applyBorder="1" applyAlignment="1">
      <alignment horizontal="left" vertical="top" indent="1" shrinkToFit="1"/>
    </xf>
    <xf numFmtId="0" fontId="7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4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" fontId="14" fillId="0" borderId="0" xfId="0" applyNumberFormat="1" applyFont="1" applyAlignment="1">
      <alignment horizontal="left" vertical="top" shrinkToFit="1"/>
    </xf>
    <xf numFmtId="0" fontId="13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/>
    </xf>
    <xf numFmtId="164" fontId="10" fillId="4" borderId="0" xfId="0" applyNumberFormat="1" applyFont="1" applyFill="1" applyAlignment="1">
      <alignment horizontal="left" vertical="top"/>
    </xf>
    <xf numFmtId="0" fontId="13" fillId="5" borderId="0" xfId="0" applyFont="1" applyFill="1" applyAlignment="1">
      <alignment horizontal="left" vertical="center" wrapText="1"/>
    </xf>
    <xf numFmtId="164" fontId="10" fillId="5" borderId="0" xfId="0" applyNumberFormat="1" applyFont="1" applyFill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top"/>
    </xf>
    <xf numFmtId="0" fontId="4" fillId="5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 inden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shrinkToFit="1"/>
    </xf>
    <xf numFmtId="1" fontId="3" fillId="0" borderId="1" xfId="0" applyNumberFormat="1" applyFont="1" applyBorder="1" applyAlignment="1">
      <alignment horizontal="left" vertical="center" shrinkToFit="1"/>
    </xf>
    <xf numFmtId="2" fontId="3" fillId="0" borderId="1" xfId="0" applyNumberFormat="1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2" fontId="3" fillId="0" borderId="5" xfId="0" applyNumberFormat="1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2" fontId="3" fillId="0" borderId="5" xfId="0" applyNumberFormat="1" applyFont="1" applyBorder="1" applyAlignment="1">
      <alignment horizontal="left" vertical="top" shrinkToFit="1"/>
    </xf>
    <xf numFmtId="0" fontId="8" fillId="0" borderId="5" xfId="0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 vertical="center" shrinkToFit="1"/>
    </xf>
    <xf numFmtId="1" fontId="3" fillId="0" borderId="5" xfId="0" applyNumberFormat="1" applyFont="1" applyBorder="1" applyAlignment="1">
      <alignment horizontal="left" vertical="top" shrinkToFit="1"/>
    </xf>
    <xf numFmtId="0" fontId="9" fillId="5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5"/>
    </xf>
    <xf numFmtId="0" fontId="2" fillId="2" borderId="3" xfId="0" applyFont="1" applyFill="1" applyBorder="1" applyAlignment="1">
      <alignment horizontal="left" vertical="center" wrapText="1" indent="5"/>
    </xf>
    <xf numFmtId="0" fontId="2" fillId="2" borderId="4" xfId="0" applyFont="1" applyFill="1" applyBorder="1" applyAlignment="1">
      <alignment horizontal="left" vertical="center" wrapText="1" indent="5"/>
    </xf>
    <xf numFmtId="1" fontId="3" fillId="6" borderId="1" xfId="0" applyNumberFormat="1" applyFont="1" applyFill="1" applyBorder="1" applyAlignment="1">
      <alignment horizontal="left" vertical="top" shrinkToFit="1"/>
    </xf>
    <xf numFmtId="0" fontId="4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2" fontId="3" fillId="6" borderId="1" xfId="0" applyNumberFormat="1" applyFont="1" applyFill="1" applyBorder="1" applyAlignment="1">
      <alignment horizontal="left" vertical="top" shrinkToFit="1"/>
    </xf>
    <xf numFmtId="0" fontId="10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1" fontId="3" fillId="6" borderId="1" xfId="0" applyNumberFormat="1" applyFont="1" applyFill="1" applyBorder="1" applyAlignment="1">
      <alignment horizontal="left" vertical="center" shrinkToFit="1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2" fontId="3" fillId="6" borderId="1" xfId="0" applyNumberFormat="1" applyFont="1" applyFill="1" applyBorder="1" applyAlignment="1">
      <alignment horizontal="left" vertical="center" shrinkToFi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center" wrapText="1"/>
    </xf>
    <xf numFmtId="1" fontId="3" fillId="6" borderId="6" xfId="0" applyNumberFormat="1" applyFont="1" applyFill="1" applyBorder="1" applyAlignment="1">
      <alignment horizontal="left" vertical="center" shrinkToFit="1"/>
    </xf>
    <xf numFmtId="0" fontId="4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center" wrapText="1"/>
    </xf>
    <xf numFmtId="2" fontId="3" fillId="6" borderId="4" xfId="0" applyNumberFormat="1" applyFont="1" applyFill="1" applyBorder="1" applyAlignment="1">
      <alignment horizontal="left" vertical="center" shrinkToFit="1"/>
    </xf>
    <xf numFmtId="1" fontId="3" fillId="6" borderId="5" xfId="0" applyNumberFormat="1" applyFont="1" applyFill="1" applyBorder="1" applyAlignment="1">
      <alignment horizontal="left" vertical="top" shrinkToFit="1"/>
    </xf>
    <xf numFmtId="1" fontId="3" fillId="6" borderId="5" xfId="0" applyNumberFormat="1" applyFont="1" applyFill="1" applyBorder="1" applyAlignment="1">
      <alignment horizontal="left" vertical="center" shrinkToFit="1"/>
    </xf>
    <xf numFmtId="1" fontId="3" fillId="6" borderId="6" xfId="0" applyNumberFormat="1" applyFont="1" applyFill="1" applyBorder="1" applyAlignment="1">
      <alignment horizontal="left" vertical="top" shrinkToFit="1"/>
    </xf>
    <xf numFmtId="0" fontId="4" fillId="6" borderId="4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2" fontId="3" fillId="6" borderId="4" xfId="0" applyNumberFormat="1" applyFont="1" applyFill="1" applyBorder="1" applyAlignment="1">
      <alignment horizontal="left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topLeftCell="A97" zoomScale="170" workbookViewId="0">
      <selection activeCell="A102" sqref="A102:XFD104"/>
    </sheetView>
  </sheetViews>
  <sheetFormatPr baseColWidth="10" defaultColWidth="9" defaultRowHeight="13" x14ac:dyDescent="0.15"/>
  <cols>
    <col min="1" max="1" width="8" customWidth="1"/>
    <col min="2" max="2" width="14" customWidth="1"/>
    <col min="3" max="3" width="44" customWidth="1"/>
    <col min="4" max="4" width="32" customWidth="1"/>
    <col min="5" max="16" width="11" customWidth="1"/>
    <col min="17" max="17" width="47.796875" customWidth="1"/>
  </cols>
  <sheetData>
    <row r="1" spans="1:17" ht="30" customHeight="1" x14ac:dyDescent="0.15">
      <c r="A1" s="71" t="s">
        <v>491</v>
      </c>
      <c r="B1" s="72" t="s">
        <v>0</v>
      </c>
      <c r="C1" s="73" t="s">
        <v>1</v>
      </c>
      <c r="D1" s="73" t="s">
        <v>2</v>
      </c>
      <c r="E1" s="74" t="s">
        <v>503</v>
      </c>
      <c r="F1" s="74" t="s">
        <v>504</v>
      </c>
      <c r="G1" s="74" t="s">
        <v>505</v>
      </c>
      <c r="H1" s="70" t="s">
        <v>506</v>
      </c>
      <c r="I1" s="74" t="s">
        <v>507</v>
      </c>
      <c r="J1" s="70" t="s">
        <v>508</v>
      </c>
      <c r="K1" s="74" t="s">
        <v>509</v>
      </c>
      <c r="L1" s="70" t="s">
        <v>510</v>
      </c>
      <c r="M1" s="70" t="s">
        <v>511</v>
      </c>
      <c r="N1" s="74" t="s">
        <v>512</v>
      </c>
      <c r="O1" s="74" t="s">
        <v>513</v>
      </c>
      <c r="P1" s="70" t="s">
        <v>514</v>
      </c>
      <c r="Q1" s="31" t="s">
        <v>518</v>
      </c>
    </row>
    <row r="2" spans="1:17" ht="30" customHeight="1" x14ac:dyDescent="0.15">
      <c r="A2" s="4">
        <v>1</v>
      </c>
      <c r="B2" s="1" t="s">
        <v>3</v>
      </c>
      <c r="C2" s="2" t="s">
        <v>4</v>
      </c>
      <c r="D2" s="2" t="s">
        <v>5</v>
      </c>
      <c r="E2" s="75">
        <v>96.95</v>
      </c>
      <c r="F2" s="75">
        <v>3.05</v>
      </c>
      <c r="G2" s="75">
        <v>96.95</v>
      </c>
      <c r="H2" s="75">
        <v>3.05</v>
      </c>
      <c r="I2" s="75">
        <v>96.95</v>
      </c>
      <c r="J2" s="75">
        <v>3.05</v>
      </c>
      <c r="K2" s="75">
        <v>96.95</v>
      </c>
      <c r="L2" s="75">
        <v>3.05</v>
      </c>
      <c r="M2" s="3">
        <v>96.95</v>
      </c>
      <c r="N2" s="75">
        <v>3.05</v>
      </c>
      <c r="O2" s="75">
        <v>96.95</v>
      </c>
      <c r="P2" s="75">
        <v>3.05</v>
      </c>
      <c r="Q2" s="31" t="s">
        <v>519</v>
      </c>
    </row>
    <row r="3" spans="1:17" ht="30" customHeight="1" x14ac:dyDescent="0.15">
      <c r="A3" s="4">
        <v>2</v>
      </c>
      <c r="B3" s="51" t="s">
        <v>451</v>
      </c>
      <c r="C3" s="2" t="s">
        <v>7</v>
      </c>
      <c r="D3" s="4">
        <v>7</v>
      </c>
      <c r="E3" s="75">
        <v>78.78</v>
      </c>
      <c r="F3" s="75">
        <v>21.22</v>
      </c>
      <c r="G3" s="75">
        <v>78.239999999999995</v>
      </c>
      <c r="H3" s="75">
        <v>21.76</v>
      </c>
      <c r="I3" s="75">
        <v>77.7</v>
      </c>
      <c r="J3" s="75">
        <v>22.3</v>
      </c>
      <c r="K3" s="75">
        <v>77.05</v>
      </c>
      <c r="L3" s="75">
        <v>22.95</v>
      </c>
      <c r="M3" s="3">
        <v>76.62</v>
      </c>
      <c r="N3" s="75">
        <v>23.38</v>
      </c>
      <c r="O3" s="75">
        <v>76.62</v>
      </c>
      <c r="P3" s="75">
        <v>23.38</v>
      </c>
      <c r="Q3" s="31" t="s">
        <v>519</v>
      </c>
    </row>
    <row r="4" spans="1:17" ht="30" customHeight="1" x14ac:dyDescent="0.15">
      <c r="A4" s="4">
        <v>3</v>
      </c>
      <c r="B4" s="1" t="s">
        <v>8</v>
      </c>
      <c r="C4" s="5" t="s">
        <v>9</v>
      </c>
      <c r="D4" s="2" t="s">
        <v>10</v>
      </c>
      <c r="E4" s="75">
        <v>13.74</v>
      </c>
      <c r="F4" s="75">
        <v>86.26</v>
      </c>
      <c r="G4" s="75">
        <v>12.92</v>
      </c>
      <c r="H4" s="75">
        <v>87.08</v>
      </c>
      <c r="I4" s="75">
        <v>12.11</v>
      </c>
      <c r="J4" s="75">
        <v>87.89</v>
      </c>
      <c r="K4" s="75">
        <v>11.13</v>
      </c>
      <c r="L4" s="75">
        <v>88.87</v>
      </c>
      <c r="M4" s="3">
        <v>10.48</v>
      </c>
      <c r="N4" s="75">
        <v>89.52</v>
      </c>
      <c r="O4" s="75">
        <v>10.48</v>
      </c>
      <c r="P4" s="75">
        <v>89.52</v>
      </c>
      <c r="Q4" s="31" t="s">
        <v>519</v>
      </c>
    </row>
    <row r="5" spans="1:17" ht="30" customHeight="1" x14ac:dyDescent="0.15">
      <c r="A5" s="76">
        <v>4</v>
      </c>
      <c r="B5" s="6" t="s">
        <v>11</v>
      </c>
      <c r="C5" s="2" t="s">
        <v>12</v>
      </c>
      <c r="D5" s="2" t="s">
        <v>13</v>
      </c>
      <c r="E5" s="77">
        <v>60.99</v>
      </c>
      <c r="F5" s="77">
        <v>39.01</v>
      </c>
      <c r="G5" s="77">
        <v>59.62</v>
      </c>
      <c r="H5" s="77">
        <v>40.380000000000003</v>
      </c>
      <c r="I5" s="77">
        <v>58.25</v>
      </c>
      <c r="J5" s="77">
        <v>41.75</v>
      </c>
      <c r="K5" s="77">
        <v>56.6</v>
      </c>
      <c r="L5" s="77">
        <v>43.4</v>
      </c>
      <c r="M5" s="7">
        <v>55.5</v>
      </c>
      <c r="N5" s="77">
        <v>44.5</v>
      </c>
      <c r="O5" s="77">
        <v>55.5</v>
      </c>
      <c r="P5" s="77">
        <v>44.5</v>
      </c>
      <c r="Q5" s="31" t="s">
        <v>519</v>
      </c>
    </row>
    <row r="6" spans="1:17" ht="30" customHeight="1" x14ac:dyDescent="0.15">
      <c r="A6" s="4">
        <v>5</v>
      </c>
      <c r="B6" s="51" t="s">
        <v>452</v>
      </c>
      <c r="C6" s="2" t="s">
        <v>15</v>
      </c>
      <c r="D6" s="2" t="s">
        <v>16</v>
      </c>
      <c r="E6" s="75">
        <v>56.9</v>
      </c>
      <c r="F6" s="75">
        <v>43.1</v>
      </c>
      <c r="G6" s="75">
        <v>56.9</v>
      </c>
      <c r="H6" s="75">
        <v>43.1</v>
      </c>
      <c r="I6" s="75">
        <v>56.9</v>
      </c>
      <c r="J6" s="75">
        <v>43.1</v>
      </c>
      <c r="K6" s="75">
        <v>56.9</v>
      </c>
      <c r="L6" s="75">
        <v>43.1</v>
      </c>
      <c r="M6" s="3">
        <v>56.9</v>
      </c>
      <c r="N6" s="75">
        <v>43.1</v>
      </c>
      <c r="O6" s="75">
        <v>56.9</v>
      </c>
      <c r="P6" s="75">
        <v>43.1</v>
      </c>
      <c r="Q6" s="31" t="s">
        <v>519</v>
      </c>
    </row>
    <row r="7" spans="1:17" ht="30" customHeight="1" x14ac:dyDescent="0.15">
      <c r="A7" s="4">
        <v>6</v>
      </c>
      <c r="B7" s="1" t="s">
        <v>17</v>
      </c>
      <c r="C7" s="5" t="s">
        <v>18</v>
      </c>
      <c r="D7" s="2" t="s">
        <v>19</v>
      </c>
      <c r="E7" s="75">
        <v>98.4</v>
      </c>
      <c r="F7" s="75">
        <v>1.6</v>
      </c>
      <c r="G7" s="75">
        <v>98.4</v>
      </c>
      <c r="H7" s="75">
        <v>1.6</v>
      </c>
      <c r="I7" s="75">
        <v>98.4</v>
      </c>
      <c r="J7" s="75">
        <v>1.6</v>
      </c>
      <c r="K7" s="75">
        <v>98.4</v>
      </c>
      <c r="L7" s="75">
        <v>1.6</v>
      </c>
      <c r="M7" s="3">
        <v>98.4</v>
      </c>
      <c r="N7" s="75">
        <v>1.6</v>
      </c>
      <c r="O7" s="75">
        <v>98.4</v>
      </c>
      <c r="P7" s="75">
        <v>1.6</v>
      </c>
      <c r="Q7" s="31" t="s">
        <v>519</v>
      </c>
    </row>
    <row r="8" spans="1:17" ht="30" customHeight="1" x14ac:dyDescent="0.15">
      <c r="A8" s="4">
        <v>7</v>
      </c>
      <c r="B8" s="51" t="s">
        <v>453</v>
      </c>
      <c r="C8" s="5" t="s">
        <v>21</v>
      </c>
      <c r="D8" s="5" t="s">
        <v>22</v>
      </c>
      <c r="E8" s="75">
        <v>94.41</v>
      </c>
      <c r="F8" s="75">
        <v>5.59</v>
      </c>
      <c r="G8" s="75">
        <v>94.41</v>
      </c>
      <c r="H8" s="75">
        <v>5.59</v>
      </c>
      <c r="I8" s="75">
        <v>94.41</v>
      </c>
      <c r="J8" s="75">
        <v>5.59</v>
      </c>
      <c r="K8" s="75">
        <v>94.41</v>
      </c>
      <c r="L8" s="75">
        <v>5.59</v>
      </c>
      <c r="M8" s="3">
        <v>94.41</v>
      </c>
      <c r="N8" s="75">
        <v>5.59</v>
      </c>
      <c r="O8" s="75">
        <v>94.41</v>
      </c>
      <c r="P8" s="75">
        <v>5.59</v>
      </c>
      <c r="Q8" s="31" t="s">
        <v>519</v>
      </c>
    </row>
    <row r="9" spans="1:17" ht="30" customHeight="1" x14ac:dyDescent="0.15">
      <c r="A9" s="4">
        <v>8</v>
      </c>
      <c r="B9" s="1" t="s">
        <v>23</v>
      </c>
      <c r="C9" s="14" t="s">
        <v>276</v>
      </c>
      <c r="D9" s="5" t="s">
        <v>24</v>
      </c>
      <c r="E9" s="75">
        <v>99.14</v>
      </c>
      <c r="F9" s="75">
        <v>0.86</v>
      </c>
      <c r="G9" s="75">
        <v>99.14</v>
      </c>
      <c r="H9" s="75">
        <v>0.86</v>
      </c>
      <c r="I9" s="75">
        <v>99.14</v>
      </c>
      <c r="J9" s="75">
        <v>0.86</v>
      </c>
      <c r="K9" s="75">
        <v>99.14</v>
      </c>
      <c r="L9" s="75">
        <v>0.86</v>
      </c>
      <c r="M9" s="3">
        <v>99.14</v>
      </c>
      <c r="N9" s="75">
        <v>0.86</v>
      </c>
      <c r="O9" s="75">
        <v>99.14</v>
      </c>
      <c r="P9" s="75">
        <v>0.86</v>
      </c>
      <c r="Q9" s="31" t="s">
        <v>519</v>
      </c>
    </row>
    <row r="10" spans="1:17" ht="30" customHeight="1" x14ac:dyDescent="0.15">
      <c r="A10" s="76">
        <v>9</v>
      </c>
      <c r="B10" s="6" t="s">
        <v>25</v>
      </c>
      <c r="C10" s="5" t="s">
        <v>26</v>
      </c>
      <c r="D10" s="2" t="s">
        <v>27</v>
      </c>
      <c r="E10" s="77">
        <v>73.19</v>
      </c>
      <c r="F10" s="77">
        <v>26.81</v>
      </c>
      <c r="G10" s="77">
        <v>73.19</v>
      </c>
      <c r="H10" s="77">
        <v>26.81</v>
      </c>
      <c r="I10" s="77">
        <v>73.19</v>
      </c>
      <c r="J10" s="77">
        <v>26.81</v>
      </c>
      <c r="K10" s="77">
        <v>73.19</v>
      </c>
      <c r="L10" s="77">
        <v>26.81</v>
      </c>
      <c r="M10" s="77">
        <v>73.19</v>
      </c>
      <c r="N10" s="77">
        <v>26.81</v>
      </c>
      <c r="O10" s="77">
        <v>73.19</v>
      </c>
      <c r="P10" s="77">
        <v>26.81</v>
      </c>
      <c r="Q10" s="31" t="s">
        <v>519</v>
      </c>
    </row>
    <row r="11" spans="1:17" ht="30" customHeight="1" x14ac:dyDescent="0.15">
      <c r="A11" s="4">
        <v>10</v>
      </c>
      <c r="B11" s="1" t="s">
        <v>28</v>
      </c>
      <c r="C11" s="5" t="s">
        <v>29</v>
      </c>
      <c r="D11" s="5" t="s">
        <v>22</v>
      </c>
      <c r="E11" s="75">
        <v>77.31</v>
      </c>
      <c r="F11" s="75">
        <v>22.69</v>
      </c>
      <c r="G11" s="75">
        <v>76.73</v>
      </c>
      <c r="H11" s="75">
        <v>23.27</v>
      </c>
      <c r="I11" s="75">
        <v>76.16</v>
      </c>
      <c r="J11" s="75">
        <v>23.84</v>
      </c>
      <c r="K11" s="75">
        <v>75.459999999999994</v>
      </c>
      <c r="L11" s="75">
        <v>24.54</v>
      </c>
      <c r="M11" s="75">
        <v>75</v>
      </c>
      <c r="N11" s="75">
        <v>25</v>
      </c>
      <c r="O11" s="75">
        <v>75</v>
      </c>
      <c r="P11" s="75">
        <v>25</v>
      </c>
      <c r="Q11" s="31" t="s">
        <v>519</v>
      </c>
    </row>
    <row r="12" spans="1:17" s="104" customFormat="1" ht="30" customHeight="1" x14ac:dyDescent="0.15">
      <c r="A12" s="99">
        <v>11</v>
      </c>
      <c r="B12" s="100" t="s">
        <v>30</v>
      </c>
      <c r="C12" s="101" t="s">
        <v>31</v>
      </c>
      <c r="D12" s="100" t="s">
        <v>32</v>
      </c>
      <c r="E12" s="102">
        <v>93.65</v>
      </c>
      <c r="F12" s="102">
        <v>6.36</v>
      </c>
      <c r="G12" s="102">
        <v>93.65</v>
      </c>
      <c r="H12" s="102">
        <v>6.36</v>
      </c>
      <c r="I12" s="102">
        <v>93.65</v>
      </c>
      <c r="J12" s="102">
        <v>6.36</v>
      </c>
      <c r="K12" s="102">
        <v>93.65</v>
      </c>
      <c r="L12" s="102">
        <v>6.36</v>
      </c>
      <c r="M12" s="102">
        <v>93.65</v>
      </c>
      <c r="N12" s="102">
        <v>6.36</v>
      </c>
      <c r="O12" s="102">
        <v>93.65</v>
      </c>
      <c r="P12" s="102">
        <v>6.36</v>
      </c>
      <c r="Q12" s="103" t="s">
        <v>520</v>
      </c>
    </row>
    <row r="13" spans="1:17" ht="30" customHeight="1" x14ac:dyDescent="0.15">
      <c r="A13" s="76">
        <v>12</v>
      </c>
      <c r="B13" s="6" t="s">
        <v>33</v>
      </c>
      <c r="C13" s="5" t="s">
        <v>34</v>
      </c>
      <c r="D13" s="2" t="s">
        <v>35</v>
      </c>
      <c r="E13" s="77">
        <v>94.31</v>
      </c>
      <c r="F13" s="77">
        <v>5.69</v>
      </c>
      <c r="G13" s="77">
        <v>94.31</v>
      </c>
      <c r="H13" s="77">
        <v>5.69</v>
      </c>
      <c r="I13" s="77">
        <v>94.31</v>
      </c>
      <c r="J13" s="77">
        <v>5.69</v>
      </c>
      <c r="K13" s="77">
        <v>94.31</v>
      </c>
      <c r="L13" s="77">
        <v>5.69</v>
      </c>
      <c r="M13" s="77">
        <v>94.31</v>
      </c>
      <c r="N13" s="77">
        <v>5.69</v>
      </c>
      <c r="O13" s="77">
        <v>94.31</v>
      </c>
      <c r="P13" s="77">
        <v>5.69</v>
      </c>
      <c r="Q13" s="31" t="s">
        <v>519</v>
      </c>
    </row>
    <row r="14" spans="1:17" ht="30" customHeight="1" x14ac:dyDescent="0.15">
      <c r="A14" s="4">
        <v>13</v>
      </c>
      <c r="B14" s="51" t="s">
        <v>454</v>
      </c>
      <c r="C14" s="2" t="s">
        <v>37</v>
      </c>
      <c r="D14" s="1" t="s">
        <v>38</v>
      </c>
      <c r="E14" s="75">
        <v>56.05</v>
      </c>
      <c r="F14" s="75">
        <v>43.95</v>
      </c>
      <c r="G14" s="75">
        <v>55.84</v>
      </c>
      <c r="H14" s="75">
        <v>44.16</v>
      </c>
      <c r="I14" s="75">
        <v>55.63</v>
      </c>
      <c r="J14" s="75">
        <v>44.37</v>
      </c>
      <c r="K14" s="75">
        <v>55.37</v>
      </c>
      <c r="L14" s="75">
        <v>44.63</v>
      </c>
      <c r="M14" s="75">
        <v>55.2</v>
      </c>
      <c r="N14" s="75">
        <v>44.8</v>
      </c>
      <c r="O14" s="75">
        <v>55.2</v>
      </c>
      <c r="P14" s="75">
        <v>44.8</v>
      </c>
      <c r="Q14" s="31" t="s">
        <v>519</v>
      </c>
    </row>
    <row r="15" spans="1:17" ht="30" customHeight="1" x14ac:dyDescent="0.15">
      <c r="A15" s="4">
        <v>14</v>
      </c>
      <c r="B15" s="51" t="s">
        <v>455</v>
      </c>
      <c r="C15" s="5" t="s">
        <v>40</v>
      </c>
      <c r="D15" s="1" t="s">
        <v>41</v>
      </c>
      <c r="E15" s="75">
        <v>90.75</v>
      </c>
      <c r="F15" s="75">
        <v>9.25</v>
      </c>
      <c r="G15" s="75">
        <v>90.75</v>
      </c>
      <c r="H15" s="75">
        <v>9.25</v>
      </c>
      <c r="I15" s="75">
        <v>90.75</v>
      </c>
      <c r="J15" s="75">
        <v>9.25</v>
      </c>
      <c r="K15" s="75">
        <v>90.75</v>
      </c>
      <c r="L15" s="75">
        <v>9.25</v>
      </c>
      <c r="M15" s="75">
        <v>90.75</v>
      </c>
      <c r="N15" s="75">
        <v>9.25</v>
      </c>
      <c r="O15" s="75">
        <v>90.75</v>
      </c>
      <c r="P15" s="75">
        <v>9.25</v>
      </c>
      <c r="Q15" s="31" t="s">
        <v>519</v>
      </c>
    </row>
    <row r="16" spans="1:17" ht="30" customHeight="1" x14ac:dyDescent="0.15">
      <c r="A16" s="4">
        <v>15</v>
      </c>
      <c r="B16" s="1" t="s">
        <v>42</v>
      </c>
      <c r="C16" s="2" t="s">
        <v>43</v>
      </c>
      <c r="D16" s="2" t="s">
        <v>44</v>
      </c>
      <c r="E16" s="75">
        <v>30.23</v>
      </c>
      <c r="F16" s="75">
        <v>69.77</v>
      </c>
      <c r="G16" s="75">
        <v>27.37</v>
      </c>
      <c r="H16" s="75">
        <v>72.63</v>
      </c>
      <c r="I16" s="75">
        <v>24.51</v>
      </c>
      <c r="J16" s="75">
        <v>75.489999999999995</v>
      </c>
      <c r="K16" s="75">
        <v>21.08</v>
      </c>
      <c r="L16" s="75">
        <v>78.92</v>
      </c>
      <c r="M16" s="75">
        <v>18.79</v>
      </c>
      <c r="N16" s="75">
        <v>81.209999999999994</v>
      </c>
      <c r="O16" s="75">
        <v>18.79</v>
      </c>
      <c r="P16" s="75">
        <v>81.209999999999994</v>
      </c>
      <c r="Q16" s="31" t="s">
        <v>519</v>
      </c>
    </row>
    <row r="17" spans="1:17" ht="30" customHeight="1" x14ac:dyDescent="0.15">
      <c r="A17" s="76">
        <v>16</v>
      </c>
      <c r="B17" s="6" t="s">
        <v>45</v>
      </c>
      <c r="C17" s="8" t="s">
        <v>46</v>
      </c>
      <c r="D17" s="2" t="s">
        <v>47</v>
      </c>
      <c r="E17" s="77">
        <v>33.950000000000003</v>
      </c>
      <c r="F17" s="77">
        <v>66.05</v>
      </c>
      <c r="G17" s="77">
        <v>31.71</v>
      </c>
      <c r="H17" s="77">
        <v>68.290000000000006</v>
      </c>
      <c r="I17" s="77">
        <v>29.47</v>
      </c>
      <c r="J17" s="77">
        <v>70.53</v>
      </c>
      <c r="K17" s="77">
        <v>26.78</v>
      </c>
      <c r="L17" s="77">
        <v>73.22</v>
      </c>
      <c r="M17" s="77">
        <v>24.99</v>
      </c>
      <c r="N17" s="77">
        <v>75.010000000000005</v>
      </c>
      <c r="O17" s="77">
        <v>24.99</v>
      </c>
      <c r="P17" s="77">
        <v>75.010000000000005</v>
      </c>
      <c r="Q17" s="31" t="s">
        <v>519</v>
      </c>
    </row>
    <row r="18" spans="1:17" ht="30" customHeight="1" x14ac:dyDescent="0.15">
      <c r="A18" s="4">
        <v>17</v>
      </c>
      <c r="B18" s="1" t="s">
        <v>48</v>
      </c>
      <c r="C18" s="5" t="s">
        <v>49</v>
      </c>
      <c r="D18" s="15" t="s">
        <v>277</v>
      </c>
      <c r="E18" s="75">
        <v>90.7</v>
      </c>
      <c r="F18" s="75">
        <v>9.3000000000000007</v>
      </c>
      <c r="G18" s="75">
        <v>90.47</v>
      </c>
      <c r="H18" s="75">
        <v>9.5299999999999994</v>
      </c>
      <c r="I18" s="75">
        <v>90.23</v>
      </c>
      <c r="J18" s="75">
        <v>9.77</v>
      </c>
      <c r="K18" s="75">
        <v>89.95</v>
      </c>
      <c r="L18" s="75">
        <v>10.050000000000001</v>
      </c>
      <c r="M18" s="75">
        <v>89.76</v>
      </c>
      <c r="N18" s="75">
        <v>10.24</v>
      </c>
      <c r="O18" s="75">
        <v>89.76</v>
      </c>
      <c r="P18" s="75">
        <v>10.24</v>
      </c>
      <c r="Q18" s="31" t="s">
        <v>519</v>
      </c>
    </row>
    <row r="19" spans="1:17" ht="30" customHeight="1" x14ac:dyDescent="0.15">
      <c r="A19" s="76">
        <v>18</v>
      </c>
      <c r="B19" s="6" t="s">
        <v>50</v>
      </c>
      <c r="C19" s="9" t="s">
        <v>51</v>
      </c>
      <c r="D19" s="2" t="s">
        <v>52</v>
      </c>
      <c r="E19" s="77">
        <v>57.53</v>
      </c>
      <c r="F19" s="77">
        <v>42.47</v>
      </c>
      <c r="G19" s="77">
        <v>56.61</v>
      </c>
      <c r="H19" s="77">
        <v>43.39</v>
      </c>
      <c r="I19" s="77">
        <v>55.69</v>
      </c>
      <c r="J19" s="77">
        <v>44.31</v>
      </c>
      <c r="K19" s="77">
        <v>54.58</v>
      </c>
      <c r="L19" s="77">
        <v>45.42</v>
      </c>
      <c r="M19" s="77">
        <v>53.84</v>
      </c>
      <c r="N19" s="77">
        <v>46.16</v>
      </c>
      <c r="O19" s="77">
        <v>53.84</v>
      </c>
      <c r="P19" s="77">
        <v>46.16</v>
      </c>
      <c r="Q19" s="31" t="s">
        <v>519</v>
      </c>
    </row>
    <row r="20" spans="1:17" s="104" customFormat="1" ht="30" customHeight="1" x14ac:dyDescent="0.15">
      <c r="A20" s="105">
        <v>19</v>
      </c>
      <c r="B20" s="106" t="s">
        <v>53</v>
      </c>
      <c r="C20" s="107" t="s">
        <v>54</v>
      </c>
      <c r="D20" s="101" t="s">
        <v>55</v>
      </c>
      <c r="E20" s="108">
        <v>100</v>
      </c>
      <c r="F20" s="108">
        <v>0</v>
      </c>
      <c r="G20" s="108">
        <v>100</v>
      </c>
      <c r="H20" s="108">
        <v>0</v>
      </c>
      <c r="I20" s="108">
        <v>100</v>
      </c>
      <c r="J20" s="108">
        <v>0</v>
      </c>
      <c r="K20" s="108">
        <v>100</v>
      </c>
      <c r="L20" s="108">
        <v>0</v>
      </c>
      <c r="M20" s="108">
        <v>100</v>
      </c>
      <c r="N20" s="108">
        <v>0</v>
      </c>
      <c r="O20" s="108">
        <v>100</v>
      </c>
      <c r="P20" s="108">
        <v>0</v>
      </c>
      <c r="Q20" s="103" t="s">
        <v>520</v>
      </c>
    </row>
    <row r="21" spans="1:17" ht="30" customHeight="1" x14ac:dyDescent="0.15">
      <c r="A21" s="4">
        <v>20</v>
      </c>
      <c r="B21" s="51" t="s">
        <v>456</v>
      </c>
      <c r="C21" s="2" t="s">
        <v>57</v>
      </c>
      <c r="D21" s="5" t="s">
        <v>58</v>
      </c>
      <c r="E21" s="75">
        <v>47.24</v>
      </c>
      <c r="F21" s="75">
        <v>52.76</v>
      </c>
      <c r="G21" s="75">
        <v>46.42</v>
      </c>
      <c r="H21" s="75">
        <v>53.58</v>
      </c>
      <c r="I21" s="75">
        <v>45.61</v>
      </c>
      <c r="J21" s="75">
        <v>54.39</v>
      </c>
      <c r="K21" s="75">
        <v>44.63</v>
      </c>
      <c r="L21" s="75">
        <v>55.37</v>
      </c>
      <c r="M21" s="75">
        <v>43.98</v>
      </c>
      <c r="N21" s="75">
        <v>56.02</v>
      </c>
      <c r="O21" s="75">
        <v>43.98</v>
      </c>
      <c r="P21" s="75">
        <v>56.02</v>
      </c>
      <c r="Q21" s="31" t="s">
        <v>519</v>
      </c>
    </row>
    <row r="22" spans="1:17" ht="30" customHeight="1" x14ac:dyDescent="0.15">
      <c r="A22" s="4">
        <v>21</v>
      </c>
      <c r="B22" s="51" t="s">
        <v>457</v>
      </c>
      <c r="C22" s="2" t="s">
        <v>60</v>
      </c>
      <c r="D22" s="2" t="s">
        <v>61</v>
      </c>
      <c r="E22" s="75">
        <v>19.39</v>
      </c>
      <c r="F22" s="75">
        <v>80.61</v>
      </c>
      <c r="G22" s="75">
        <v>19.39</v>
      </c>
      <c r="H22" s="75">
        <v>80.61</v>
      </c>
      <c r="I22" s="75">
        <v>19.39</v>
      </c>
      <c r="J22" s="75">
        <v>80.61</v>
      </c>
      <c r="K22" s="75">
        <v>19.39</v>
      </c>
      <c r="L22" s="75">
        <v>80.61</v>
      </c>
      <c r="M22" s="75">
        <v>19.39</v>
      </c>
      <c r="N22" s="75">
        <v>80.61</v>
      </c>
      <c r="O22" s="75">
        <v>19.39</v>
      </c>
      <c r="P22" s="75">
        <v>80.61</v>
      </c>
      <c r="Q22" s="31" t="s">
        <v>519</v>
      </c>
    </row>
    <row r="23" spans="1:17" ht="30" customHeight="1" x14ac:dyDescent="0.15">
      <c r="A23" s="76">
        <v>22</v>
      </c>
      <c r="B23" s="6" t="s">
        <v>62</v>
      </c>
      <c r="C23" s="9" t="s">
        <v>63</v>
      </c>
      <c r="D23" s="2" t="s">
        <v>64</v>
      </c>
      <c r="E23" s="77">
        <v>16.760000000000002</v>
      </c>
      <c r="F23" s="77">
        <v>83.24</v>
      </c>
      <c r="G23" s="77">
        <v>16.32</v>
      </c>
      <c r="H23" s="77">
        <v>83.68</v>
      </c>
      <c r="I23" s="77">
        <v>15.88</v>
      </c>
      <c r="J23" s="77">
        <v>84.12</v>
      </c>
      <c r="K23" s="77">
        <v>15.35</v>
      </c>
      <c r="L23" s="77">
        <v>84.65</v>
      </c>
      <c r="M23" s="77">
        <v>15</v>
      </c>
      <c r="N23" s="77">
        <v>85</v>
      </c>
      <c r="O23" s="77">
        <v>15</v>
      </c>
      <c r="P23" s="77">
        <v>85</v>
      </c>
      <c r="Q23" s="31" t="s">
        <v>519</v>
      </c>
    </row>
    <row r="24" spans="1:17" ht="30" customHeight="1" x14ac:dyDescent="0.15">
      <c r="A24" s="4">
        <v>23</v>
      </c>
      <c r="B24" s="1" t="s">
        <v>65</v>
      </c>
      <c r="C24" s="5" t="s">
        <v>66</v>
      </c>
      <c r="D24" s="2" t="s">
        <v>67</v>
      </c>
      <c r="E24" s="75">
        <v>84</v>
      </c>
      <c r="F24" s="75">
        <v>16</v>
      </c>
      <c r="G24" s="75">
        <v>83</v>
      </c>
      <c r="H24" s="75">
        <v>17</v>
      </c>
      <c r="I24" s="75">
        <v>82</v>
      </c>
      <c r="J24" s="75">
        <v>18</v>
      </c>
      <c r="K24" s="75">
        <v>80.8</v>
      </c>
      <c r="L24" s="75">
        <v>19.2</v>
      </c>
      <c r="M24" s="75">
        <v>80</v>
      </c>
      <c r="N24" s="75">
        <v>20</v>
      </c>
      <c r="O24" s="75">
        <v>80</v>
      </c>
      <c r="P24" s="75">
        <v>20</v>
      </c>
      <c r="Q24" s="31" t="s">
        <v>519</v>
      </c>
    </row>
    <row r="25" spans="1:17" s="104" customFormat="1" ht="30" customHeight="1" x14ac:dyDescent="0.15">
      <c r="A25" s="99">
        <v>24</v>
      </c>
      <c r="B25" s="109" t="s">
        <v>458</v>
      </c>
      <c r="C25" s="107" t="s">
        <v>69</v>
      </c>
      <c r="D25" s="101" t="s">
        <v>70</v>
      </c>
      <c r="E25" s="102">
        <v>11.01</v>
      </c>
      <c r="F25" s="102">
        <v>88.99</v>
      </c>
      <c r="G25" s="102">
        <v>8.5</v>
      </c>
      <c r="H25" s="102">
        <v>91.5</v>
      </c>
      <c r="I25" s="102">
        <v>6</v>
      </c>
      <c r="J25" s="102">
        <v>94</v>
      </c>
      <c r="K25" s="102">
        <v>2.99</v>
      </c>
      <c r="L25" s="102">
        <v>97.01</v>
      </c>
      <c r="M25" s="102">
        <v>0.99</v>
      </c>
      <c r="N25" s="102">
        <v>99.01</v>
      </c>
      <c r="O25" s="102">
        <v>0.99</v>
      </c>
      <c r="P25" s="102">
        <v>99.01</v>
      </c>
      <c r="Q25" s="103" t="s">
        <v>520</v>
      </c>
    </row>
    <row r="26" spans="1:17" ht="30" customHeight="1" x14ac:dyDescent="0.15">
      <c r="A26" s="76">
        <v>25</v>
      </c>
      <c r="B26" s="6" t="s">
        <v>71</v>
      </c>
      <c r="C26" s="2" t="s">
        <v>72</v>
      </c>
      <c r="D26" s="5" t="s">
        <v>73</v>
      </c>
      <c r="E26" s="77">
        <v>35.950000000000003</v>
      </c>
      <c r="F26" s="77">
        <v>64.05</v>
      </c>
      <c r="G26" s="77">
        <v>35.340000000000003</v>
      </c>
      <c r="H26" s="77">
        <v>64.66</v>
      </c>
      <c r="I26" s="77">
        <v>34.74</v>
      </c>
      <c r="J26" s="77">
        <v>65.260000000000005</v>
      </c>
      <c r="K26" s="77">
        <v>34.01</v>
      </c>
      <c r="L26" s="77">
        <v>65.989999999999995</v>
      </c>
      <c r="M26" s="77">
        <v>33.53</v>
      </c>
      <c r="N26" s="77">
        <v>66.47</v>
      </c>
      <c r="O26" s="77">
        <v>33.53</v>
      </c>
      <c r="P26" s="77">
        <v>66.47</v>
      </c>
      <c r="Q26" s="31" t="s">
        <v>519</v>
      </c>
    </row>
    <row r="27" spans="1:17" ht="30" customHeight="1" x14ac:dyDescent="0.15">
      <c r="A27" s="4">
        <v>26</v>
      </c>
      <c r="B27" s="51" t="s">
        <v>459</v>
      </c>
      <c r="C27" s="2" t="s">
        <v>75</v>
      </c>
      <c r="D27" s="9" t="s">
        <v>76</v>
      </c>
      <c r="E27" s="75">
        <v>50</v>
      </c>
      <c r="F27" s="75">
        <v>50</v>
      </c>
      <c r="G27" s="75">
        <v>50</v>
      </c>
      <c r="H27" s="75">
        <v>50</v>
      </c>
      <c r="I27" s="75">
        <v>50</v>
      </c>
      <c r="J27" s="75">
        <v>50</v>
      </c>
      <c r="K27" s="75">
        <v>50</v>
      </c>
      <c r="L27" s="75">
        <v>50</v>
      </c>
      <c r="M27" s="75">
        <v>50</v>
      </c>
      <c r="N27" s="75">
        <v>50</v>
      </c>
      <c r="O27" s="75">
        <v>50</v>
      </c>
      <c r="P27" s="75">
        <v>50</v>
      </c>
      <c r="Q27" s="31" t="s">
        <v>519</v>
      </c>
    </row>
    <row r="28" spans="1:17" ht="30" customHeight="1" x14ac:dyDescent="0.15">
      <c r="A28" s="4">
        <v>27</v>
      </c>
      <c r="B28" s="51" t="s">
        <v>460</v>
      </c>
      <c r="C28" s="5" t="s">
        <v>78</v>
      </c>
      <c r="D28" s="5" t="s">
        <v>79</v>
      </c>
      <c r="E28" s="75">
        <v>99.88</v>
      </c>
      <c r="F28" s="75">
        <v>0.12</v>
      </c>
      <c r="G28" s="75">
        <v>99.88</v>
      </c>
      <c r="H28" s="75">
        <v>0.12</v>
      </c>
      <c r="I28" s="75">
        <v>99.88</v>
      </c>
      <c r="J28" s="75">
        <v>0.12</v>
      </c>
      <c r="K28" s="75">
        <v>99.88</v>
      </c>
      <c r="L28" s="75">
        <v>0.12</v>
      </c>
      <c r="M28" s="75">
        <v>99.88</v>
      </c>
      <c r="N28" s="75">
        <v>0.12</v>
      </c>
      <c r="O28" s="75">
        <v>99.88</v>
      </c>
      <c r="P28" s="75">
        <v>0.12</v>
      </c>
      <c r="Q28" s="31" t="s">
        <v>519</v>
      </c>
    </row>
    <row r="29" spans="1:17" ht="30" customHeight="1" x14ac:dyDescent="0.15">
      <c r="A29" s="76">
        <v>28</v>
      </c>
      <c r="B29" s="6" t="s">
        <v>80</v>
      </c>
      <c r="C29" s="5" t="s">
        <v>81</v>
      </c>
      <c r="D29" s="2" t="s">
        <v>82</v>
      </c>
      <c r="E29" s="77">
        <v>60.67</v>
      </c>
      <c r="F29" s="77">
        <v>39.33</v>
      </c>
      <c r="G29" s="77">
        <v>57.11</v>
      </c>
      <c r="H29" s="77">
        <v>42.89</v>
      </c>
      <c r="I29" s="77">
        <v>53.56</v>
      </c>
      <c r="J29" s="77">
        <v>46.44</v>
      </c>
      <c r="K29" s="77">
        <v>49.29</v>
      </c>
      <c r="L29" s="77">
        <v>50.71</v>
      </c>
      <c r="M29" s="77">
        <v>46.45</v>
      </c>
      <c r="N29" s="77">
        <v>53.55</v>
      </c>
      <c r="O29" s="77">
        <v>46.45</v>
      </c>
      <c r="P29" s="77">
        <v>53.55</v>
      </c>
      <c r="Q29" s="31" t="s">
        <v>519</v>
      </c>
    </row>
    <row r="30" spans="1:17" ht="30" customHeight="1" x14ac:dyDescent="0.15">
      <c r="A30" s="76">
        <v>29</v>
      </c>
      <c r="B30" s="6" t="s">
        <v>83</v>
      </c>
      <c r="C30" s="9" t="s">
        <v>84</v>
      </c>
      <c r="D30" s="2" t="s">
        <v>85</v>
      </c>
      <c r="E30" s="77">
        <v>80.33</v>
      </c>
      <c r="F30" s="77">
        <v>19.670000000000002</v>
      </c>
      <c r="G30" s="77">
        <v>80.05</v>
      </c>
      <c r="H30" s="77">
        <v>19.95</v>
      </c>
      <c r="I30" s="77">
        <v>79.77</v>
      </c>
      <c r="J30" s="77">
        <v>20.23</v>
      </c>
      <c r="K30" s="77">
        <v>79.430000000000007</v>
      </c>
      <c r="L30" s="77">
        <v>20.57</v>
      </c>
      <c r="M30" s="77">
        <v>79.2</v>
      </c>
      <c r="N30" s="77">
        <v>20.8</v>
      </c>
      <c r="O30" s="77">
        <v>79.2</v>
      </c>
      <c r="P30" s="77">
        <v>20.8</v>
      </c>
      <c r="Q30" s="31" t="s">
        <v>519</v>
      </c>
    </row>
    <row r="31" spans="1:17" ht="30" customHeight="1" x14ac:dyDescent="0.15">
      <c r="A31" s="76">
        <v>30</v>
      </c>
      <c r="B31" s="6" t="s">
        <v>86</v>
      </c>
      <c r="C31" s="9" t="s">
        <v>87</v>
      </c>
      <c r="D31" s="2" t="s">
        <v>88</v>
      </c>
      <c r="E31" s="77">
        <v>90.61</v>
      </c>
      <c r="F31" s="77">
        <v>9.39</v>
      </c>
      <c r="G31" s="77">
        <v>90.61</v>
      </c>
      <c r="H31" s="77">
        <v>9.39</v>
      </c>
      <c r="I31" s="77">
        <v>90.61</v>
      </c>
      <c r="J31" s="77">
        <v>9.39</v>
      </c>
      <c r="K31" s="77">
        <v>90.61</v>
      </c>
      <c r="L31" s="77">
        <v>9.39</v>
      </c>
      <c r="M31" s="77">
        <v>90.61</v>
      </c>
      <c r="N31" s="77">
        <v>9.39</v>
      </c>
      <c r="O31" s="77">
        <v>90.61</v>
      </c>
      <c r="P31" s="77">
        <v>9.39</v>
      </c>
      <c r="Q31" s="31" t="s">
        <v>519</v>
      </c>
    </row>
    <row r="32" spans="1:17" ht="30" customHeight="1" x14ac:dyDescent="0.15">
      <c r="A32" s="76">
        <v>31</v>
      </c>
      <c r="B32" s="6" t="s">
        <v>89</v>
      </c>
      <c r="C32" s="2" t="s">
        <v>90</v>
      </c>
      <c r="D32" s="9" t="s">
        <v>91</v>
      </c>
      <c r="E32" s="77">
        <v>71.459999999999994</v>
      </c>
      <c r="F32" s="77">
        <v>28.54</v>
      </c>
      <c r="G32" s="77">
        <v>68.599999999999994</v>
      </c>
      <c r="H32" s="77">
        <v>31.4</v>
      </c>
      <c r="I32" s="77">
        <v>65.73</v>
      </c>
      <c r="J32" s="77">
        <v>34.270000000000003</v>
      </c>
      <c r="K32" s="77">
        <v>62.29</v>
      </c>
      <c r="L32" s="77">
        <v>37.71</v>
      </c>
      <c r="M32" s="77">
        <v>60</v>
      </c>
      <c r="N32" s="77">
        <v>40</v>
      </c>
      <c r="O32" s="77">
        <v>60</v>
      </c>
      <c r="P32" s="77">
        <v>40</v>
      </c>
      <c r="Q32" s="31" t="s">
        <v>519</v>
      </c>
    </row>
    <row r="33" spans="1:17" ht="30" customHeight="1" x14ac:dyDescent="0.15">
      <c r="A33" s="4">
        <v>32</v>
      </c>
      <c r="B33" s="1" t="s">
        <v>92</v>
      </c>
      <c r="C33" s="2" t="s">
        <v>93</v>
      </c>
      <c r="D33" s="2" t="s">
        <v>94</v>
      </c>
      <c r="E33" s="75">
        <v>35.97</v>
      </c>
      <c r="F33" s="75">
        <v>64.03</v>
      </c>
      <c r="G33" s="75">
        <v>35.479999999999997</v>
      </c>
      <c r="H33" s="75">
        <v>64.52</v>
      </c>
      <c r="I33" s="75">
        <v>34.979999999999997</v>
      </c>
      <c r="J33" s="75">
        <v>65.02</v>
      </c>
      <c r="K33" s="75">
        <v>34.39</v>
      </c>
      <c r="L33" s="75">
        <v>65.61</v>
      </c>
      <c r="M33" s="75">
        <v>34</v>
      </c>
      <c r="N33" s="75">
        <v>66</v>
      </c>
      <c r="O33" s="75">
        <v>34</v>
      </c>
      <c r="P33" s="75">
        <v>66</v>
      </c>
      <c r="Q33" s="31" t="s">
        <v>519</v>
      </c>
    </row>
    <row r="34" spans="1:17" ht="30" customHeight="1" x14ac:dyDescent="0.15">
      <c r="A34" s="4">
        <v>33</v>
      </c>
      <c r="B34" s="51" t="s">
        <v>461</v>
      </c>
      <c r="C34" s="5" t="s">
        <v>96</v>
      </c>
      <c r="D34" s="10">
        <v>7</v>
      </c>
      <c r="E34" s="75">
        <v>81.37</v>
      </c>
      <c r="F34" s="75">
        <v>18.63</v>
      </c>
      <c r="G34" s="75">
        <v>80.650000000000006</v>
      </c>
      <c r="H34" s="75">
        <v>19.350000000000001</v>
      </c>
      <c r="I34" s="75">
        <v>79.930000000000007</v>
      </c>
      <c r="J34" s="75">
        <v>20.07</v>
      </c>
      <c r="K34" s="75">
        <v>79.069999999999993</v>
      </c>
      <c r="L34" s="75">
        <v>20.93</v>
      </c>
      <c r="M34" s="75">
        <v>78.5</v>
      </c>
      <c r="N34" s="75">
        <v>21.5</v>
      </c>
      <c r="O34" s="75">
        <v>78.5</v>
      </c>
      <c r="P34" s="75">
        <v>21.5</v>
      </c>
      <c r="Q34" s="31" t="s">
        <v>519</v>
      </c>
    </row>
    <row r="35" spans="1:17" ht="30" customHeight="1" x14ac:dyDescent="0.15">
      <c r="A35" s="76">
        <v>34</v>
      </c>
      <c r="B35" s="6" t="s">
        <v>97</v>
      </c>
      <c r="C35" s="5" t="s">
        <v>98</v>
      </c>
      <c r="D35" s="5" t="s">
        <v>99</v>
      </c>
      <c r="E35" s="77">
        <v>3.74</v>
      </c>
      <c r="F35" s="77">
        <v>96.26</v>
      </c>
      <c r="G35" s="77">
        <v>3.74</v>
      </c>
      <c r="H35" s="77">
        <v>96.26</v>
      </c>
      <c r="I35" s="77">
        <v>3.74</v>
      </c>
      <c r="J35" s="77">
        <v>96.26</v>
      </c>
      <c r="K35" s="77">
        <v>3.74</v>
      </c>
      <c r="L35" s="77">
        <v>96.26</v>
      </c>
      <c r="M35" s="77">
        <v>3.74</v>
      </c>
      <c r="N35" s="77">
        <v>96.26</v>
      </c>
      <c r="O35" s="77">
        <v>3.74</v>
      </c>
      <c r="P35" s="77">
        <v>96.26</v>
      </c>
      <c r="Q35" s="31" t="s">
        <v>519</v>
      </c>
    </row>
    <row r="36" spans="1:17" ht="30" customHeight="1" x14ac:dyDescent="0.15">
      <c r="A36" s="76">
        <v>35</v>
      </c>
      <c r="B36" s="6" t="s">
        <v>100</v>
      </c>
      <c r="C36" s="2" t="s">
        <v>101</v>
      </c>
      <c r="D36" s="2" t="s">
        <v>13</v>
      </c>
      <c r="E36" s="77">
        <v>60.84</v>
      </c>
      <c r="F36" s="77">
        <v>39.159999999999997</v>
      </c>
      <c r="G36" s="77">
        <v>59.55</v>
      </c>
      <c r="H36" s="77">
        <v>40.450000000000003</v>
      </c>
      <c r="I36" s="77">
        <v>58.25</v>
      </c>
      <c r="J36" s="77">
        <v>41.75</v>
      </c>
      <c r="K36" s="77">
        <v>56.69</v>
      </c>
      <c r="L36" s="77">
        <v>43.31</v>
      </c>
      <c r="M36" s="77">
        <v>55.65</v>
      </c>
      <c r="N36" s="77">
        <v>44.35</v>
      </c>
      <c r="O36" s="77">
        <v>55.65</v>
      </c>
      <c r="P36" s="77">
        <v>44.35</v>
      </c>
      <c r="Q36" s="31" t="s">
        <v>519</v>
      </c>
    </row>
    <row r="37" spans="1:17" s="104" customFormat="1" ht="30" customHeight="1" x14ac:dyDescent="0.15">
      <c r="A37" s="99">
        <v>36</v>
      </c>
      <c r="B37" s="109" t="s">
        <v>462</v>
      </c>
      <c r="C37" s="101" t="s">
        <v>103</v>
      </c>
      <c r="D37" s="107" t="s">
        <v>104</v>
      </c>
      <c r="E37" s="102">
        <v>92.65</v>
      </c>
      <c r="F37" s="102">
        <v>7.35</v>
      </c>
      <c r="G37" s="102">
        <v>92.65</v>
      </c>
      <c r="H37" s="102">
        <v>7.35</v>
      </c>
      <c r="I37" s="102">
        <v>92.65</v>
      </c>
      <c r="J37" s="102">
        <v>7.35</v>
      </c>
      <c r="K37" s="102">
        <v>92.65</v>
      </c>
      <c r="L37" s="102">
        <v>7.35</v>
      </c>
      <c r="M37" s="102">
        <v>92.65</v>
      </c>
      <c r="N37" s="102">
        <v>7.35</v>
      </c>
      <c r="O37" s="102">
        <v>92.65</v>
      </c>
      <c r="P37" s="102">
        <v>7.35</v>
      </c>
      <c r="Q37" s="103" t="s">
        <v>520</v>
      </c>
    </row>
    <row r="38" spans="1:17" ht="30" customHeight="1" x14ac:dyDescent="0.15">
      <c r="A38" s="4">
        <v>37</v>
      </c>
      <c r="B38" s="51" t="s">
        <v>463</v>
      </c>
      <c r="C38" s="5" t="s">
        <v>106</v>
      </c>
      <c r="D38" s="2" t="s">
        <v>107</v>
      </c>
      <c r="E38" s="75">
        <v>21.22</v>
      </c>
      <c r="F38" s="75">
        <v>78.78</v>
      </c>
      <c r="G38" s="75">
        <v>20.92</v>
      </c>
      <c r="H38" s="75">
        <v>79.08</v>
      </c>
      <c r="I38" s="75">
        <v>20.61</v>
      </c>
      <c r="J38" s="75">
        <v>79.39</v>
      </c>
      <c r="K38" s="75">
        <v>20.239999999999998</v>
      </c>
      <c r="L38" s="75">
        <v>79.760000000000005</v>
      </c>
      <c r="M38" s="75">
        <v>20</v>
      </c>
      <c r="N38" s="75">
        <v>80</v>
      </c>
      <c r="O38" s="75">
        <v>20</v>
      </c>
      <c r="P38" s="75">
        <v>80</v>
      </c>
      <c r="Q38" s="31" t="s">
        <v>519</v>
      </c>
    </row>
    <row r="39" spans="1:17" ht="30" customHeight="1" x14ac:dyDescent="0.15">
      <c r="A39" s="76">
        <v>38</v>
      </c>
      <c r="B39" s="52" t="s">
        <v>464</v>
      </c>
      <c r="C39" s="5" t="s">
        <v>109</v>
      </c>
      <c r="D39" s="2" t="s">
        <v>110</v>
      </c>
      <c r="E39" s="77">
        <v>63.67</v>
      </c>
      <c r="F39" s="77">
        <v>36.33</v>
      </c>
      <c r="G39" s="77">
        <v>63.25</v>
      </c>
      <c r="H39" s="77">
        <v>36.75</v>
      </c>
      <c r="I39" s="77">
        <v>62.83</v>
      </c>
      <c r="J39" s="77">
        <v>37.17</v>
      </c>
      <c r="K39" s="77">
        <v>62.33</v>
      </c>
      <c r="L39" s="77">
        <v>37.67</v>
      </c>
      <c r="M39" s="77">
        <v>62</v>
      </c>
      <c r="N39" s="77">
        <v>38</v>
      </c>
      <c r="O39" s="77">
        <v>62</v>
      </c>
      <c r="P39" s="77">
        <v>38</v>
      </c>
      <c r="Q39" s="31" t="s">
        <v>519</v>
      </c>
    </row>
    <row r="40" spans="1:17" ht="30" customHeight="1" x14ac:dyDescent="0.15">
      <c r="A40" s="4">
        <v>39</v>
      </c>
      <c r="B40" s="1" t="s">
        <v>111</v>
      </c>
      <c r="C40" s="2" t="s">
        <v>112</v>
      </c>
      <c r="D40" s="5" t="s">
        <v>113</v>
      </c>
      <c r="E40" s="75">
        <v>85.32</v>
      </c>
      <c r="F40" s="75">
        <v>14.68</v>
      </c>
      <c r="G40" s="75">
        <v>85.32</v>
      </c>
      <c r="H40" s="75">
        <v>14.68</v>
      </c>
      <c r="I40" s="75">
        <v>85.32</v>
      </c>
      <c r="J40" s="75">
        <v>14.68</v>
      </c>
      <c r="K40" s="75">
        <v>85.32</v>
      </c>
      <c r="L40" s="75">
        <v>14.68</v>
      </c>
      <c r="M40" s="75">
        <v>85.32</v>
      </c>
      <c r="N40" s="75">
        <v>14.68</v>
      </c>
      <c r="O40" s="75">
        <v>85.32</v>
      </c>
      <c r="P40" s="75">
        <v>14.68</v>
      </c>
      <c r="Q40" s="31" t="s">
        <v>519</v>
      </c>
    </row>
    <row r="41" spans="1:17" ht="30" customHeight="1" x14ac:dyDescent="0.15">
      <c r="A41" s="4">
        <v>40</v>
      </c>
      <c r="B41" s="51" t="s">
        <v>465</v>
      </c>
      <c r="C41" s="5" t="s">
        <v>115</v>
      </c>
      <c r="D41" s="10">
        <v>7</v>
      </c>
      <c r="E41" s="75">
        <v>61.68</v>
      </c>
      <c r="F41" s="75">
        <v>38.32</v>
      </c>
      <c r="G41" s="75">
        <v>60.76</v>
      </c>
      <c r="H41" s="75">
        <v>39.24</v>
      </c>
      <c r="I41" s="75">
        <v>59.84</v>
      </c>
      <c r="J41" s="75">
        <v>40.159999999999997</v>
      </c>
      <c r="K41" s="75">
        <v>58.74</v>
      </c>
      <c r="L41" s="75">
        <v>41.26</v>
      </c>
      <c r="M41" s="75">
        <v>58</v>
      </c>
      <c r="N41" s="75">
        <v>42</v>
      </c>
      <c r="O41" s="75">
        <v>58</v>
      </c>
      <c r="P41" s="75">
        <v>42</v>
      </c>
      <c r="Q41" s="31" t="s">
        <v>519</v>
      </c>
    </row>
    <row r="42" spans="1:17" ht="30" customHeight="1" x14ac:dyDescent="0.15">
      <c r="A42" s="76">
        <v>41</v>
      </c>
      <c r="B42" s="6" t="s">
        <v>116</v>
      </c>
      <c r="C42" s="5" t="s">
        <v>117</v>
      </c>
      <c r="D42" s="5" t="s">
        <v>99</v>
      </c>
      <c r="E42" s="77">
        <v>13.38</v>
      </c>
      <c r="F42" s="77">
        <v>86.62</v>
      </c>
      <c r="G42" s="77">
        <v>13.38</v>
      </c>
      <c r="H42" s="77">
        <v>86.62</v>
      </c>
      <c r="I42" s="77">
        <v>13.38</v>
      </c>
      <c r="J42" s="77">
        <v>86.62</v>
      </c>
      <c r="K42" s="77">
        <v>13.38</v>
      </c>
      <c r="L42" s="77">
        <v>86.62</v>
      </c>
      <c r="M42" s="77">
        <v>13.38</v>
      </c>
      <c r="N42" s="77">
        <v>86.62</v>
      </c>
      <c r="O42" s="77">
        <v>13.38</v>
      </c>
      <c r="P42" s="77">
        <v>86.62</v>
      </c>
      <c r="Q42" s="31" t="s">
        <v>519</v>
      </c>
    </row>
    <row r="43" spans="1:17" s="104" customFormat="1" ht="30" customHeight="1" x14ac:dyDescent="0.15">
      <c r="A43" s="105">
        <v>42</v>
      </c>
      <c r="B43" s="110" t="s">
        <v>466</v>
      </c>
      <c r="C43" s="101" t="s">
        <v>119</v>
      </c>
      <c r="D43" s="107" t="s">
        <v>120</v>
      </c>
      <c r="E43" s="108">
        <v>85</v>
      </c>
      <c r="F43" s="108">
        <v>15</v>
      </c>
      <c r="G43" s="108">
        <v>82.5</v>
      </c>
      <c r="H43" s="108">
        <v>17.5</v>
      </c>
      <c r="I43" s="108">
        <v>80</v>
      </c>
      <c r="J43" s="108">
        <v>20</v>
      </c>
      <c r="K43" s="108">
        <v>77</v>
      </c>
      <c r="L43" s="108">
        <v>23</v>
      </c>
      <c r="M43" s="108">
        <v>75</v>
      </c>
      <c r="N43" s="108">
        <v>25</v>
      </c>
      <c r="O43" s="108">
        <v>75</v>
      </c>
      <c r="P43" s="108">
        <v>25</v>
      </c>
      <c r="Q43" s="103" t="s">
        <v>520</v>
      </c>
    </row>
    <row r="44" spans="1:17" ht="30" customHeight="1" x14ac:dyDescent="0.15">
      <c r="A44" s="4">
        <v>43</v>
      </c>
      <c r="B44" s="51" t="s">
        <v>467</v>
      </c>
      <c r="C44" s="2" t="s">
        <v>122</v>
      </c>
      <c r="D44" s="1" t="s">
        <v>38</v>
      </c>
      <c r="E44" s="75">
        <v>48.89</v>
      </c>
      <c r="F44" s="75">
        <v>51.11</v>
      </c>
      <c r="G44" s="75">
        <v>48.89</v>
      </c>
      <c r="H44" s="75">
        <v>51.11</v>
      </c>
      <c r="I44" s="75">
        <v>48.89</v>
      </c>
      <c r="J44" s="75">
        <v>51.11</v>
      </c>
      <c r="K44" s="75">
        <v>48.89</v>
      </c>
      <c r="L44" s="75">
        <v>51.11</v>
      </c>
      <c r="M44" s="75">
        <v>48.89</v>
      </c>
      <c r="N44" s="75">
        <v>51.11</v>
      </c>
      <c r="O44" s="75">
        <v>48.89</v>
      </c>
      <c r="P44" s="75">
        <v>51.11</v>
      </c>
      <c r="Q44" s="31" t="s">
        <v>519</v>
      </c>
    </row>
    <row r="45" spans="1:17" ht="30" customHeight="1" x14ac:dyDescent="0.15">
      <c r="A45" s="76">
        <v>44</v>
      </c>
      <c r="B45" s="6" t="s">
        <v>123</v>
      </c>
      <c r="C45" s="8" t="s">
        <v>124</v>
      </c>
      <c r="D45" s="2" t="s">
        <v>13</v>
      </c>
      <c r="E45" s="77">
        <v>39.229999999999997</v>
      </c>
      <c r="F45" s="77">
        <v>60.77</v>
      </c>
      <c r="G45" s="77">
        <v>39.229999999999997</v>
      </c>
      <c r="H45" s="77">
        <v>60.77</v>
      </c>
      <c r="I45" s="77">
        <v>39.229999999999997</v>
      </c>
      <c r="J45" s="77">
        <v>60.77</v>
      </c>
      <c r="K45" s="77">
        <v>39.229999999999997</v>
      </c>
      <c r="L45" s="77">
        <v>60.77</v>
      </c>
      <c r="M45" s="77">
        <v>39.229999999999997</v>
      </c>
      <c r="N45" s="77">
        <v>60.77</v>
      </c>
      <c r="O45" s="77">
        <v>39.229999999999997</v>
      </c>
      <c r="P45" s="77">
        <v>60.77</v>
      </c>
      <c r="Q45" s="31" t="s">
        <v>519</v>
      </c>
    </row>
    <row r="46" spans="1:17" ht="30" customHeight="1" x14ac:dyDescent="0.15">
      <c r="A46" s="4">
        <v>45</v>
      </c>
      <c r="B46" s="51" t="s">
        <v>468</v>
      </c>
      <c r="C46" s="5" t="s">
        <v>126</v>
      </c>
      <c r="D46" s="5" t="s">
        <v>127</v>
      </c>
      <c r="E46" s="75">
        <v>70.36</v>
      </c>
      <c r="F46" s="75">
        <v>29.64</v>
      </c>
      <c r="G46" s="75">
        <v>70.27</v>
      </c>
      <c r="H46" s="75">
        <v>29.73</v>
      </c>
      <c r="I46" s="75">
        <v>70.180000000000007</v>
      </c>
      <c r="J46" s="75">
        <v>29.82</v>
      </c>
      <c r="K46" s="75">
        <v>70.069999999999993</v>
      </c>
      <c r="L46" s="75">
        <v>29.93</v>
      </c>
      <c r="M46" s="75">
        <v>70</v>
      </c>
      <c r="N46" s="75">
        <v>30</v>
      </c>
      <c r="O46" s="75">
        <v>70</v>
      </c>
      <c r="P46" s="75">
        <v>30</v>
      </c>
      <c r="Q46" s="31" t="s">
        <v>519</v>
      </c>
    </row>
    <row r="47" spans="1:17" ht="30" customHeight="1" x14ac:dyDescent="0.15">
      <c r="A47" s="4">
        <v>46</v>
      </c>
      <c r="B47" s="51" t="s">
        <v>469</v>
      </c>
      <c r="C47" s="5" t="s">
        <v>129</v>
      </c>
      <c r="D47" s="5" t="s">
        <v>130</v>
      </c>
      <c r="E47" s="75">
        <v>74.86</v>
      </c>
      <c r="F47" s="75">
        <v>25.14</v>
      </c>
      <c r="G47" s="75">
        <v>74.58</v>
      </c>
      <c r="H47" s="75">
        <v>25.42</v>
      </c>
      <c r="I47" s="75">
        <v>74.3</v>
      </c>
      <c r="J47" s="75">
        <v>25.7</v>
      </c>
      <c r="K47" s="75">
        <v>73.959999999999994</v>
      </c>
      <c r="L47" s="75">
        <v>26.04</v>
      </c>
      <c r="M47" s="75">
        <v>73.739999999999995</v>
      </c>
      <c r="N47" s="75">
        <v>26.26</v>
      </c>
      <c r="O47" s="75">
        <v>73.739999999999995</v>
      </c>
      <c r="P47" s="75">
        <v>26.26</v>
      </c>
      <c r="Q47" s="31" t="s">
        <v>519</v>
      </c>
    </row>
    <row r="48" spans="1:17" ht="30" customHeight="1" x14ac:dyDescent="0.15">
      <c r="A48" s="4">
        <v>47</v>
      </c>
      <c r="B48" s="51" t="s">
        <v>470</v>
      </c>
      <c r="C48" s="5" t="s">
        <v>132</v>
      </c>
      <c r="D48" s="5" t="s">
        <v>133</v>
      </c>
      <c r="E48" s="75">
        <v>84.25</v>
      </c>
      <c r="F48" s="75">
        <v>15.75</v>
      </c>
      <c r="G48" s="75">
        <v>83.71</v>
      </c>
      <c r="H48" s="75">
        <v>16.29</v>
      </c>
      <c r="I48" s="75">
        <v>83.17</v>
      </c>
      <c r="J48" s="75">
        <v>16.829999999999998</v>
      </c>
      <c r="K48" s="75">
        <v>82.52</v>
      </c>
      <c r="L48" s="75">
        <v>17.48</v>
      </c>
      <c r="M48" s="75">
        <v>82.09</v>
      </c>
      <c r="N48" s="75">
        <v>17.91</v>
      </c>
      <c r="O48" s="75">
        <v>82.09</v>
      </c>
      <c r="P48" s="75">
        <v>17.91</v>
      </c>
      <c r="Q48" s="31" t="s">
        <v>519</v>
      </c>
    </row>
    <row r="49" spans="1:17" ht="30" customHeight="1" x14ac:dyDescent="0.15">
      <c r="A49" s="4">
        <v>48</v>
      </c>
      <c r="B49" s="1" t="s">
        <v>134</v>
      </c>
      <c r="C49" s="2" t="s">
        <v>135</v>
      </c>
      <c r="D49" s="5" t="s">
        <v>136</v>
      </c>
      <c r="E49" s="75">
        <v>62.32</v>
      </c>
      <c r="F49" s="75">
        <v>37.68</v>
      </c>
      <c r="G49" s="75">
        <v>58.99</v>
      </c>
      <c r="H49" s="75">
        <v>41.01</v>
      </c>
      <c r="I49" s="75">
        <v>55.66</v>
      </c>
      <c r="J49" s="75">
        <v>44.34</v>
      </c>
      <c r="K49" s="75">
        <v>51.66</v>
      </c>
      <c r="L49" s="75">
        <v>48.34</v>
      </c>
      <c r="M49" s="75">
        <v>49</v>
      </c>
      <c r="N49" s="75">
        <v>51</v>
      </c>
      <c r="O49" s="75">
        <v>49</v>
      </c>
      <c r="P49" s="75">
        <v>51</v>
      </c>
      <c r="Q49" s="31" t="s">
        <v>519</v>
      </c>
    </row>
    <row r="50" spans="1:17" ht="30" customHeight="1" x14ac:dyDescent="0.15">
      <c r="A50" s="4">
        <v>49</v>
      </c>
      <c r="B50" s="1" t="s">
        <v>137</v>
      </c>
      <c r="C50" s="5" t="s">
        <v>138</v>
      </c>
      <c r="D50" s="2" t="s">
        <v>139</v>
      </c>
      <c r="E50" s="75">
        <v>84.86</v>
      </c>
      <c r="F50" s="75">
        <v>15.14</v>
      </c>
      <c r="G50" s="75">
        <v>84.9</v>
      </c>
      <c r="H50" s="75">
        <v>15.1</v>
      </c>
      <c r="I50" s="75">
        <v>84.93</v>
      </c>
      <c r="J50" s="75">
        <v>15.07</v>
      </c>
      <c r="K50" s="75">
        <v>84.97</v>
      </c>
      <c r="L50" s="75">
        <v>15.03</v>
      </c>
      <c r="M50" s="75">
        <v>85</v>
      </c>
      <c r="N50" s="75">
        <v>15</v>
      </c>
      <c r="O50" s="75">
        <v>85</v>
      </c>
      <c r="P50" s="75">
        <v>15</v>
      </c>
      <c r="Q50" s="31" t="s">
        <v>519</v>
      </c>
    </row>
    <row r="51" spans="1:17" ht="30" customHeight="1" x14ac:dyDescent="0.15">
      <c r="A51" s="4">
        <v>50</v>
      </c>
      <c r="B51" s="51" t="s">
        <v>471</v>
      </c>
      <c r="C51" s="2" t="s">
        <v>141</v>
      </c>
      <c r="D51" s="4">
        <v>7</v>
      </c>
      <c r="E51" s="75">
        <v>78.03</v>
      </c>
      <c r="F51" s="75">
        <v>21.97</v>
      </c>
      <c r="G51" s="75">
        <v>77.27</v>
      </c>
      <c r="H51" s="75">
        <v>22.73</v>
      </c>
      <c r="I51" s="75">
        <v>76.510000000000005</v>
      </c>
      <c r="J51" s="75">
        <v>23.49</v>
      </c>
      <c r="K51" s="75">
        <v>75.61</v>
      </c>
      <c r="L51" s="75">
        <v>24.39</v>
      </c>
      <c r="M51" s="75">
        <v>75</v>
      </c>
      <c r="N51" s="75">
        <v>25</v>
      </c>
      <c r="O51" s="75">
        <v>75</v>
      </c>
      <c r="P51" s="75">
        <v>25</v>
      </c>
      <c r="Q51" s="31" t="s">
        <v>519</v>
      </c>
    </row>
    <row r="52" spans="1:17" ht="30" customHeight="1" x14ac:dyDescent="0.15">
      <c r="A52" s="76">
        <v>51</v>
      </c>
      <c r="B52" s="6" t="s">
        <v>142</v>
      </c>
      <c r="C52" s="5" t="s">
        <v>143</v>
      </c>
      <c r="D52" s="2" t="s">
        <v>13</v>
      </c>
      <c r="E52" s="77">
        <v>63.38</v>
      </c>
      <c r="F52" s="77">
        <v>36.619999999999997</v>
      </c>
      <c r="G52" s="77">
        <v>63.38</v>
      </c>
      <c r="H52" s="77">
        <v>36.619999999999997</v>
      </c>
      <c r="I52" s="77">
        <v>63.38</v>
      </c>
      <c r="J52" s="77">
        <v>36.619999999999997</v>
      </c>
      <c r="K52" s="77">
        <v>63.38</v>
      </c>
      <c r="L52" s="77">
        <v>36.619999999999997</v>
      </c>
      <c r="M52" s="77">
        <v>63.38</v>
      </c>
      <c r="N52" s="77">
        <v>36.619999999999997</v>
      </c>
      <c r="O52" s="77">
        <v>63.38</v>
      </c>
      <c r="P52" s="77">
        <v>36.619999999999997</v>
      </c>
      <c r="Q52" s="31" t="s">
        <v>519</v>
      </c>
    </row>
    <row r="53" spans="1:17" s="104" customFormat="1" ht="30" customHeight="1" x14ac:dyDescent="0.15">
      <c r="A53" s="105">
        <v>52</v>
      </c>
      <c r="B53" s="106" t="s">
        <v>144</v>
      </c>
      <c r="C53" s="101" t="s">
        <v>145</v>
      </c>
      <c r="D53" s="107" t="s">
        <v>82</v>
      </c>
      <c r="E53" s="108">
        <v>77.989999999999995</v>
      </c>
      <c r="F53" s="108">
        <v>22.01</v>
      </c>
      <c r="G53" s="108">
        <v>77.989999999999995</v>
      </c>
      <c r="H53" s="108">
        <v>22.01</v>
      </c>
      <c r="I53" s="108">
        <v>77.989999999999995</v>
      </c>
      <c r="J53" s="108">
        <v>22.01</v>
      </c>
      <c r="K53" s="108">
        <v>77.989999999999995</v>
      </c>
      <c r="L53" s="108">
        <v>22.01</v>
      </c>
      <c r="M53" s="108">
        <v>77.989999999999995</v>
      </c>
      <c r="N53" s="108">
        <v>22.01</v>
      </c>
      <c r="O53" s="108">
        <v>77.989999999999995</v>
      </c>
      <c r="P53" s="108">
        <v>22.01</v>
      </c>
      <c r="Q53" s="103" t="s">
        <v>520</v>
      </c>
    </row>
    <row r="54" spans="1:17" ht="30" customHeight="1" x14ac:dyDescent="0.15">
      <c r="A54" s="4">
        <v>53</v>
      </c>
      <c r="B54" s="51" t="s">
        <v>472</v>
      </c>
      <c r="C54" s="5" t="s">
        <v>147</v>
      </c>
      <c r="D54" s="5" t="s">
        <v>130</v>
      </c>
      <c r="E54" s="75">
        <v>56.36</v>
      </c>
      <c r="F54" s="75">
        <v>43.64</v>
      </c>
      <c r="G54" s="75">
        <v>53.39</v>
      </c>
      <c r="H54" s="75">
        <v>46.61</v>
      </c>
      <c r="I54" s="75">
        <v>50.42</v>
      </c>
      <c r="J54" s="75">
        <v>49.58</v>
      </c>
      <c r="K54" s="75">
        <v>46.86</v>
      </c>
      <c r="L54" s="75">
        <v>53.14</v>
      </c>
      <c r="M54" s="75">
        <v>44.49</v>
      </c>
      <c r="N54" s="75">
        <v>55.51</v>
      </c>
      <c r="O54" s="75">
        <v>44.49</v>
      </c>
      <c r="P54" s="75">
        <v>55.51</v>
      </c>
      <c r="Q54" s="31" t="s">
        <v>519</v>
      </c>
    </row>
    <row r="55" spans="1:17" ht="30" customHeight="1" x14ac:dyDescent="0.15">
      <c r="A55" s="4">
        <v>54</v>
      </c>
      <c r="B55" s="51" t="s">
        <v>473</v>
      </c>
      <c r="C55" s="2" t="s">
        <v>149</v>
      </c>
      <c r="D55" s="9" t="s">
        <v>127</v>
      </c>
      <c r="E55" s="75">
        <v>69.12</v>
      </c>
      <c r="F55" s="75">
        <v>30.88</v>
      </c>
      <c r="G55" s="75">
        <v>68.09</v>
      </c>
      <c r="H55" s="75">
        <v>31.91</v>
      </c>
      <c r="I55" s="75">
        <v>67.06</v>
      </c>
      <c r="J55" s="75">
        <v>32.94</v>
      </c>
      <c r="K55" s="75">
        <v>65.819999999999993</v>
      </c>
      <c r="L55" s="75">
        <v>34.18</v>
      </c>
      <c r="M55" s="75">
        <v>65</v>
      </c>
      <c r="N55" s="75">
        <v>35</v>
      </c>
      <c r="O55" s="75">
        <v>65</v>
      </c>
      <c r="P55" s="75">
        <v>35</v>
      </c>
      <c r="Q55" s="31" t="s">
        <v>519</v>
      </c>
    </row>
    <row r="56" spans="1:17" ht="30" customHeight="1" x14ac:dyDescent="0.15">
      <c r="A56" s="4">
        <v>55</v>
      </c>
      <c r="B56" s="1" t="s">
        <v>150</v>
      </c>
      <c r="C56" s="2" t="s">
        <v>151</v>
      </c>
      <c r="D56" s="2" t="s">
        <v>152</v>
      </c>
      <c r="E56" s="75">
        <v>95.16</v>
      </c>
      <c r="F56" s="75">
        <v>4.84</v>
      </c>
      <c r="G56" s="75">
        <v>95.16</v>
      </c>
      <c r="H56" s="75">
        <v>4.84</v>
      </c>
      <c r="I56" s="75">
        <v>95.16</v>
      </c>
      <c r="J56" s="75">
        <v>4.84</v>
      </c>
      <c r="K56" s="75">
        <v>95.16</v>
      </c>
      <c r="L56" s="75">
        <v>4.84</v>
      </c>
      <c r="M56" s="75">
        <v>95.16</v>
      </c>
      <c r="N56" s="75">
        <v>4.84</v>
      </c>
      <c r="O56" s="75">
        <v>95.16</v>
      </c>
      <c r="P56" s="75">
        <v>4.84</v>
      </c>
      <c r="Q56" s="31" t="s">
        <v>519</v>
      </c>
    </row>
    <row r="57" spans="1:17" ht="30" customHeight="1" x14ac:dyDescent="0.15">
      <c r="A57" s="76">
        <v>56</v>
      </c>
      <c r="B57" s="6" t="s">
        <v>153</v>
      </c>
      <c r="C57" s="5" t="s">
        <v>154</v>
      </c>
      <c r="D57" s="2" t="s">
        <v>155</v>
      </c>
      <c r="E57" s="77">
        <v>99.71</v>
      </c>
      <c r="F57" s="77">
        <v>0.28999999999999998</v>
      </c>
      <c r="G57" s="77">
        <v>99.71</v>
      </c>
      <c r="H57" s="77">
        <v>0.28999999999999998</v>
      </c>
      <c r="I57" s="77">
        <v>99.71</v>
      </c>
      <c r="J57" s="77">
        <v>0.28999999999999998</v>
      </c>
      <c r="K57" s="77">
        <v>99.71</v>
      </c>
      <c r="L57" s="77">
        <v>0.28999999999999998</v>
      </c>
      <c r="M57" s="77">
        <v>99.71</v>
      </c>
      <c r="N57" s="77">
        <v>0.28999999999999998</v>
      </c>
      <c r="O57" s="77">
        <v>99.71</v>
      </c>
      <c r="P57" s="77">
        <v>0.28999999999999998</v>
      </c>
      <c r="Q57" s="31" t="s">
        <v>519</v>
      </c>
    </row>
    <row r="58" spans="1:17" s="104" customFormat="1" ht="30" customHeight="1" x14ac:dyDescent="0.15">
      <c r="A58" s="99">
        <v>57</v>
      </c>
      <c r="B58" s="109" t="s">
        <v>474</v>
      </c>
      <c r="C58" s="101" t="s">
        <v>157</v>
      </c>
      <c r="D58" s="107" t="s">
        <v>158</v>
      </c>
      <c r="E58" s="102">
        <v>97.26</v>
      </c>
      <c r="F58" s="102">
        <v>2.74</v>
      </c>
      <c r="G58" s="102">
        <v>97.14</v>
      </c>
      <c r="H58" s="102">
        <v>2.86</v>
      </c>
      <c r="I58" s="102">
        <v>97.03</v>
      </c>
      <c r="J58" s="102">
        <v>2.97</v>
      </c>
      <c r="K58" s="102">
        <v>96.89</v>
      </c>
      <c r="L58" s="102">
        <v>3.11</v>
      </c>
      <c r="M58" s="102">
        <v>96.8</v>
      </c>
      <c r="N58" s="102">
        <v>3.2</v>
      </c>
      <c r="O58" s="102">
        <v>96.8</v>
      </c>
      <c r="P58" s="102">
        <v>3.2</v>
      </c>
      <c r="Q58" s="103" t="s">
        <v>520</v>
      </c>
    </row>
    <row r="59" spans="1:17" ht="30" customHeight="1" x14ac:dyDescent="0.15">
      <c r="A59" s="4">
        <v>58</v>
      </c>
      <c r="B59" s="1" t="s">
        <v>159</v>
      </c>
      <c r="C59" s="2" t="s">
        <v>160</v>
      </c>
      <c r="D59" s="9" t="s">
        <v>161</v>
      </c>
      <c r="E59" s="75">
        <v>90</v>
      </c>
      <c r="F59" s="75">
        <v>10</v>
      </c>
      <c r="G59" s="75">
        <v>90</v>
      </c>
      <c r="H59" s="75">
        <v>10</v>
      </c>
      <c r="I59" s="75">
        <v>90</v>
      </c>
      <c r="J59" s="75">
        <v>10</v>
      </c>
      <c r="K59" s="75">
        <v>90</v>
      </c>
      <c r="L59" s="75">
        <v>10</v>
      </c>
      <c r="M59" s="75">
        <v>90</v>
      </c>
      <c r="N59" s="75">
        <v>10</v>
      </c>
      <c r="O59" s="75">
        <v>90</v>
      </c>
      <c r="P59" s="75">
        <v>10</v>
      </c>
      <c r="Q59" s="31" t="s">
        <v>519</v>
      </c>
    </row>
    <row r="60" spans="1:17" ht="30" customHeight="1" x14ac:dyDescent="0.15">
      <c r="A60" s="4">
        <v>59</v>
      </c>
      <c r="B60" s="51" t="s">
        <v>475</v>
      </c>
      <c r="C60" s="2" t="s">
        <v>163</v>
      </c>
      <c r="D60" s="5" t="s">
        <v>164</v>
      </c>
      <c r="E60" s="75">
        <v>77.150000000000006</v>
      </c>
      <c r="F60" s="75">
        <v>22.86</v>
      </c>
      <c r="G60" s="75">
        <v>77.03</v>
      </c>
      <c r="H60" s="75">
        <v>22.97</v>
      </c>
      <c r="I60" s="75">
        <v>76.92</v>
      </c>
      <c r="J60" s="75">
        <v>23.08</v>
      </c>
      <c r="K60" s="75">
        <v>76.790000000000006</v>
      </c>
      <c r="L60" s="75">
        <v>23.21</v>
      </c>
      <c r="M60" s="75">
        <v>76.7</v>
      </c>
      <c r="N60" s="75">
        <v>23.3</v>
      </c>
      <c r="O60" s="75">
        <v>76.7</v>
      </c>
      <c r="P60" s="75">
        <v>23.3</v>
      </c>
      <c r="Q60" s="31" t="s">
        <v>519</v>
      </c>
    </row>
    <row r="61" spans="1:17" ht="30" customHeight="1" x14ac:dyDescent="0.15">
      <c r="A61" s="4">
        <v>60</v>
      </c>
      <c r="B61" s="51" t="s">
        <v>476</v>
      </c>
      <c r="C61" s="5" t="s">
        <v>166</v>
      </c>
      <c r="D61" s="5" t="s">
        <v>167</v>
      </c>
      <c r="E61" s="75">
        <v>80.31</v>
      </c>
      <c r="F61" s="75">
        <v>19.690000000000001</v>
      </c>
      <c r="G61" s="75">
        <v>80.23</v>
      </c>
      <c r="H61" s="75">
        <v>19.77</v>
      </c>
      <c r="I61" s="75">
        <v>80.150000000000006</v>
      </c>
      <c r="J61" s="75">
        <v>19.850000000000001</v>
      </c>
      <c r="K61" s="75">
        <v>80.06</v>
      </c>
      <c r="L61" s="75">
        <v>19.940000000000001</v>
      </c>
      <c r="M61" s="75">
        <v>80</v>
      </c>
      <c r="N61" s="75">
        <v>20</v>
      </c>
      <c r="O61" s="75">
        <v>80</v>
      </c>
      <c r="P61" s="75">
        <v>20</v>
      </c>
      <c r="Q61" s="31" t="s">
        <v>519</v>
      </c>
    </row>
    <row r="62" spans="1:17" ht="30" customHeight="1" x14ac:dyDescent="0.15">
      <c r="A62" s="4">
        <v>61</v>
      </c>
      <c r="B62" s="51" t="s">
        <v>477</v>
      </c>
      <c r="C62" s="5" t="s">
        <v>169</v>
      </c>
      <c r="D62" s="5" t="s">
        <v>170</v>
      </c>
      <c r="E62" s="75">
        <v>38.97</v>
      </c>
      <c r="F62" s="75">
        <v>61.03</v>
      </c>
      <c r="G62" s="75">
        <v>38.6</v>
      </c>
      <c r="H62" s="75">
        <v>61.4</v>
      </c>
      <c r="I62" s="75">
        <v>38.24</v>
      </c>
      <c r="J62" s="75">
        <v>61.76</v>
      </c>
      <c r="K62" s="75">
        <v>37.79</v>
      </c>
      <c r="L62" s="75">
        <v>62.21</v>
      </c>
      <c r="M62" s="75">
        <v>37.5</v>
      </c>
      <c r="N62" s="75">
        <v>62.5</v>
      </c>
      <c r="O62" s="75">
        <v>37.5</v>
      </c>
      <c r="P62" s="75">
        <v>62.5</v>
      </c>
      <c r="Q62" s="31" t="s">
        <v>519</v>
      </c>
    </row>
    <row r="63" spans="1:17" ht="30" customHeight="1" x14ac:dyDescent="0.15">
      <c r="A63" s="76">
        <v>62</v>
      </c>
      <c r="B63" s="52" t="s">
        <v>478</v>
      </c>
      <c r="C63" s="5" t="s">
        <v>172</v>
      </c>
      <c r="D63" s="5" t="s">
        <v>99</v>
      </c>
      <c r="E63" s="77">
        <v>88.09</v>
      </c>
      <c r="F63" s="77">
        <v>11.91</v>
      </c>
      <c r="G63" s="77">
        <v>86.81</v>
      </c>
      <c r="H63" s="77">
        <v>13.19</v>
      </c>
      <c r="I63" s="77">
        <v>85.54</v>
      </c>
      <c r="J63" s="77">
        <v>14.46</v>
      </c>
      <c r="K63" s="77">
        <v>84.02</v>
      </c>
      <c r="L63" s="77">
        <v>15.98</v>
      </c>
      <c r="M63" s="77">
        <v>83</v>
      </c>
      <c r="N63" s="77">
        <v>17</v>
      </c>
      <c r="O63" s="77">
        <v>83</v>
      </c>
      <c r="P63" s="77">
        <v>17</v>
      </c>
      <c r="Q63" s="31" t="s">
        <v>519</v>
      </c>
    </row>
    <row r="64" spans="1:17" ht="30" customHeight="1" x14ac:dyDescent="0.15">
      <c r="A64" s="76">
        <v>63</v>
      </c>
      <c r="B64" s="6" t="s">
        <v>173</v>
      </c>
      <c r="C64" s="8" t="s">
        <v>174</v>
      </c>
      <c r="D64" s="2" t="s">
        <v>13</v>
      </c>
      <c r="E64" s="77">
        <v>80</v>
      </c>
      <c r="F64" s="77">
        <v>20</v>
      </c>
      <c r="G64" s="77">
        <v>80</v>
      </c>
      <c r="H64" s="77">
        <v>20</v>
      </c>
      <c r="I64" s="77">
        <v>80</v>
      </c>
      <c r="J64" s="77">
        <v>20</v>
      </c>
      <c r="K64" s="77">
        <v>80</v>
      </c>
      <c r="L64" s="77">
        <v>20</v>
      </c>
      <c r="M64" s="77">
        <v>80</v>
      </c>
      <c r="N64" s="77">
        <v>20</v>
      </c>
      <c r="O64" s="77">
        <v>80</v>
      </c>
      <c r="P64" s="77">
        <v>20</v>
      </c>
      <c r="Q64" s="31" t="s">
        <v>519</v>
      </c>
    </row>
    <row r="65" spans="1:17" ht="30" customHeight="1" x14ac:dyDescent="0.15">
      <c r="A65" s="4">
        <v>64</v>
      </c>
      <c r="B65" s="51" t="s">
        <v>480</v>
      </c>
      <c r="C65" s="1" t="s">
        <v>176</v>
      </c>
      <c r="D65" s="1" t="s">
        <v>177</v>
      </c>
      <c r="E65" s="75">
        <v>69.349999999999994</v>
      </c>
      <c r="F65" s="75">
        <v>30.65</v>
      </c>
      <c r="G65" s="75">
        <v>68.930000000000007</v>
      </c>
      <c r="H65" s="75">
        <v>31.07</v>
      </c>
      <c r="I65" s="75">
        <v>68.510000000000005</v>
      </c>
      <c r="J65" s="75">
        <v>31.49</v>
      </c>
      <c r="K65" s="75">
        <v>68.010000000000005</v>
      </c>
      <c r="L65" s="75">
        <v>31.99</v>
      </c>
      <c r="M65" s="75">
        <v>67.67</v>
      </c>
      <c r="N65" s="75">
        <v>32.33</v>
      </c>
      <c r="O65" s="75">
        <v>67.67</v>
      </c>
      <c r="P65" s="75">
        <v>32.33</v>
      </c>
      <c r="Q65" s="31" t="s">
        <v>519</v>
      </c>
    </row>
    <row r="66" spans="1:17" ht="30" customHeight="1" x14ac:dyDescent="0.15">
      <c r="A66" s="4">
        <v>65</v>
      </c>
      <c r="B66" s="51" t="s">
        <v>481</v>
      </c>
      <c r="C66" s="1" t="s">
        <v>179</v>
      </c>
      <c r="D66" s="1" t="s">
        <v>180</v>
      </c>
      <c r="E66" s="75">
        <v>83.33</v>
      </c>
      <c r="F66" s="75">
        <v>16.670000000000002</v>
      </c>
      <c r="G66" s="75">
        <v>83.33</v>
      </c>
      <c r="H66" s="75">
        <v>16.670000000000002</v>
      </c>
      <c r="I66" s="75">
        <v>83.33</v>
      </c>
      <c r="J66" s="75">
        <v>16.670000000000002</v>
      </c>
      <c r="K66" s="75">
        <v>83.33</v>
      </c>
      <c r="L66" s="75">
        <v>16.670000000000002</v>
      </c>
      <c r="M66" s="75">
        <v>83.33</v>
      </c>
      <c r="N66" s="75">
        <v>16.670000000000002</v>
      </c>
      <c r="O66" s="75">
        <v>83.33</v>
      </c>
      <c r="P66" s="75">
        <v>16.670000000000002</v>
      </c>
      <c r="Q66" s="31" t="s">
        <v>519</v>
      </c>
    </row>
    <row r="67" spans="1:17" ht="30" customHeight="1" x14ac:dyDescent="0.15">
      <c r="A67" s="76">
        <v>66</v>
      </c>
      <c r="B67" s="6" t="s">
        <v>181</v>
      </c>
      <c r="C67" s="5" t="s">
        <v>182</v>
      </c>
      <c r="D67" s="2" t="s">
        <v>82</v>
      </c>
      <c r="E67" s="77">
        <v>96.18</v>
      </c>
      <c r="F67" s="77">
        <v>3.82</v>
      </c>
      <c r="G67" s="77">
        <v>96.18</v>
      </c>
      <c r="H67" s="77">
        <v>3.82</v>
      </c>
      <c r="I67" s="77">
        <v>96.18</v>
      </c>
      <c r="J67" s="77">
        <v>3.82</v>
      </c>
      <c r="K67" s="77">
        <v>96.18</v>
      </c>
      <c r="L67" s="77">
        <v>3.82</v>
      </c>
      <c r="M67" s="77">
        <v>96.18</v>
      </c>
      <c r="N67" s="77">
        <v>3.82</v>
      </c>
      <c r="O67" s="77">
        <v>96.18</v>
      </c>
      <c r="P67" s="77">
        <v>3.82</v>
      </c>
      <c r="Q67" s="31" t="s">
        <v>519</v>
      </c>
    </row>
    <row r="68" spans="1:17" ht="30" customHeight="1" x14ac:dyDescent="0.15">
      <c r="A68" s="4">
        <v>67</v>
      </c>
      <c r="B68" s="51" t="s">
        <v>482</v>
      </c>
      <c r="C68" s="5" t="s">
        <v>184</v>
      </c>
      <c r="D68" s="5" t="s">
        <v>127</v>
      </c>
      <c r="E68" s="75">
        <v>28.6</v>
      </c>
      <c r="F68" s="75">
        <v>71.400000000000006</v>
      </c>
      <c r="G68" s="75">
        <v>25.45</v>
      </c>
      <c r="H68" s="75">
        <v>74.55</v>
      </c>
      <c r="I68" s="75">
        <v>22.3</v>
      </c>
      <c r="J68" s="75">
        <v>77.7</v>
      </c>
      <c r="K68" s="75">
        <v>18.52</v>
      </c>
      <c r="L68" s="75">
        <v>81.48</v>
      </c>
      <c r="M68" s="75">
        <v>16</v>
      </c>
      <c r="N68" s="75">
        <v>84</v>
      </c>
      <c r="O68" s="75">
        <v>16</v>
      </c>
      <c r="P68" s="75">
        <v>84</v>
      </c>
      <c r="Q68" s="31" t="s">
        <v>519</v>
      </c>
    </row>
    <row r="69" spans="1:17" ht="30" customHeight="1" x14ac:dyDescent="0.15">
      <c r="A69" s="4">
        <v>68</v>
      </c>
      <c r="B69" s="51" t="s">
        <v>483</v>
      </c>
      <c r="C69" s="14" t="s">
        <v>278</v>
      </c>
      <c r="D69" s="5" t="s">
        <v>167</v>
      </c>
      <c r="E69" s="75">
        <v>84.51</v>
      </c>
      <c r="F69" s="75">
        <v>15.49</v>
      </c>
      <c r="G69" s="75">
        <v>84.44</v>
      </c>
      <c r="H69" s="75">
        <v>15.56</v>
      </c>
      <c r="I69" s="75">
        <v>84.36</v>
      </c>
      <c r="J69" s="75">
        <v>15.64</v>
      </c>
      <c r="K69" s="75">
        <v>84.27</v>
      </c>
      <c r="L69" s="75">
        <v>15.73</v>
      </c>
      <c r="M69" s="75">
        <v>84.21</v>
      </c>
      <c r="N69" s="75">
        <v>15.79</v>
      </c>
      <c r="O69" s="75">
        <v>84.21</v>
      </c>
      <c r="P69" s="75">
        <v>15.79</v>
      </c>
      <c r="Q69" s="31" t="s">
        <v>519</v>
      </c>
    </row>
    <row r="70" spans="1:17" ht="30" customHeight="1" x14ac:dyDescent="0.15">
      <c r="A70" s="76">
        <v>69</v>
      </c>
      <c r="B70" s="6" t="s">
        <v>186</v>
      </c>
      <c r="C70" s="5" t="s">
        <v>187</v>
      </c>
      <c r="D70" s="2" t="s">
        <v>82</v>
      </c>
      <c r="E70" s="77">
        <v>32.729999999999997</v>
      </c>
      <c r="F70" s="77">
        <v>67.27</v>
      </c>
      <c r="G70" s="77">
        <v>32.29</v>
      </c>
      <c r="H70" s="77">
        <v>67.709999999999994</v>
      </c>
      <c r="I70" s="77">
        <v>31.86</v>
      </c>
      <c r="J70" s="77">
        <v>68.14</v>
      </c>
      <c r="K70" s="77">
        <v>31.35</v>
      </c>
      <c r="L70" s="77">
        <v>68.650000000000006</v>
      </c>
      <c r="M70" s="77">
        <v>31</v>
      </c>
      <c r="N70" s="77">
        <v>69</v>
      </c>
      <c r="O70" s="77">
        <v>31</v>
      </c>
      <c r="P70" s="77">
        <v>69</v>
      </c>
      <c r="Q70" s="31" t="s">
        <v>519</v>
      </c>
    </row>
    <row r="71" spans="1:17" ht="30" customHeight="1" x14ac:dyDescent="0.15">
      <c r="A71" s="4">
        <v>70</v>
      </c>
      <c r="B71" s="1" t="s">
        <v>188</v>
      </c>
      <c r="C71" s="5" t="s">
        <v>189</v>
      </c>
      <c r="D71" s="5" t="s">
        <v>190</v>
      </c>
      <c r="E71" s="75">
        <v>71.06</v>
      </c>
      <c r="F71" s="75">
        <v>28.94</v>
      </c>
      <c r="G71" s="75">
        <v>70.540000000000006</v>
      </c>
      <c r="H71" s="75">
        <v>29.46</v>
      </c>
      <c r="I71" s="75">
        <v>70.02</v>
      </c>
      <c r="J71" s="75">
        <v>29.98</v>
      </c>
      <c r="K71" s="75">
        <v>69.400000000000006</v>
      </c>
      <c r="L71" s="75">
        <v>30.6</v>
      </c>
      <c r="M71" s="75">
        <v>68.989999999999995</v>
      </c>
      <c r="N71" s="75">
        <v>31.01</v>
      </c>
      <c r="O71" s="75">
        <v>68.989999999999995</v>
      </c>
      <c r="P71" s="75">
        <v>31.01</v>
      </c>
      <c r="Q71" s="31" t="s">
        <v>519</v>
      </c>
    </row>
    <row r="72" spans="1:17" ht="30" customHeight="1" x14ac:dyDescent="0.15">
      <c r="A72" s="4">
        <v>71</v>
      </c>
      <c r="B72" s="1" t="s">
        <v>191</v>
      </c>
      <c r="C72" s="5" t="s">
        <v>192</v>
      </c>
      <c r="D72" s="2" t="s">
        <v>94</v>
      </c>
      <c r="E72" s="75">
        <v>81.819999999999993</v>
      </c>
      <c r="F72" s="75">
        <v>18.18</v>
      </c>
      <c r="G72" s="75">
        <v>81.37</v>
      </c>
      <c r="H72" s="75">
        <v>18.63</v>
      </c>
      <c r="I72" s="75">
        <v>80.91</v>
      </c>
      <c r="J72" s="75">
        <v>19.09</v>
      </c>
      <c r="K72" s="75">
        <v>80.36</v>
      </c>
      <c r="L72" s="75">
        <v>19.64</v>
      </c>
      <c r="M72" s="75">
        <v>80</v>
      </c>
      <c r="N72" s="75">
        <v>20</v>
      </c>
      <c r="O72" s="75">
        <v>80</v>
      </c>
      <c r="P72" s="75">
        <v>20</v>
      </c>
      <c r="Q72" s="31" t="s">
        <v>519</v>
      </c>
    </row>
    <row r="73" spans="1:17" ht="30" customHeight="1" x14ac:dyDescent="0.15">
      <c r="A73" s="4">
        <v>72</v>
      </c>
      <c r="B73" s="51" t="s">
        <v>484</v>
      </c>
      <c r="C73" s="2" t="s">
        <v>194</v>
      </c>
      <c r="D73" s="2" t="s">
        <v>107</v>
      </c>
      <c r="E73" s="75">
        <v>59.46</v>
      </c>
      <c r="F73" s="75">
        <v>40.54</v>
      </c>
      <c r="G73" s="75">
        <v>59.46</v>
      </c>
      <c r="H73" s="75">
        <v>40.54</v>
      </c>
      <c r="I73" s="75">
        <v>59.46</v>
      </c>
      <c r="J73" s="75">
        <v>40.54</v>
      </c>
      <c r="K73" s="75">
        <v>59.46</v>
      </c>
      <c r="L73" s="75">
        <v>40.54</v>
      </c>
      <c r="M73" s="75">
        <v>59.46</v>
      </c>
      <c r="N73" s="75">
        <v>40.54</v>
      </c>
      <c r="O73" s="75">
        <v>59.46</v>
      </c>
      <c r="P73" s="75">
        <v>40.54</v>
      </c>
      <c r="Q73" s="31" t="s">
        <v>519</v>
      </c>
    </row>
    <row r="74" spans="1:17" ht="30" customHeight="1" x14ac:dyDescent="0.15">
      <c r="A74" s="4">
        <v>73</v>
      </c>
      <c r="B74" s="51" t="s">
        <v>485</v>
      </c>
      <c r="C74" s="5" t="s">
        <v>196</v>
      </c>
      <c r="D74" s="2" t="s">
        <v>197</v>
      </c>
      <c r="E74" s="75">
        <v>70.73</v>
      </c>
      <c r="F74" s="75">
        <v>29.27</v>
      </c>
      <c r="G74" s="75">
        <v>70.55</v>
      </c>
      <c r="H74" s="75">
        <v>29.45</v>
      </c>
      <c r="I74" s="75">
        <v>70.37</v>
      </c>
      <c r="J74" s="75">
        <v>29.63</v>
      </c>
      <c r="K74" s="75">
        <v>70.150000000000006</v>
      </c>
      <c r="L74" s="75">
        <v>29.85</v>
      </c>
      <c r="M74" s="75">
        <v>70</v>
      </c>
      <c r="N74" s="75">
        <v>30</v>
      </c>
      <c r="O74" s="75">
        <v>70</v>
      </c>
      <c r="P74" s="75">
        <v>30</v>
      </c>
      <c r="Q74" s="31" t="s">
        <v>519</v>
      </c>
    </row>
    <row r="75" spans="1:17" ht="30" customHeight="1" x14ac:dyDescent="0.15">
      <c r="A75" s="4">
        <v>74</v>
      </c>
      <c r="B75" s="51" t="s">
        <v>486</v>
      </c>
      <c r="C75" s="2" t="s">
        <v>199</v>
      </c>
      <c r="D75" s="1" t="s">
        <v>38</v>
      </c>
      <c r="E75" s="75">
        <v>42.27</v>
      </c>
      <c r="F75" s="75">
        <v>57.73</v>
      </c>
      <c r="G75" s="75">
        <v>41.45</v>
      </c>
      <c r="H75" s="75">
        <v>58.55</v>
      </c>
      <c r="I75" s="75">
        <v>40.630000000000003</v>
      </c>
      <c r="J75" s="75">
        <v>59.37</v>
      </c>
      <c r="K75" s="75">
        <v>39.65</v>
      </c>
      <c r="L75" s="75">
        <v>60.35</v>
      </c>
      <c r="M75" s="75">
        <v>39</v>
      </c>
      <c r="N75" s="75">
        <v>61</v>
      </c>
      <c r="O75" s="75">
        <v>39</v>
      </c>
      <c r="P75" s="75">
        <v>61</v>
      </c>
      <c r="Q75" s="31" t="s">
        <v>519</v>
      </c>
    </row>
    <row r="76" spans="1:17" ht="30" customHeight="1" x14ac:dyDescent="0.15">
      <c r="A76" s="76">
        <v>75</v>
      </c>
      <c r="B76" s="6" t="s">
        <v>200</v>
      </c>
      <c r="C76" s="8" t="s">
        <v>201</v>
      </c>
      <c r="D76" s="5" t="s">
        <v>202</v>
      </c>
      <c r="E76" s="77">
        <v>37.53</v>
      </c>
      <c r="F76" s="77">
        <v>62.47</v>
      </c>
      <c r="G76" s="77">
        <v>36.67</v>
      </c>
      <c r="H76" s="77">
        <v>63.33</v>
      </c>
      <c r="I76" s="77">
        <v>35.81</v>
      </c>
      <c r="J76" s="77">
        <v>64.19</v>
      </c>
      <c r="K76" s="77">
        <v>34.78</v>
      </c>
      <c r="L76" s="77">
        <v>65.22</v>
      </c>
      <c r="M76" s="77">
        <v>34.090000000000003</v>
      </c>
      <c r="N76" s="77">
        <v>65.91</v>
      </c>
      <c r="O76" s="77">
        <v>34.090000000000003</v>
      </c>
      <c r="P76" s="77">
        <v>65.91</v>
      </c>
      <c r="Q76" s="31" t="s">
        <v>519</v>
      </c>
    </row>
    <row r="77" spans="1:17" ht="30" customHeight="1" x14ac:dyDescent="0.15">
      <c r="A77" s="4">
        <v>76</v>
      </c>
      <c r="B77" s="1" t="s">
        <v>203</v>
      </c>
      <c r="C77" s="2" t="s">
        <v>204</v>
      </c>
      <c r="D77" s="1" t="s">
        <v>205</v>
      </c>
      <c r="E77" s="75">
        <v>88.95</v>
      </c>
      <c r="F77" s="75">
        <v>11.05</v>
      </c>
      <c r="G77" s="75">
        <v>88.89</v>
      </c>
      <c r="H77" s="75">
        <v>11.11</v>
      </c>
      <c r="I77" s="75">
        <v>88.84</v>
      </c>
      <c r="J77" s="75">
        <v>11.16</v>
      </c>
      <c r="K77" s="75">
        <v>88.77</v>
      </c>
      <c r="L77" s="75">
        <v>11.23</v>
      </c>
      <c r="M77" s="75">
        <v>88.73</v>
      </c>
      <c r="N77" s="75">
        <v>11.27</v>
      </c>
      <c r="O77" s="75">
        <v>88.73</v>
      </c>
      <c r="P77" s="75">
        <v>11.27</v>
      </c>
      <c r="Q77" s="31" t="s">
        <v>519</v>
      </c>
    </row>
    <row r="78" spans="1:17" ht="30" customHeight="1" x14ac:dyDescent="0.15">
      <c r="A78" s="76">
        <v>77</v>
      </c>
      <c r="B78" s="6" t="s">
        <v>206</v>
      </c>
      <c r="C78" s="5" t="s">
        <v>207</v>
      </c>
      <c r="D78" s="2" t="s">
        <v>208</v>
      </c>
      <c r="E78" s="77">
        <v>47.03</v>
      </c>
      <c r="F78" s="77">
        <v>52.97</v>
      </c>
      <c r="G78" s="77">
        <v>46.02</v>
      </c>
      <c r="H78" s="77">
        <v>53.98</v>
      </c>
      <c r="I78" s="77">
        <v>45.02</v>
      </c>
      <c r="J78" s="77">
        <v>54.99</v>
      </c>
      <c r="K78" s="77">
        <v>43.81</v>
      </c>
      <c r="L78" s="77">
        <v>56.19</v>
      </c>
      <c r="M78" s="77">
        <v>43</v>
      </c>
      <c r="N78" s="77">
        <v>57</v>
      </c>
      <c r="O78" s="77">
        <v>43</v>
      </c>
      <c r="P78" s="77">
        <v>57</v>
      </c>
      <c r="Q78" s="31" t="s">
        <v>519</v>
      </c>
    </row>
    <row r="79" spans="1:17" ht="30" customHeight="1" x14ac:dyDescent="0.15">
      <c r="A79" s="4">
        <v>78</v>
      </c>
      <c r="B79" s="51" t="s">
        <v>492</v>
      </c>
      <c r="C79" s="5" t="s">
        <v>209</v>
      </c>
      <c r="D79" s="5" t="s">
        <v>210</v>
      </c>
      <c r="E79" s="75">
        <v>18.45</v>
      </c>
      <c r="F79" s="75">
        <v>81.55</v>
      </c>
      <c r="G79" s="75">
        <v>17.8</v>
      </c>
      <c r="H79" s="75">
        <v>82.2</v>
      </c>
      <c r="I79" s="75">
        <v>17.14</v>
      </c>
      <c r="J79" s="75">
        <v>82.86</v>
      </c>
      <c r="K79" s="75">
        <v>16.350000000000001</v>
      </c>
      <c r="L79" s="75">
        <v>83.65</v>
      </c>
      <c r="M79" s="75">
        <v>15.83</v>
      </c>
      <c r="N79" s="75">
        <v>84.17</v>
      </c>
      <c r="O79" s="75">
        <v>15.83</v>
      </c>
      <c r="P79" s="75">
        <v>84.17</v>
      </c>
      <c r="Q79" s="31" t="s">
        <v>519</v>
      </c>
    </row>
    <row r="80" spans="1:17" ht="30" customHeight="1" x14ac:dyDescent="0.15">
      <c r="A80" s="76">
        <v>79</v>
      </c>
      <c r="B80" s="6" t="s">
        <v>211</v>
      </c>
      <c r="C80" s="5" t="s">
        <v>212</v>
      </c>
      <c r="D80" s="2" t="s">
        <v>213</v>
      </c>
      <c r="E80" s="77">
        <v>98.18</v>
      </c>
      <c r="F80" s="77">
        <v>1.82</v>
      </c>
      <c r="G80" s="77">
        <v>98.18</v>
      </c>
      <c r="H80" s="77">
        <v>1.82</v>
      </c>
      <c r="I80" s="77">
        <v>98.18</v>
      </c>
      <c r="J80" s="77">
        <v>1.82</v>
      </c>
      <c r="K80" s="77">
        <v>98.18</v>
      </c>
      <c r="L80" s="77">
        <v>1.82</v>
      </c>
      <c r="M80" s="77">
        <v>98.18</v>
      </c>
      <c r="N80" s="77">
        <v>1.82</v>
      </c>
      <c r="O80" s="77">
        <v>98.18</v>
      </c>
      <c r="P80" s="77">
        <v>1.82</v>
      </c>
      <c r="Q80" s="31" t="s">
        <v>519</v>
      </c>
    </row>
    <row r="81" spans="1:21" ht="30" customHeight="1" x14ac:dyDescent="0.15">
      <c r="A81" s="76">
        <v>80</v>
      </c>
      <c r="B81" s="52" t="s">
        <v>493</v>
      </c>
      <c r="C81" s="5" t="s">
        <v>214</v>
      </c>
      <c r="D81" s="2" t="s">
        <v>215</v>
      </c>
      <c r="E81" s="77">
        <v>71.33</v>
      </c>
      <c r="F81" s="77">
        <v>28.67</v>
      </c>
      <c r="G81" s="77">
        <v>70.42</v>
      </c>
      <c r="H81" s="77">
        <v>29.58</v>
      </c>
      <c r="I81" s="77">
        <v>69.5</v>
      </c>
      <c r="J81" s="77">
        <v>30.5</v>
      </c>
      <c r="K81" s="77">
        <v>68.41</v>
      </c>
      <c r="L81" s="77">
        <v>31.59</v>
      </c>
      <c r="M81" s="77">
        <v>67.680000000000007</v>
      </c>
      <c r="N81" s="77">
        <v>32.32</v>
      </c>
      <c r="O81" s="77">
        <v>67.680000000000007</v>
      </c>
      <c r="P81" s="77">
        <v>32.32</v>
      </c>
      <c r="Q81" s="31" t="s">
        <v>519</v>
      </c>
      <c r="T81" s="63"/>
      <c r="U81" s="31"/>
    </row>
    <row r="82" spans="1:21" ht="30" customHeight="1" x14ac:dyDescent="0.15">
      <c r="A82" s="76">
        <v>81</v>
      </c>
      <c r="B82" s="6" t="s">
        <v>216</v>
      </c>
      <c r="C82" s="2" t="s">
        <v>217</v>
      </c>
      <c r="D82" s="9" t="s">
        <v>218</v>
      </c>
      <c r="E82" s="77">
        <v>88.76</v>
      </c>
      <c r="F82" s="77">
        <v>11.24</v>
      </c>
      <c r="G82" s="77">
        <v>88.48</v>
      </c>
      <c r="H82" s="77">
        <v>11.52</v>
      </c>
      <c r="I82" s="77">
        <v>88.21</v>
      </c>
      <c r="J82" s="77">
        <v>11.79</v>
      </c>
      <c r="K82" s="77">
        <v>87.87</v>
      </c>
      <c r="L82" s="77">
        <v>12.13</v>
      </c>
      <c r="M82" s="77">
        <v>87.65</v>
      </c>
      <c r="N82" s="77">
        <v>12.35</v>
      </c>
      <c r="O82" s="77">
        <v>87.65</v>
      </c>
      <c r="P82" s="77">
        <v>12.35</v>
      </c>
      <c r="Q82" s="31" t="s">
        <v>519</v>
      </c>
    </row>
    <row r="83" spans="1:21" ht="30" customHeight="1" x14ac:dyDescent="0.15">
      <c r="A83" s="76">
        <v>82</v>
      </c>
      <c r="B83" s="6" t="s">
        <v>219</v>
      </c>
      <c r="C83" s="5" t="s">
        <v>220</v>
      </c>
      <c r="D83" s="2" t="s">
        <v>208</v>
      </c>
      <c r="E83" s="77">
        <v>71.540000000000006</v>
      </c>
      <c r="F83" s="77">
        <v>28.46</v>
      </c>
      <c r="G83" s="77">
        <v>71.540000000000006</v>
      </c>
      <c r="H83" s="77">
        <v>28.46</v>
      </c>
      <c r="I83" s="77">
        <v>71.540000000000006</v>
      </c>
      <c r="J83" s="77">
        <v>28.46</v>
      </c>
      <c r="K83" s="77">
        <v>71.540000000000006</v>
      </c>
      <c r="L83" s="77">
        <v>28.46</v>
      </c>
      <c r="M83" s="77">
        <v>71.540000000000006</v>
      </c>
      <c r="N83" s="77">
        <v>28.46</v>
      </c>
      <c r="O83" s="77">
        <v>71.540000000000006</v>
      </c>
      <c r="P83" s="77">
        <v>28.46</v>
      </c>
      <c r="Q83" s="31" t="s">
        <v>519</v>
      </c>
    </row>
    <row r="84" spans="1:21" ht="30" customHeight="1" x14ac:dyDescent="0.15">
      <c r="A84" s="4">
        <v>83</v>
      </c>
      <c r="B84" s="1" t="s">
        <v>221</v>
      </c>
      <c r="C84" s="5" t="s">
        <v>222</v>
      </c>
      <c r="D84" s="5" t="s">
        <v>223</v>
      </c>
      <c r="E84" s="75">
        <v>77.709999999999994</v>
      </c>
      <c r="F84" s="75">
        <v>22.29</v>
      </c>
      <c r="G84" s="75">
        <v>76.78</v>
      </c>
      <c r="H84" s="75">
        <v>23.22</v>
      </c>
      <c r="I84" s="75">
        <v>75.849999999999994</v>
      </c>
      <c r="J84" s="75">
        <v>24.15</v>
      </c>
      <c r="K84" s="75">
        <v>74.739999999999995</v>
      </c>
      <c r="L84" s="75">
        <v>25.26</v>
      </c>
      <c r="M84" s="75">
        <v>74</v>
      </c>
      <c r="N84" s="75">
        <v>26</v>
      </c>
      <c r="O84" s="75">
        <v>74</v>
      </c>
      <c r="P84" s="75">
        <v>26</v>
      </c>
      <c r="Q84" s="31" t="s">
        <v>519</v>
      </c>
    </row>
    <row r="85" spans="1:21" ht="30" customHeight="1" x14ac:dyDescent="0.15">
      <c r="A85" s="11">
        <v>84</v>
      </c>
      <c r="B85" s="67" t="s">
        <v>494</v>
      </c>
      <c r="C85" s="12" t="s">
        <v>224</v>
      </c>
      <c r="D85" s="12" t="s">
        <v>225</v>
      </c>
      <c r="E85" s="13">
        <v>34.78</v>
      </c>
      <c r="F85" s="13">
        <v>65.22</v>
      </c>
      <c r="G85" s="13">
        <v>32.71</v>
      </c>
      <c r="H85" s="13">
        <v>67.290000000000006</v>
      </c>
      <c r="I85" s="13">
        <v>30.63</v>
      </c>
      <c r="J85" s="13">
        <v>69.37</v>
      </c>
      <c r="K85" s="13">
        <v>28.13</v>
      </c>
      <c r="L85" s="13">
        <v>71.87</v>
      </c>
      <c r="M85" s="13">
        <v>26.47</v>
      </c>
      <c r="N85" s="13">
        <v>73.53</v>
      </c>
      <c r="O85" s="13">
        <v>26.47</v>
      </c>
      <c r="P85" s="13">
        <v>73.53</v>
      </c>
      <c r="Q85" s="31" t="s">
        <v>519</v>
      </c>
    </row>
    <row r="86" spans="1:21" ht="30" customHeight="1" x14ac:dyDescent="0.15">
      <c r="A86" s="4">
        <v>85</v>
      </c>
      <c r="B86" s="52" t="s">
        <v>495</v>
      </c>
      <c r="C86" s="78" t="s">
        <v>226</v>
      </c>
      <c r="D86" s="79" t="s">
        <v>488</v>
      </c>
      <c r="E86" s="77">
        <v>93.91</v>
      </c>
      <c r="F86" s="80">
        <v>6.09</v>
      </c>
      <c r="G86" s="80">
        <v>93.78</v>
      </c>
      <c r="H86" s="80">
        <v>6.22</v>
      </c>
      <c r="I86" s="77">
        <v>93.65</v>
      </c>
      <c r="J86" s="77">
        <v>6.35</v>
      </c>
      <c r="K86" s="77">
        <v>93.5</v>
      </c>
      <c r="L86" s="77">
        <v>6.5</v>
      </c>
      <c r="M86" s="77">
        <v>93.4</v>
      </c>
      <c r="N86" s="7">
        <v>6.6</v>
      </c>
      <c r="O86" s="77">
        <v>93.4</v>
      </c>
      <c r="P86" s="77">
        <v>6.6</v>
      </c>
      <c r="Q86" s="31" t="s">
        <v>519</v>
      </c>
    </row>
    <row r="87" spans="1:21" ht="30" customHeight="1" x14ac:dyDescent="0.15">
      <c r="A87" s="11">
        <v>86</v>
      </c>
      <c r="B87" s="6" t="s">
        <v>227</v>
      </c>
      <c r="C87" s="78" t="s">
        <v>228</v>
      </c>
      <c r="D87" s="79" t="s">
        <v>229</v>
      </c>
      <c r="E87" s="77">
        <v>35.15</v>
      </c>
      <c r="F87" s="80">
        <v>64.849999999999994</v>
      </c>
      <c r="G87" s="80">
        <v>34.06</v>
      </c>
      <c r="H87" s="80">
        <v>65.94</v>
      </c>
      <c r="I87" s="77">
        <v>32.979999999999997</v>
      </c>
      <c r="J87" s="77">
        <v>67.02</v>
      </c>
      <c r="K87" s="77">
        <v>31.67</v>
      </c>
      <c r="L87" s="77">
        <v>68.33</v>
      </c>
      <c r="M87" s="77">
        <v>30.8</v>
      </c>
      <c r="N87" s="7">
        <v>69.2</v>
      </c>
      <c r="O87" s="77">
        <v>30.8</v>
      </c>
      <c r="P87" s="77">
        <v>69.2</v>
      </c>
      <c r="Q87" s="31" t="s">
        <v>519</v>
      </c>
    </row>
    <row r="88" spans="1:21" ht="30" customHeight="1" x14ac:dyDescent="0.15">
      <c r="A88" s="4">
        <v>87</v>
      </c>
      <c r="B88" s="6" t="s">
        <v>230</v>
      </c>
      <c r="C88" s="78" t="s">
        <v>231</v>
      </c>
      <c r="D88" s="79" t="s">
        <v>232</v>
      </c>
      <c r="E88" s="77">
        <v>79.47</v>
      </c>
      <c r="F88" s="80">
        <v>20.53</v>
      </c>
      <c r="G88" s="80">
        <v>79.349999999999994</v>
      </c>
      <c r="H88" s="80">
        <v>20.65</v>
      </c>
      <c r="I88" s="77">
        <v>79.239999999999995</v>
      </c>
      <c r="J88" s="77">
        <v>20.76</v>
      </c>
      <c r="K88" s="77">
        <v>79.09</v>
      </c>
      <c r="L88" s="77">
        <v>20.91</v>
      </c>
      <c r="M88" s="77">
        <v>79</v>
      </c>
      <c r="N88" s="7">
        <v>21</v>
      </c>
      <c r="O88" s="77">
        <v>79</v>
      </c>
      <c r="P88" s="77">
        <v>21</v>
      </c>
      <c r="Q88" s="31" t="s">
        <v>519</v>
      </c>
    </row>
    <row r="89" spans="1:21" ht="30" customHeight="1" x14ac:dyDescent="0.15">
      <c r="A89" s="4">
        <v>88</v>
      </c>
      <c r="B89" s="81" t="s">
        <v>233</v>
      </c>
      <c r="C89" s="82" t="s">
        <v>489</v>
      </c>
      <c r="D89" s="82" t="s">
        <v>490</v>
      </c>
      <c r="E89" s="83">
        <v>98.48</v>
      </c>
      <c r="F89" s="83">
        <v>1.52</v>
      </c>
      <c r="G89" s="83">
        <v>98.48</v>
      </c>
      <c r="H89" s="83">
        <v>1.52</v>
      </c>
      <c r="I89" s="83">
        <v>98.48</v>
      </c>
      <c r="J89" s="83">
        <v>1.52</v>
      </c>
      <c r="K89" s="83">
        <v>98.48</v>
      </c>
      <c r="L89" s="83">
        <v>1.52</v>
      </c>
      <c r="M89" s="83">
        <v>98.48</v>
      </c>
      <c r="N89" s="83">
        <v>1.52</v>
      </c>
      <c r="O89" s="83">
        <v>98.48</v>
      </c>
      <c r="P89" s="83">
        <v>1.52</v>
      </c>
      <c r="Q89" s="31" t="s">
        <v>519</v>
      </c>
    </row>
    <row r="90" spans="1:21" ht="30" customHeight="1" x14ac:dyDescent="0.15">
      <c r="A90" s="4">
        <v>89</v>
      </c>
      <c r="B90" s="81" t="s">
        <v>234</v>
      </c>
      <c r="C90" s="78" t="s">
        <v>235</v>
      </c>
      <c r="D90" s="79" t="s">
        <v>236</v>
      </c>
      <c r="E90" s="83">
        <v>99.75</v>
      </c>
      <c r="F90" s="83">
        <v>0.25</v>
      </c>
      <c r="G90" s="83">
        <v>99.75</v>
      </c>
      <c r="H90" s="83">
        <v>0.25</v>
      </c>
      <c r="I90" s="83">
        <v>99.75</v>
      </c>
      <c r="J90" s="83">
        <v>0.25</v>
      </c>
      <c r="K90" s="83">
        <v>99.75</v>
      </c>
      <c r="L90" s="83">
        <v>0.25</v>
      </c>
      <c r="M90" s="83">
        <v>99.75</v>
      </c>
      <c r="N90" s="83">
        <v>0.25</v>
      </c>
      <c r="O90" s="83">
        <v>99.75</v>
      </c>
      <c r="P90" s="83">
        <v>0.25</v>
      </c>
      <c r="Q90" s="31" t="s">
        <v>519</v>
      </c>
    </row>
    <row r="91" spans="1:21" ht="30" customHeight="1" x14ac:dyDescent="0.15">
      <c r="A91" s="4">
        <v>90</v>
      </c>
      <c r="B91" s="81" t="s">
        <v>237</v>
      </c>
      <c r="C91" s="78" t="s">
        <v>238</v>
      </c>
      <c r="D91" s="78" t="s">
        <v>239</v>
      </c>
      <c r="E91" s="83">
        <v>99.9</v>
      </c>
      <c r="F91" s="83">
        <v>0.1</v>
      </c>
      <c r="G91" s="83">
        <v>99.9</v>
      </c>
      <c r="H91" s="83">
        <v>0.1</v>
      </c>
      <c r="I91" s="83">
        <v>99.9</v>
      </c>
      <c r="J91" s="83">
        <v>0.1</v>
      </c>
      <c r="K91" s="83">
        <v>99.9</v>
      </c>
      <c r="L91" s="83">
        <v>0.1</v>
      </c>
      <c r="M91" s="83">
        <v>99.9</v>
      </c>
      <c r="N91" s="83">
        <v>0.1</v>
      </c>
      <c r="O91" s="83">
        <v>99.9</v>
      </c>
      <c r="P91" s="83">
        <v>0.1</v>
      </c>
      <c r="Q91" s="31" t="s">
        <v>519</v>
      </c>
    </row>
    <row r="92" spans="1:21" ht="30" customHeight="1" x14ac:dyDescent="0.15">
      <c r="A92" s="4">
        <v>91</v>
      </c>
      <c r="B92" s="81" t="s">
        <v>240</v>
      </c>
      <c r="C92" s="78" t="s">
        <v>241</v>
      </c>
      <c r="D92" s="78" t="s">
        <v>239</v>
      </c>
      <c r="E92" s="83">
        <v>99.99</v>
      </c>
      <c r="F92" s="83">
        <v>0.01</v>
      </c>
      <c r="G92" s="83">
        <v>99.99</v>
      </c>
      <c r="H92" s="83">
        <v>0.01</v>
      </c>
      <c r="I92" s="83">
        <v>99.99</v>
      </c>
      <c r="J92" s="83">
        <v>0.01</v>
      </c>
      <c r="K92" s="83">
        <v>99.99</v>
      </c>
      <c r="L92" s="83">
        <v>0.01</v>
      </c>
      <c r="M92" s="83">
        <v>99.99</v>
      </c>
      <c r="N92" s="83">
        <v>0.01</v>
      </c>
      <c r="O92" s="83">
        <v>99.99</v>
      </c>
      <c r="P92" s="83">
        <v>0.01</v>
      </c>
      <c r="Q92" s="31" t="s">
        <v>519</v>
      </c>
    </row>
    <row r="93" spans="1:21" ht="30" customHeight="1" x14ac:dyDescent="0.15">
      <c r="A93" s="4">
        <v>92</v>
      </c>
      <c r="B93" s="84" t="s">
        <v>496</v>
      </c>
      <c r="C93" s="5" t="s">
        <v>242</v>
      </c>
      <c r="D93" s="5" t="s">
        <v>243</v>
      </c>
      <c r="E93" s="75">
        <v>83.66</v>
      </c>
      <c r="F93" s="75">
        <v>16.34</v>
      </c>
      <c r="G93" s="75">
        <v>83.66</v>
      </c>
      <c r="H93" s="75">
        <v>16.34</v>
      </c>
      <c r="I93" s="75">
        <v>83.66</v>
      </c>
      <c r="J93" s="75">
        <v>16.34</v>
      </c>
      <c r="K93" s="75">
        <v>83.66</v>
      </c>
      <c r="L93" s="75">
        <v>16.34</v>
      </c>
      <c r="M93" s="75">
        <v>83.66</v>
      </c>
      <c r="N93" s="75">
        <v>16.34</v>
      </c>
      <c r="O93" s="75">
        <v>83.66</v>
      </c>
      <c r="P93" s="75">
        <v>16.34</v>
      </c>
      <c r="Q93" s="31" t="s">
        <v>519</v>
      </c>
    </row>
    <row r="94" spans="1:21" ht="30" customHeight="1" x14ac:dyDescent="0.15">
      <c r="A94" s="4">
        <v>93</v>
      </c>
      <c r="B94" s="84" t="s">
        <v>497</v>
      </c>
      <c r="C94" s="5" t="s">
        <v>244</v>
      </c>
      <c r="D94" s="5" t="s">
        <v>245</v>
      </c>
      <c r="E94" s="75">
        <v>75</v>
      </c>
      <c r="F94" s="75">
        <v>25</v>
      </c>
      <c r="G94" s="75">
        <v>75</v>
      </c>
      <c r="H94" s="75">
        <v>25</v>
      </c>
      <c r="I94" s="75">
        <v>75</v>
      </c>
      <c r="J94" s="75">
        <v>25</v>
      </c>
      <c r="K94" s="75">
        <v>75</v>
      </c>
      <c r="L94" s="75">
        <v>25</v>
      </c>
      <c r="M94" s="75">
        <v>75</v>
      </c>
      <c r="N94" s="75">
        <v>25</v>
      </c>
      <c r="O94" s="75">
        <v>75</v>
      </c>
      <c r="P94" s="75">
        <v>25</v>
      </c>
      <c r="Q94" s="31" t="s">
        <v>519</v>
      </c>
    </row>
    <row r="95" spans="1:21" s="104" customFormat="1" ht="30" customHeight="1" x14ac:dyDescent="0.15">
      <c r="A95" s="111">
        <v>94</v>
      </c>
      <c r="B95" s="112" t="s">
        <v>246</v>
      </c>
      <c r="C95" s="113" t="s">
        <v>247</v>
      </c>
      <c r="D95" s="114" t="s">
        <v>248</v>
      </c>
      <c r="E95" s="115">
        <v>100</v>
      </c>
      <c r="F95" s="115">
        <v>0</v>
      </c>
      <c r="G95" s="115">
        <v>100</v>
      </c>
      <c r="H95" s="115">
        <v>0</v>
      </c>
      <c r="I95" s="115">
        <v>100</v>
      </c>
      <c r="J95" s="115">
        <v>0</v>
      </c>
      <c r="K95" s="115">
        <v>100</v>
      </c>
      <c r="L95" s="115">
        <v>0</v>
      </c>
      <c r="M95" s="115">
        <v>100</v>
      </c>
      <c r="N95" s="115">
        <v>0</v>
      </c>
      <c r="O95" s="115">
        <v>100</v>
      </c>
      <c r="P95" s="115">
        <v>0</v>
      </c>
      <c r="Q95" s="103" t="s">
        <v>520</v>
      </c>
    </row>
    <row r="96" spans="1:21" ht="30" customHeight="1" x14ac:dyDescent="0.15">
      <c r="A96" s="85">
        <v>95</v>
      </c>
      <c r="B96" s="6" t="s">
        <v>249</v>
      </c>
      <c r="C96" s="8" t="s">
        <v>250</v>
      </c>
      <c r="D96" s="2" t="s">
        <v>251</v>
      </c>
      <c r="E96" s="77">
        <v>27.35</v>
      </c>
      <c r="F96" s="77">
        <v>72.650000000000006</v>
      </c>
      <c r="G96" s="77">
        <v>27.35</v>
      </c>
      <c r="H96" s="77">
        <v>72.650000000000006</v>
      </c>
      <c r="I96" s="77">
        <v>27.35</v>
      </c>
      <c r="J96" s="77">
        <v>72.650000000000006</v>
      </c>
      <c r="K96" s="77">
        <v>27.35</v>
      </c>
      <c r="L96" s="77">
        <v>72.650000000000006</v>
      </c>
      <c r="M96" s="77">
        <v>27.35</v>
      </c>
      <c r="N96" s="77">
        <v>72.650000000000006</v>
      </c>
      <c r="O96" s="77">
        <v>27.35</v>
      </c>
      <c r="P96" s="77">
        <v>72.650000000000006</v>
      </c>
      <c r="Q96" s="31" t="s">
        <v>519</v>
      </c>
    </row>
    <row r="97" spans="1:18" s="104" customFormat="1" ht="30" customHeight="1" x14ac:dyDescent="0.15">
      <c r="A97" s="116">
        <v>96</v>
      </c>
      <c r="B97" s="109" t="s">
        <v>498</v>
      </c>
      <c r="C97" s="101" t="s">
        <v>252</v>
      </c>
      <c r="D97" s="101" t="s">
        <v>253</v>
      </c>
      <c r="E97" s="102">
        <v>0</v>
      </c>
      <c r="F97" s="102">
        <v>100</v>
      </c>
      <c r="G97" s="102">
        <v>0</v>
      </c>
      <c r="H97" s="102">
        <v>100</v>
      </c>
      <c r="I97" s="102">
        <v>0</v>
      </c>
      <c r="J97" s="102">
        <v>100</v>
      </c>
      <c r="K97" s="102">
        <v>0</v>
      </c>
      <c r="L97" s="102">
        <v>100</v>
      </c>
      <c r="M97" s="102">
        <v>0</v>
      </c>
      <c r="N97" s="102">
        <v>100</v>
      </c>
      <c r="O97" s="102">
        <v>0</v>
      </c>
      <c r="P97" s="102">
        <v>100</v>
      </c>
      <c r="Q97" s="103" t="s">
        <v>520</v>
      </c>
    </row>
    <row r="98" spans="1:18" ht="30" customHeight="1" x14ac:dyDescent="0.15">
      <c r="A98" s="85">
        <v>97</v>
      </c>
      <c r="B98" s="6" t="s">
        <v>254</v>
      </c>
      <c r="C98" s="9" t="s">
        <v>255</v>
      </c>
      <c r="D98" s="2" t="s">
        <v>256</v>
      </c>
      <c r="E98" s="77">
        <v>70</v>
      </c>
      <c r="F98" s="77">
        <v>30</v>
      </c>
      <c r="G98" s="77">
        <v>70</v>
      </c>
      <c r="H98" s="77">
        <v>30</v>
      </c>
      <c r="I98" s="77">
        <v>70</v>
      </c>
      <c r="J98" s="77">
        <v>30</v>
      </c>
      <c r="K98" s="77">
        <v>70</v>
      </c>
      <c r="L98" s="77">
        <v>30</v>
      </c>
      <c r="M98" s="77">
        <v>70</v>
      </c>
      <c r="N98" s="77">
        <v>30</v>
      </c>
      <c r="O98" s="77">
        <v>70</v>
      </c>
      <c r="P98" s="77">
        <v>30</v>
      </c>
      <c r="Q98" s="31" t="s">
        <v>519</v>
      </c>
    </row>
    <row r="99" spans="1:18" ht="30" customHeight="1" x14ac:dyDescent="0.15">
      <c r="A99" s="85">
        <v>98</v>
      </c>
      <c r="B99" s="52" t="s">
        <v>499</v>
      </c>
      <c r="C99" s="9" t="s">
        <v>257</v>
      </c>
      <c r="D99" s="2" t="s">
        <v>258</v>
      </c>
      <c r="E99" s="77">
        <v>81.48</v>
      </c>
      <c r="F99" s="77">
        <v>18.52</v>
      </c>
      <c r="G99" s="77">
        <v>81.48</v>
      </c>
      <c r="H99" s="77">
        <v>18.52</v>
      </c>
      <c r="I99" s="77">
        <v>81.48</v>
      </c>
      <c r="J99" s="77">
        <v>18.52</v>
      </c>
      <c r="K99" s="77">
        <v>81.48</v>
      </c>
      <c r="L99" s="77">
        <v>18.52</v>
      </c>
      <c r="M99" s="77">
        <v>81.48</v>
      </c>
      <c r="N99" s="77">
        <v>18.52</v>
      </c>
      <c r="O99" s="77">
        <v>81.48</v>
      </c>
      <c r="P99" s="77">
        <v>18.52</v>
      </c>
      <c r="Q99" s="31" t="s">
        <v>519</v>
      </c>
    </row>
    <row r="100" spans="1:18" ht="30" customHeight="1" x14ac:dyDescent="0.15">
      <c r="A100" s="85">
        <v>99</v>
      </c>
      <c r="B100" s="52" t="s">
        <v>500</v>
      </c>
      <c r="C100" s="9" t="s">
        <v>259</v>
      </c>
      <c r="D100" s="2" t="s">
        <v>16</v>
      </c>
      <c r="E100" s="77">
        <v>77.78</v>
      </c>
      <c r="F100" s="77">
        <v>22.22</v>
      </c>
      <c r="G100" s="77">
        <v>77.78</v>
      </c>
      <c r="H100" s="77">
        <v>22.22</v>
      </c>
      <c r="I100" s="77">
        <v>77.78</v>
      </c>
      <c r="J100" s="77">
        <v>22.22</v>
      </c>
      <c r="K100" s="77">
        <v>77.78</v>
      </c>
      <c r="L100" s="77">
        <v>22.22</v>
      </c>
      <c r="M100" s="77">
        <v>77.78</v>
      </c>
      <c r="N100" s="77">
        <v>22.22</v>
      </c>
      <c r="O100" s="77">
        <v>77.78</v>
      </c>
      <c r="P100" s="77">
        <v>22.22</v>
      </c>
      <c r="Q100" s="31" t="s">
        <v>519</v>
      </c>
    </row>
    <row r="101" spans="1:18" ht="30" customHeight="1" x14ac:dyDescent="0.15">
      <c r="A101" s="85">
        <v>100</v>
      </c>
      <c r="B101" s="52" t="s">
        <v>501</v>
      </c>
      <c r="C101" s="2" t="s">
        <v>260</v>
      </c>
      <c r="D101" s="5" t="s">
        <v>261</v>
      </c>
      <c r="E101" s="77">
        <v>2.36</v>
      </c>
      <c r="F101" s="77">
        <v>97.64</v>
      </c>
      <c r="G101" s="77">
        <v>2.36</v>
      </c>
      <c r="H101" s="77">
        <v>97.64</v>
      </c>
      <c r="I101" s="77">
        <v>2.36</v>
      </c>
      <c r="J101" s="77">
        <v>97.64</v>
      </c>
      <c r="K101" s="77">
        <v>2.36</v>
      </c>
      <c r="L101" s="77">
        <v>97.64</v>
      </c>
      <c r="M101" s="77">
        <v>2.36</v>
      </c>
      <c r="N101" s="77">
        <v>97.64</v>
      </c>
      <c r="O101" s="77">
        <v>2.36</v>
      </c>
      <c r="P101" s="77">
        <v>97.64</v>
      </c>
      <c r="Q101" s="31" t="s">
        <v>519</v>
      </c>
    </row>
    <row r="102" spans="1:18" s="104" customFormat="1" ht="30" customHeight="1" x14ac:dyDescent="0.15">
      <c r="A102" s="117">
        <v>101</v>
      </c>
      <c r="B102" s="106" t="s">
        <v>262</v>
      </c>
      <c r="C102" s="101" t="s">
        <v>263</v>
      </c>
      <c r="D102" s="107" t="s">
        <v>264</v>
      </c>
      <c r="E102" s="108">
        <v>98</v>
      </c>
      <c r="F102" s="108">
        <v>2</v>
      </c>
      <c r="G102" s="108">
        <v>98</v>
      </c>
      <c r="H102" s="108">
        <v>2</v>
      </c>
      <c r="I102" s="108">
        <v>98</v>
      </c>
      <c r="J102" s="108">
        <v>2</v>
      </c>
      <c r="K102" s="108">
        <v>98</v>
      </c>
      <c r="L102" s="108">
        <v>2</v>
      </c>
      <c r="M102" s="108">
        <v>98</v>
      </c>
      <c r="N102" s="108">
        <v>2</v>
      </c>
      <c r="O102" s="108">
        <v>98</v>
      </c>
      <c r="P102" s="108">
        <v>2</v>
      </c>
      <c r="Q102" s="103" t="s">
        <v>520</v>
      </c>
    </row>
    <row r="103" spans="1:18" s="104" customFormat="1" ht="30" customHeight="1" x14ac:dyDescent="0.15">
      <c r="A103" s="117">
        <v>102</v>
      </c>
      <c r="B103" s="106" t="s">
        <v>265</v>
      </c>
      <c r="C103" s="101" t="s">
        <v>266</v>
      </c>
      <c r="D103" s="101" t="s">
        <v>267</v>
      </c>
      <c r="E103" s="108">
        <v>98</v>
      </c>
      <c r="F103" s="108">
        <v>2</v>
      </c>
      <c r="G103" s="108">
        <v>98</v>
      </c>
      <c r="H103" s="108">
        <v>2</v>
      </c>
      <c r="I103" s="108">
        <v>98</v>
      </c>
      <c r="J103" s="108">
        <v>2</v>
      </c>
      <c r="K103" s="108">
        <v>98</v>
      </c>
      <c r="L103" s="108">
        <v>2</v>
      </c>
      <c r="M103" s="108">
        <v>98</v>
      </c>
      <c r="N103" s="108">
        <v>2</v>
      </c>
      <c r="O103" s="108">
        <v>98</v>
      </c>
      <c r="P103" s="108">
        <v>2</v>
      </c>
      <c r="Q103" s="103" t="s">
        <v>520</v>
      </c>
    </row>
    <row r="104" spans="1:18" s="104" customFormat="1" ht="30" customHeight="1" x14ac:dyDescent="0.15">
      <c r="A104" s="118">
        <v>103</v>
      </c>
      <c r="B104" s="119" t="s">
        <v>268</v>
      </c>
      <c r="C104" s="113" t="s">
        <v>269</v>
      </c>
      <c r="D104" s="120" t="s">
        <v>270</v>
      </c>
      <c r="E104" s="121">
        <v>99.12</v>
      </c>
      <c r="F104" s="121">
        <v>0.88</v>
      </c>
      <c r="G104" s="121">
        <v>99.12</v>
      </c>
      <c r="H104" s="121">
        <v>0.88</v>
      </c>
      <c r="I104" s="121">
        <v>99.12</v>
      </c>
      <c r="J104" s="121">
        <v>0.88</v>
      </c>
      <c r="K104" s="121">
        <v>99.12</v>
      </c>
      <c r="L104" s="121">
        <v>0.88</v>
      </c>
      <c r="M104" s="121">
        <v>99.12</v>
      </c>
      <c r="N104" s="121">
        <v>0.88</v>
      </c>
      <c r="O104" s="121">
        <v>99.12</v>
      </c>
      <c r="P104" s="121">
        <v>0.88</v>
      </c>
      <c r="Q104" s="103" t="s">
        <v>520</v>
      </c>
      <c r="R104" s="103"/>
    </row>
    <row r="105" spans="1:18" ht="30" customHeight="1" x14ac:dyDescent="0.15">
      <c r="A105" s="86">
        <v>104</v>
      </c>
      <c r="B105" s="51" t="s">
        <v>502</v>
      </c>
      <c r="C105" s="5" t="s">
        <v>271</v>
      </c>
      <c r="D105" s="2" t="s">
        <v>272</v>
      </c>
      <c r="E105" s="75">
        <v>99.78</v>
      </c>
      <c r="F105" s="75">
        <v>0.22</v>
      </c>
      <c r="G105" s="75">
        <v>99.78</v>
      </c>
      <c r="H105" s="75">
        <v>0.22</v>
      </c>
      <c r="I105" s="75">
        <v>99.78</v>
      </c>
      <c r="J105" s="75">
        <v>0.22</v>
      </c>
      <c r="K105" s="75">
        <v>99.78</v>
      </c>
      <c r="L105" s="75">
        <v>0.22</v>
      </c>
      <c r="M105" s="75">
        <v>99.78</v>
      </c>
      <c r="N105" s="75">
        <v>0.22</v>
      </c>
      <c r="O105" s="75">
        <v>99.78</v>
      </c>
      <c r="P105" s="75">
        <v>0.22</v>
      </c>
      <c r="Q105" s="31" t="s">
        <v>519</v>
      </c>
    </row>
    <row r="106" spans="1:18" ht="30" customHeight="1" x14ac:dyDescent="0.15">
      <c r="A106" s="85">
        <v>105</v>
      </c>
      <c r="B106" s="6" t="s">
        <v>273</v>
      </c>
      <c r="C106" s="9" t="s">
        <v>274</v>
      </c>
      <c r="D106" s="2" t="s">
        <v>275</v>
      </c>
      <c r="E106" s="77">
        <v>71.430000000000007</v>
      </c>
      <c r="F106" s="77">
        <v>28.57</v>
      </c>
      <c r="G106" s="77">
        <v>71.430000000000007</v>
      </c>
      <c r="H106" s="77">
        <v>28.57</v>
      </c>
      <c r="I106" s="77">
        <v>71.430000000000007</v>
      </c>
      <c r="J106" s="77">
        <v>28.57</v>
      </c>
      <c r="K106" s="77">
        <v>71.430000000000007</v>
      </c>
      <c r="L106" s="77">
        <v>28.57</v>
      </c>
      <c r="M106" s="77">
        <v>71.430000000000007</v>
      </c>
      <c r="N106" s="77">
        <v>28.57</v>
      </c>
      <c r="O106" s="77">
        <v>71.430000000000007</v>
      </c>
      <c r="P106" s="77">
        <v>28.57</v>
      </c>
      <c r="Q106" s="31" t="s">
        <v>519</v>
      </c>
    </row>
  </sheetData>
  <autoFilter ref="A1:R10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C8FF-BE9D-8048-8606-181878E76DAB}">
  <dimension ref="A1:K107"/>
  <sheetViews>
    <sheetView zoomScaleNormal="110" workbookViewId="0">
      <pane ySplit="1" topLeftCell="A100" activePane="bottomLeft" state="frozen"/>
      <selection pane="bottomLeft" activeCell="I105" sqref="I105"/>
    </sheetView>
  </sheetViews>
  <sheetFormatPr baseColWidth="10" defaultRowHeight="13" x14ac:dyDescent="0.15"/>
  <cols>
    <col min="1" max="1" width="11" style="31"/>
    <col min="2" max="2" width="14" style="31" customWidth="1"/>
    <col min="3" max="3" width="20.19921875" style="31" customWidth="1"/>
    <col min="4" max="4" width="41.796875" style="31" customWidth="1"/>
    <col min="5" max="5" width="27.796875" style="31" customWidth="1"/>
    <col min="6" max="6" width="27" style="31" customWidth="1"/>
    <col min="7" max="7" width="26.59765625" style="31" customWidth="1"/>
    <col min="8" max="8" width="12.3984375" style="31" hidden="1" customWidth="1"/>
    <col min="9" max="9" width="21.796875" style="31" customWidth="1"/>
    <col min="10" max="10" width="11" style="31"/>
    <col min="11" max="11" width="29.59765625" style="31" customWidth="1"/>
    <col min="12" max="16384" width="11" style="31"/>
  </cols>
  <sheetData>
    <row r="1" spans="1:11" s="62" customFormat="1" ht="35" customHeight="1" x14ac:dyDescent="0.15">
      <c r="A1" s="61" t="s">
        <v>491</v>
      </c>
      <c r="B1" s="59" t="s">
        <v>280</v>
      </c>
      <c r="C1" s="60" t="s">
        <v>281</v>
      </c>
      <c r="D1" s="60" t="s">
        <v>282</v>
      </c>
      <c r="E1" s="61" t="s">
        <v>445</v>
      </c>
      <c r="F1" s="61" t="s">
        <v>446</v>
      </c>
      <c r="G1" s="61" t="s">
        <v>447</v>
      </c>
      <c r="H1" s="61" t="s">
        <v>487</v>
      </c>
      <c r="I1" s="61" t="s">
        <v>515</v>
      </c>
      <c r="J1" s="61" t="s">
        <v>516</v>
      </c>
      <c r="K1" s="61" t="s">
        <v>517</v>
      </c>
    </row>
    <row r="2" spans="1:11" s="34" customFormat="1" ht="56" customHeight="1" x14ac:dyDescent="0.15">
      <c r="A2" s="34">
        <v>1</v>
      </c>
      <c r="B2" s="32" t="s">
        <v>283</v>
      </c>
      <c r="C2" s="33" t="s">
        <v>284</v>
      </c>
      <c r="D2" s="33" t="s">
        <v>285</v>
      </c>
    </row>
    <row r="3" spans="1:11" ht="35" customHeight="1" x14ac:dyDescent="0.15">
      <c r="A3" s="31">
        <v>2</v>
      </c>
      <c r="B3" s="30" t="s">
        <v>451</v>
      </c>
      <c r="C3" s="36" t="s">
        <v>286</v>
      </c>
      <c r="D3" s="37">
        <v>7</v>
      </c>
      <c r="E3" s="31">
        <v>20932</v>
      </c>
      <c r="F3" s="31">
        <v>6348</v>
      </c>
      <c r="G3" s="31">
        <v>35299</v>
      </c>
      <c r="I3" s="39">
        <f t="shared" ref="I3:I5" si="0">(G3-F3)*100/G3</f>
        <v>82.01648771919885</v>
      </c>
      <c r="J3" s="39">
        <f>F3*100/G3</f>
        <v>17.983512280801158</v>
      </c>
      <c r="K3" s="39">
        <f>E3*100/(G3-F3)</f>
        <v>72.301474905875452</v>
      </c>
    </row>
    <row r="4" spans="1:11" ht="35" customHeight="1" x14ac:dyDescent="0.15">
      <c r="A4" s="31">
        <v>3</v>
      </c>
      <c r="B4" s="35" t="s">
        <v>287</v>
      </c>
      <c r="C4" s="35" t="s">
        <v>288</v>
      </c>
      <c r="D4" s="36" t="s">
        <v>289</v>
      </c>
      <c r="E4" s="31">
        <v>102</v>
      </c>
      <c r="F4" s="31">
        <v>11461</v>
      </c>
      <c r="G4" s="31">
        <v>14085</v>
      </c>
      <c r="I4" s="39">
        <f t="shared" si="0"/>
        <v>18.62974795882144</v>
      </c>
      <c r="J4" s="39">
        <f t="shared" ref="J4:J67" si="1">F4*100/G4</f>
        <v>81.37025204117856</v>
      </c>
      <c r="K4" s="39">
        <f t="shared" ref="K4:K67" si="2">E4*100/(G4-F4)</f>
        <v>3.8871951219512195</v>
      </c>
    </row>
    <row r="5" spans="1:11" ht="35" customHeight="1" x14ac:dyDescent="0.15">
      <c r="A5" s="31">
        <v>4</v>
      </c>
      <c r="B5" s="38" t="s">
        <v>290</v>
      </c>
      <c r="C5" s="36" t="s">
        <v>291</v>
      </c>
      <c r="D5" s="36" t="s">
        <v>292</v>
      </c>
      <c r="E5" s="31">
        <v>3525</v>
      </c>
      <c r="F5" s="31">
        <v>2453</v>
      </c>
      <c r="G5" s="31">
        <v>7971</v>
      </c>
      <c r="I5" s="39">
        <f t="shared" si="0"/>
        <v>69.225944047170998</v>
      </c>
      <c r="J5" s="39">
        <f t="shared" si="1"/>
        <v>30.774055952829006</v>
      </c>
      <c r="K5" s="39">
        <f t="shared" si="2"/>
        <v>63.881841246828564</v>
      </c>
    </row>
    <row r="6" spans="1:11" ht="35" customHeight="1" x14ac:dyDescent="0.15">
      <c r="A6" s="31">
        <v>5</v>
      </c>
      <c r="B6" s="30" t="s">
        <v>452</v>
      </c>
      <c r="C6" s="36" t="s">
        <v>293</v>
      </c>
      <c r="D6" s="36" t="s">
        <v>294</v>
      </c>
      <c r="E6" s="31">
        <v>8</v>
      </c>
      <c r="F6" s="31">
        <v>39</v>
      </c>
      <c r="G6" s="31">
        <v>90</v>
      </c>
      <c r="I6" s="39">
        <f>(G6-F6)*100/G6</f>
        <v>56.666666666666664</v>
      </c>
      <c r="J6" s="39">
        <f t="shared" si="1"/>
        <v>43.333333333333336</v>
      </c>
      <c r="K6" s="39">
        <f t="shared" si="2"/>
        <v>15.686274509803921</v>
      </c>
    </row>
    <row r="7" spans="1:11" ht="35" customHeight="1" x14ac:dyDescent="0.15">
      <c r="A7" s="31">
        <v>6</v>
      </c>
      <c r="B7" s="35" t="s">
        <v>295</v>
      </c>
      <c r="C7" s="35" t="s">
        <v>296</v>
      </c>
      <c r="D7" s="36" t="s">
        <v>297</v>
      </c>
      <c r="E7" s="31">
        <v>8</v>
      </c>
      <c r="F7" s="31">
        <v>20</v>
      </c>
      <c r="G7" s="31">
        <v>1234</v>
      </c>
      <c r="I7" s="39">
        <f>(G7-F7)*100/G7</f>
        <v>98.379254457050237</v>
      </c>
      <c r="J7" s="39">
        <f t="shared" si="1"/>
        <v>1.6207455429497568</v>
      </c>
      <c r="K7" s="39">
        <f t="shared" si="2"/>
        <v>0.65897858319604607</v>
      </c>
    </row>
    <row r="8" spans="1:11" ht="35" customHeight="1" x14ac:dyDescent="0.15">
      <c r="A8" s="31">
        <v>7</v>
      </c>
      <c r="B8" s="30" t="s">
        <v>453</v>
      </c>
      <c r="C8" s="35" t="s">
        <v>298</v>
      </c>
      <c r="D8" s="35" t="s">
        <v>299</v>
      </c>
      <c r="E8" s="31">
        <v>6</v>
      </c>
      <c r="F8" s="31">
        <v>208</v>
      </c>
      <c r="G8" s="31">
        <v>3729</v>
      </c>
      <c r="I8" s="39">
        <f>(G8-F8)*100/G8</f>
        <v>94.422097076964334</v>
      </c>
      <c r="J8" s="39">
        <f t="shared" si="1"/>
        <v>5.5779029230356665</v>
      </c>
      <c r="K8" s="39">
        <f t="shared" si="2"/>
        <v>0.17040613462084636</v>
      </c>
    </row>
    <row r="9" spans="1:11" ht="35" customHeight="1" x14ac:dyDescent="0.15">
      <c r="A9" s="31">
        <v>8</v>
      </c>
      <c r="B9" s="35" t="s">
        <v>300</v>
      </c>
      <c r="C9" s="30" t="s">
        <v>276</v>
      </c>
      <c r="D9" s="35" t="s">
        <v>301</v>
      </c>
      <c r="E9" s="31">
        <v>3</v>
      </c>
      <c r="F9" s="31">
        <v>1</v>
      </c>
      <c r="G9" s="31">
        <v>137</v>
      </c>
      <c r="I9" s="39">
        <f t="shared" ref="I9:I72" si="3">(G9-F9)*100/G9</f>
        <v>99.270072992700733</v>
      </c>
      <c r="J9" s="39">
        <f t="shared" si="1"/>
        <v>0.72992700729927007</v>
      </c>
      <c r="K9" s="39">
        <f t="shared" si="2"/>
        <v>2.2058823529411766</v>
      </c>
    </row>
    <row r="10" spans="1:11" ht="35" customHeight="1" x14ac:dyDescent="0.15">
      <c r="A10" s="31">
        <v>9</v>
      </c>
      <c r="B10" s="38" t="s">
        <v>302</v>
      </c>
      <c r="C10" s="35" t="s">
        <v>303</v>
      </c>
      <c r="D10" s="36" t="s">
        <v>304</v>
      </c>
      <c r="E10" s="31">
        <v>15</v>
      </c>
      <c r="F10" s="31">
        <v>9</v>
      </c>
      <c r="G10" s="31">
        <v>32</v>
      </c>
      <c r="I10" s="39">
        <f t="shared" si="3"/>
        <v>71.875</v>
      </c>
      <c r="J10" s="39">
        <f t="shared" si="1"/>
        <v>28.125</v>
      </c>
      <c r="K10" s="39">
        <f t="shared" si="2"/>
        <v>65.217391304347828</v>
      </c>
    </row>
    <row r="11" spans="1:11" ht="35" customHeight="1" x14ac:dyDescent="0.15">
      <c r="A11" s="31">
        <v>10</v>
      </c>
      <c r="B11" s="35" t="s">
        <v>305</v>
      </c>
      <c r="C11" s="35" t="s">
        <v>306</v>
      </c>
      <c r="D11" s="35" t="s">
        <v>299</v>
      </c>
      <c r="E11" s="31">
        <v>8126</v>
      </c>
      <c r="F11" s="31">
        <v>2066</v>
      </c>
      <c r="G11" s="31">
        <v>10750</v>
      </c>
      <c r="I11" s="39">
        <f t="shared" si="3"/>
        <v>80.781395348837208</v>
      </c>
      <c r="J11" s="39">
        <f t="shared" si="1"/>
        <v>19.218604651162792</v>
      </c>
      <c r="K11" s="39">
        <f t="shared" si="2"/>
        <v>93.574389682174115</v>
      </c>
    </row>
    <row r="12" spans="1:11" s="41" customFormat="1" ht="35" customHeight="1" x14ac:dyDescent="0.15">
      <c r="A12" s="41">
        <v>11</v>
      </c>
      <c r="B12" s="40" t="s">
        <v>307</v>
      </c>
      <c r="C12" s="40" t="s">
        <v>308</v>
      </c>
      <c r="D12" s="40" t="s">
        <v>309</v>
      </c>
      <c r="E12" s="41">
        <v>0</v>
      </c>
      <c r="F12" s="41">
        <v>1217</v>
      </c>
      <c r="G12" s="41">
        <v>19152</v>
      </c>
      <c r="I12" s="42">
        <f t="shared" si="3"/>
        <v>93.645572263993316</v>
      </c>
      <c r="J12" s="42">
        <f t="shared" si="1"/>
        <v>6.3544277360066834</v>
      </c>
      <c r="K12" s="42">
        <f t="shared" si="2"/>
        <v>0</v>
      </c>
    </row>
    <row r="13" spans="1:11" s="34" customFormat="1" ht="35" customHeight="1" x14ac:dyDescent="0.15">
      <c r="A13" s="34">
        <v>12</v>
      </c>
      <c r="B13" s="43" t="s">
        <v>310</v>
      </c>
      <c r="C13" s="32" t="s">
        <v>311</v>
      </c>
      <c r="D13" s="33" t="s">
        <v>312</v>
      </c>
      <c r="I13" s="44" t="e">
        <f t="shared" si="3"/>
        <v>#DIV/0!</v>
      </c>
      <c r="J13" s="44" t="e">
        <f t="shared" si="1"/>
        <v>#DIV/0!</v>
      </c>
      <c r="K13" s="44" t="e">
        <f t="shared" si="2"/>
        <v>#DIV/0!</v>
      </c>
    </row>
    <row r="14" spans="1:11" ht="35" customHeight="1" x14ac:dyDescent="0.15">
      <c r="A14" s="31">
        <v>13</v>
      </c>
      <c r="B14" s="30" t="s">
        <v>454</v>
      </c>
      <c r="C14" s="36" t="s">
        <v>313</v>
      </c>
      <c r="D14" s="35" t="s">
        <v>314</v>
      </c>
      <c r="E14" s="31">
        <v>9</v>
      </c>
      <c r="F14" s="31">
        <v>74</v>
      </c>
      <c r="G14" s="31">
        <v>257</v>
      </c>
      <c r="I14" s="39">
        <f t="shared" si="3"/>
        <v>71.206225680933855</v>
      </c>
      <c r="J14" s="39">
        <f t="shared" si="1"/>
        <v>28.793774319066149</v>
      </c>
      <c r="K14" s="39">
        <f t="shared" si="2"/>
        <v>4.918032786885246</v>
      </c>
    </row>
    <row r="15" spans="1:11" ht="35" customHeight="1" x14ac:dyDescent="0.15">
      <c r="A15" s="31">
        <v>14</v>
      </c>
      <c r="B15" s="30" t="s">
        <v>455</v>
      </c>
      <c r="C15" s="35" t="s">
        <v>315</v>
      </c>
      <c r="D15" s="35" t="s">
        <v>316</v>
      </c>
      <c r="E15" s="31">
        <v>721</v>
      </c>
      <c r="F15" s="31">
        <v>79</v>
      </c>
      <c r="G15" s="31">
        <v>858</v>
      </c>
      <c r="I15" s="39">
        <f t="shared" si="3"/>
        <v>90.792540792540791</v>
      </c>
      <c r="J15" s="39">
        <f t="shared" si="1"/>
        <v>9.2074592074592072</v>
      </c>
      <c r="K15" s="39">
        <f t="shared" si="2"/>
        <v>92.55455712451861</v>
      </c>
    </row>
    <row r="16" spans="1:11" ht="35" customHeight="1" x14ac:dyDescent="0.15">
      <c r="A16" s="31">
        <v>15</v>
      </c>
      <c r="B16" s="35" t="s">
        <v>317</v>
      </c>
      <c r="C16" s="36" t="s">
        <v>318</v>
      </c>
      <c r="D16" s="36" t="s">
        <v>319</v>
      </c>
      <c r="E16" s="31">
        <v>203</v>
      </c>
      <c r="F16" s="31">
        <v>771</v>
      </c>
      <c r="G16" s="31">
        <v>1279</v>
      </c>
      <c r="I16" s="39">
        <f t="shared" si="3"/>
        <v>39.71853010164191</v>
      </c>
      <c r="J16" s="39">
        <f t="shared" si="1"/>
        <v>60.28146989835809</v>
      </c>
      <c r="K16" s="39">
        <f t="shared" si="2"/>
        <v>39.960629921259844</v>
      </c>
    </row>
    <row r="17" spans="1:11" ht="35" customHeight="1" x14ac:dyDescent="0.15">
      <c r="A17" s="31">
        <v>16</v>
      </c>
      <c r="B17" s="38" t="s">
        <v>320</v>
      </c>
      <c r="C17" s="45" t="s">
        <v>321</v>
      </c>
      <c r="D17" s="36" t="s">
        <v>322</v>
      </c>
      <c r="E17" s="31">
        <v>12</v>
      </c>
      <c r="F17" s="31">
        <v>45</v>
      </c>
      <c r="G17" s="31">
        <v>74</v>
      </c>
      <c r="I17" s="39">
        <f t="shared" si="3"/>
        <v>39.189189189189186</v>
      </c>
      <c r="J17" s="39">
        <f t="shared" si="1"/>
        <v>60.810810810810814</v>
      </c>
      <c r="K17" s="39">
        <f t="shared" si="2"/>
        <v>41.379310344827587</v>
      </c>
    </row>
    <row r="18" spans="1:11" ht="35" customHeight="1" x14ac:dyDescent="0.15">
      <c r="A18" s="31">
        <v>17</v>
      </c>
      <c r="B18" s="35" t="s">
        <v>323</v>
      </c>
      <c r="C18" s="35" t="s">
        <v>324</v>
      </c>
      <c r="D18" s="30" t="s">
        <v>325</v>
      </c>
      <c r="E18" s="31">
        <v>294</v>
      </c>
      <c r="F18" s="31">
        <v>32</v>
      </c>
      <c r="G18" s="31">
        <v>805</v>
      </c>
      <c r="I18" s="39">
        <f t="shared" si="3"/>
        <v>96.024844720496901</v>
      </c>
      <c r="J18" s="39">
        <f t="shared" si="1"/>
        <v>3.9751552795031055</v>
      </c>
      <c r="K18" s="39">
        <f t="shared" si="2"/>
        <v>38.033635187580856</v>
      </c>
    </row>
    <row r="19" spans="1:11" ht="35" customHeight="1" x14ac:dyDescent="0.15">
      <c r="A19" s="31">
        <v>18</v>
      </c>
      <c r="B19" s="38" t="s">
        <v>326</v>
      </c>
      <c r="C19" s="38" t="s">
        <v>327</v>
      </c>
      <c r="D19" s="36" t="s">
        <v>328</v>
      </c>
      <c r="E19" s="31">
        <v>83</v>
      </c>
      <c r="F19" s="31">
        <v>100</v>
      </c>
      <c r="G19" s="31">
        <v>270</v>
      </c>
      <c r="I19" s="39">
        <f t="shared" si="3"/>
        <v>62.962962962962962</v>
      </c>
      <c r="J19" s="39">
        <f t="shared" si="1"/>
        <v>37.037037037037038</v>
      </c>
      <c r="K19" s="39">
        <f t="shared" si="2"/>
        <v>48.823529411764703</v>
      </c>
    </row>
    <row r="20" spans="1:11" s="34" customFormat="1" ht="35" customHeight="1" x14ac:dyDescent="0.15">
      <c r="A20" s="34">
        <v>19</v>
      </c>
      <c r="B20" s="43" t="s">
        <v>329</v>
      </c>
      <c r="C20" s="33" t="s">
        <v>330</v>
      </c>
      <c r="D20" s="32" t="s">
        <v>331</v>
      </c>
      <c r="I20" s="44" t="e">
        <f t="shared" si="3"/>
        <v>#DIV/0!</v>
      </c>
      <c r="J20" s="44" t="e">
        <f t="shared" si="1"/>
        <v>#DIV/0!</v>
      </c>
      <c r="K20" s="44" t="e">
        <f t="shared" si="2"/>
        <v>#DIV/0!</v>
      </c>
    </row>
    <row r="21" spans="1:11" ht="35" customHeight="1" x14ac:dyDescent="0.15">
      <c r="A21" s="31">
        <v>20</v>
      </c>
      <c r="B21" s="30" t="s">
        <v>456</v>
      </c>
      <c r="C21" s="36" t="s">
        <v>332</v>
      </c>
      <c r="D21" s="35" t="s">
        <v>333</v>
      </c>
      <c r="E21" s="31">
        <v>228</v>
      </c>
      <c r="F21" s="31">
        <v>1512</v>
      </c>
      <c r="G21" s="31">
        <v>3156</v>
      </c>
      <c r="I21" s="39">
        <f t="shared" si="3"/>
        <v>52.091254752851711</v>
      </c>
      <c r="J21" s="39">
        <f t="shared" si="1"/>
        <v>47.908745247148289</v>
      </c>
      <c r="K21" s="39">
        <f t="shared" si="2"/>
        <v>13.868613138686131</v>
      </c>
    </row>
    <row r="22" spans="1:11" ht="35" customHeight="1" x14ac:dyDescent="0.15">
      <c r="A22" s="31">
        <v>21</v>
      </c>
      <c r="B22" s="30" t="s">
        <v>457</v>
      </c>
      <c r="C22" s="36" t="s">
        <v>334</v>
      </c>
      <c r="D22" s="36" t="s">
        <v>335</v>
      </c>
      <c r="E22" s="31">
        <v>219</v>
      </c>
      <c r="F22" s="31">
        <v>3094</v>
      </c>
      <c r="G22" s="31">
        <v>3973</v>
      </c>
      <c r="I22" s="39">
        <f t="shared" si="3"/>
        <v>22.124339290208908</v>
      </c>
      <c r="J22" s="39">
        <f t="shared" si="1"/>
        <v>77.875660709791092</v>
      </c>
      <c r="K22" s="39">
        <f t="shared" si="2"/>
        <v>24.914675767918087</v>
      </c>
    </row>
    <row r="23" spans="1:11" ht="35" customHeight="1" x14ac:dyDescent="0.15">
      <c r="A23" s="31">
        <v>22</v>
      </c>
      <c r="B23" s="38" t="s">
        <v>336</v>
      </c>
      <c r="C23" s="38" t="s">
        <v>337</v>
      </c>
      <c r="D23" s="36" t="s">
        <v>338</v>
      </c>
      <c r="E23" s="31">
        <v>1155</v>
      </c>
      <c r="F23" s="31">
        <v>8442</v>
      </c>
      <c r="G23" s="31">
        <v>10472</v>
      </c>
      <c r="I23" s="39">
        <f t="shared" si="3"/>
        <v>19.385026737967916</v>
      </c>
      <c r="J23" s="39">
        <f t="shared" si="1"/>
        <v>80.61497326203208</v>
      </c>
      <c r="K23" s="39">
        <f t="shared" si="2"/>
        <v>56.896551724137929</v>
      </c>
    </row>
    <row r="24" spans="1:11" ht="35" customHeight="1" x14ac:dyDescent="0.15">
      <c r="A24" s="31">
        <v>23</v>
      </c>
      <c r="B24" s="35" t="s">
        <v>339</v>
      </c>
      <c r="C24" s="35" t="s">
        <v>340</v>
      </c>
      <c r="D24" s="36" t="s">
        <v>341</v>
      </c>
      <c r="E24" s="31">
        <v>7239</v>
      </c>
      <c r="F24" s="31">
        <v>1086</v>
      </c>
      <c r="G24" s="31">
        <v>10859</v>
      </c>
      <c r="I24" s="39">
        <f t="shared" si="3"/>
        <v>89.999079104889958</v>
      </c>
      <c r="J24" s="39">
        <f t="shared" si="1"/>
        <v>10.000920895110047</v>
      </c>
      <c r="K24" s="39">
        <f t="shared" si="2"/>
        <v>74.07142126266244</v>
      </c>
    </row>
    <row r="25" spans="1:11" ht="35" customHeight="1" x14ac:dyDescent="0.15">
      <c r="A25" s="31">
        <v>24</v>
      </c>
      <c r="B25" s="30" t="s">
        <v>458</v>
      </c>
      <c r="C25" s="36" t="s">
        <v>342</v>
      </c>
      <c r="D25" s="35" t="s">
        <v>343</v>
      </c>
      <c r="E25" s="31">
        <v>0</v>
      </c>
      <c r="F25" s="31">
        <v>5965</v>
      </c>
      <c r="G25" s="31">
        <v>8064</v>
      </c>
      <c r="I25" s="39">
        <f t="shared" si="3"/>
        <v>26.029265873015873</v>
      </c>
      <c r="J25" s="39">
        <f t="shared" si="1"/>
        <v>73.970734126984127</v>
      </c>
      <c r="K25" s="39">
        <f t="shared" si="2"/>
        <v>0</v>
      </c>
    </row>
    <row r="26" spans="1:11" ht="35" customHeight="1" x14ac:dyDescent="0.15">
      <c r="A26" s="31">
        <v>25</v>
      </c>
      <c r="B26" s="6" t="s">
        <v>71</v>
      </c>
      <c r="C26" s="36" t="s">
        <v>344</v>
      </c>
      <c r="D26" s="35" t="s">
        <v>345</v>
      </c>
      <c r="E26" s="31">
        <v>74</v>
      </c>
      <c r="F26" s="31">
        <v>2102</v>
      </c>
      <c r="G26" s="31">
        <v>3480</v>
      </c>
      <c r="I26" s="39">
        <f t="shared" ref="I26" si="4">(G26-F26)*100/G26</f>
        <v>39.597701149425291</v>
      </c>
      <c r="J26" s="39">
        <f t="shared" si="1"/>
        <v>60.402298850574709</v>
      </c>
      <c r="K26" s="39">
        <f t="shared" si="2"/>
        <v>5.3701015965166912</v>
      </c>
    </row>
    <row r="27" spans="1:11" ht="35" customHeight="1" x14ac:dyDescent="0.15">
      <c r="A27" s="31">
        <v>26</v>
      </c>
      <c r="B27" s="30" t="s">
        <v>459</v>
      </c>
      <c r="C27" s="36" t="s">
        <v>346</v>
      </c>
      <c r="D27" s="38" t="s">
        <v>347</v>
      </c>
      <c r="E27" s="31">
        <v>465</v>
      </c>
      <c r="F27" s="31">
        <v>465</v>
      </c>
      <c r="G27" s="31">
        <v>930</v>
      </c>
      <c r="I27" s="39">
        <f t="shared" si="3"/>
        <v>50</v>
      </c>
      <c r="J27" s="39">
        <f t="shared" si="1"/>
        <v>50</v>
      </c>
      <c r="K27" s="39">
        <f t="shared" si="2"/>
        <v>100</v>
      </c>
    </row>
    <row r="28" spans="1:11" ht="35" customHeight="1" x14ac:dyDescent="0.15">
      <c r="A28" s="31">
        <v>27</v>
      </c>
      <c r="B28" s="30" t="s">
        <v>460</v>
      </c>
      <c r="C28" s="35" t="s">
        <v>348</v>
      </c>
      <c r="D28" s="35" t="s">
        <v>349</v>
      </c>
      <c r="E28" s="31">
        <v>54</v>
      </c>
      <c r="F28" s="31">
        <v>1</v>
      </c>
      <c r="G28" s="31">
        <v>869</v>
      </c>
      <c r="I28" s="39">
        <f t="shared" si="3"/>
        <v>99.884925201380895</v>
      </c>
      <c r="J28" s="39">
        <f t="shared" si="1"/>
        <v>0.11507479861910241</v>
      </c>
      <c r="K28" s="39">
        <f t="shared" si="2"/>
        <v>6.2211981566820276</v>
      </c>
    </row>
    <row r="29" spans="1:11" ht="35" customHeight="1" x14ac:dyDescent="0.15">
      <c r="A29" s="31">
        <v>28</v>
      </c>
      <c r="B29" s="38" t="s">
        <v>350</v>
      </c>
      <c r="C29" s="35" t="s">
        <v>351</v>
      </c>
      <c r="D29" s="36" t="s">
        <v>352</v>
      </c>
      <c r="E29" s="31">
        <v>504</v>
      </c>
      <c r="F29" s="31">
        <v>710</v>
      </c>
      <c r="G29" s="31">
        <v>3940</v>
      </c>
      <c r="I29" s="39">
        <f t="shared" si="3"/>
        <v>81.979695431472081</v>
      </c>
      <c r="J29" s="39">
        <f t="shared" si="1"/>
        <v>18.020304568527919</v>
      </c>
      <c r="K29" s="39">
        <f t="shared" si="2"/>
        <v>15.603715170278639</v>
      </c>
    </row>
    <row r="30" spans="1:11" ht="35" customHeight="1" x14ac:dyDescent="0.15">
      <c r="A30" s="31">
        <v>29</v>
      </c>
      <c r="B30" s="38" t="s">
        <v>353</v>
      </c>
      <c r="C30" s="38" t="s">
        <v>354</v>
      </c>
      <c r="D30" s="36" t="s">
        <v>355</v>
      </c>
      <c r="E30" s="31">
        <v>28827</v>
      </c>
      <c r="F30" s="31">
        <v>11380</v>
      </c>
      <c r="G30" s="31">
        <v>63325</v>
      </c>
      <c r="I30" s="39">
        <f t="shared" si="3"/>
        <v>82.029214370311877</v>
      </c>
      <c r="J30" s="39">
        <f t="shared" si="1"/>
        <v>17.970785629688116</v>
      </c>
      <c r="K30" s="39">
        <f t="shared" si="2"/>
        <v>55.495235345076523</v>
      </c>
    </row>
    <row r="31" spans="1:11" ht="35" customHeight="1" x14ac:dyDescent="0.15">
      <c r="A31" s="31">
        <v>30</v>
      </c>
      <c r="B31" s="38" t="s">
        <v>356</v>
      </c>
      <c r="C31" s="38" t="s">
        <v>357</v>
      </c>
      <c r="D31" s="36" t="s">
        <v>358</v>
      </c>
      <c r="E31" s="31">
        <v>2739</v>
      </c>
      <c r="F31" s="31">
        <v>6419</v>
      </c>
      <c r="G31" s="31">
        <v>69017</v>
      </c>
      <c r="I31" s="39">
        <f t="shared" si="3"/>
        <v>90.699392903197761</v>
      </c>
      <c r="J31" s="39">
        <f t="shared" si="1"/>
        <v>9.3006070968022367</v>
      </c>
      <c r="K31" s="39">
        <f t="shared" si="2"/>
        <v>4.3755391546055789</v>
      </c>
    </row>
    <row r="32" spans="1:11" ht="35" customHeight="1" x14ac:dyDescent="0.15">
      <c r="A32" s="31">
        <v>31</v>
      </c>
      <c r="B32" s="38" t="s">
        <v>359</v>
      </c>
      <c r="C32" s="36" t="s">
        <v>360</v>
      </c>
      <c r="D32" s="38" t="s">
        <v>361</v>
      </c>
      <c r="E32" s="31">
        <v>441</v>
      </c>
      <c r="F32" s="31">
        <v>1264</v>
      </c>
      <c r="G32" s="31">
        <v>11213</v>
      </c>
      <c r="I32" s="39">
        <f t="shared" si="3"/>
        <v>88.727370016944619</v>
      </c>
      <c r="J32" s="39">
        <f t="shared" si="1"/>
        <v>11.272629983055381</v>
      </c>
      <c r="K32" s="39">
        <f t="shared" si="2"/>
        <v>4.4326062920896572</v>
      </c>
    </row>
    <row r="33" spans="1:11" ht="35" customHeight="1" x14ac:dyDescent="0.15">
      <c r="A33" s="31">
        <v>32</v>
      </c>
      <c r="B33" s="35" t="s">
        <v>362</v>
      </c>
      <c r="C33" s="36" t="s">
        <v>363</v>
      </c>
      <c r="D33" s="36" t="s">
        <v>364</v>
      </c>
      <c r="E33" s="31">
        <v>277</v>
      </c>
      <c r="F33" s="31">
        <v>4145</v>
      </c>
      <c r="G33" s="31">
        <v>6785</v>
      </c>
      <c r="I33" s="39">
        <f t="shared" si="3"/>
        <v>38.909358879882092</v>
      </c>
      <c r="J33" s="39">
        <f t="shared" si="1"/>
        <v>61.090641120117908</v>
      </c>
      <c r="K33" s="39">
        <f t="shared" si="2"/>
        <v>10.492424242424242</v>
      </c>
    </row>
    <row r="34" spans="1:11" ht="35" customHeight="1" x14ac:dyDescent="0.15">
      <c r="A34" s="31">
        <v>33</v>
      </c>
      <c r="B34" s="30" t="s">
        <v>461</v>
      </c>
      <c r="C34" s="35" t="s">
        <v>365</v>
      </c>
      <c r="D34" s="37">
        <v>7</v>
      </c>
      <c r="E34" s="31">
        <v>6820</v>
      </c>
      <c r="F34" s="31">
        <v>2685</v>
      </c>
      <c r="G34" s="31">
        <v>18732</v>
      </c>
      <c r="I34" s="39">
        <f t="shared" si="3"/>
        <v>85.666239590006413</v>
      </c>
      <c r="J34" s="39">
        <f t="shared" si="1"/>
        <v>14.333760409993594</v>
      </c>
      <c r="K34" s="39">
        <f t="shared" si="2"/>
        <v>42.500155792359941</v>
      </c>
    </row>
    <row r="35" spans="1:11" ht="35" customHeight="1" x14ac:dyDescent="0.15">
      <c r="A35" s="31">
        <v>34</v>
      </c>
      <c r="B35" s="38" t="s">
        <v>366</v>
      </c>
      <c r="C35" s="35" t="s">
        <v>367</v>
      </c>
      <c r="D35" s="35" t="s">
        <v>368</v>
      </c>
      <c r="E35" s="31">
        <v>48</v>
      </c>
      <c r="F35" s="31">
        <v>2811</v>
      </c>
      <c r="G35" s="31">
        <v>2922</v>
      </c>
      <c r="I35" s="39">
        <f t="shared" si="3"/>
        <v>3.7987679671457903</v>
      </c>
      <c r="J35" s="39">
        <f t="shared" si="1"/>
        <v>96.201232032854207</v>
      </c>
      <c r="K35" s="39">
        <f t="shared" si="2"/>
        <v>43.243243243243242</v>
      </c>
    </row>
    <row r="36" spans="1:11" ht="35" customHeight="1" x14ac:dyDescent="0.15">
      <c r="A36" s="31">
        <v>35</v>
      </c>
      <c r="B36" s="38" t="s">
        <v>369</v>
      </c>
      <c r="C36" s="36" t="s">
        <v>370</v>
      </c>
      <c r="D36" s="36" t="s">
        <v>292</v>
      </c>
      <c r="E36" s="31">
        <v>2615</v>
      </c>
      <c r="F36" s="31">
        <v>1851</v>
      </c>
      <c r="G36" s="31">
        <v>5901</v>
      </c>
      <c r="I36" s="39">
        <f t="shared" si="3"/>
        <v>68.632435180477884</v>
      </c>
      <c r="J36" s="39">
        <f t="shared" si="1"/>
        <v>31.367564819522116</v>
      </c>
      <c r="K36" s="39">
        <f t="shared" si="2"/>
        <v>64.567901234567898</v>
      </c>
    </row>
    <row r="37" spans="1:11" s="41" customFormat="1" ht="35" customHeight="1" x14ac:dyDescent="0.15">
      <c r="A37" s="41">
        <v>36</v>
      </c>
      <c r="B37" s="48" t="s">
        <v>462</v>
      </c>
      <c r="C37" s="40" t="s">
        <v>371</v>
      </c>
      <c r="D37" s="47" t="s">
        <v>372</v>
      </c>
      <c r="E37" s="41">
        <v>0</v>
      </c>
      <c r="F37" s="41">
        <v>13</v>
      </c>
      <c r="G37" s="41">
        <v>179</v>
      </c>
      <c r="I37" s="42">
        <f t="shared" si="3"/>
        <v>92.737430167597765</v>
      </c>
      <c r="J37" s="42">
        <f t="shared" si="1"/>
        <v>7.2625698324022343</v>
      </c>
      <c r="K37" s="42">
        <f t="shared" si="2"/>
        <v>0</v>
      </c>
    </row>
    <row r="38" spans="1:11" ht="35" customHeight="1" x14ac:dyDescent="0.15">
      <c r="A38" s="31">
        <v>37</v>
      </c>
      <c r="B38" s="30" t="s">
        <v>463</v>
      </c>
      <c r="C38" s="35" t="s">
        <v>373</v>
      </c>
      <c r="D38" s="36" t="s">
        <v>374</v>
      </c>
      <c r="E38" s="31">
        <v>236</v>
      </c>
      <c r="F38" s="31">
        <v>3261</v>
      </c>
      <c r="G38" s="31">
        <v>4237</v>
      </c>
      <c r="I38" s="39">
        <f t="shared" si="3"/>
        <v>23.035166391314608</v>
      </c>
      <c r="J38" s="39">
        <f t="shared" si="1"/>
        <v>76.964833608685396</v>
      </c>
      <c r="K38" s="39">
        <f t="shared" si="2"/>
        <v>24.180327868852459</v>
      </c>
    </row>
    <row r="39" spans="1:11" ht="35" customHeight="1" x14ac:dyDescent="0.15">
      <c r="A39" s="31">
        <v>38</v>
      </c>
      <c r="B39" s="49" t="s">
        <v>464</v>
      </c>
      <c r="C39" s="35" t="s">
        <v>375</v>
      </c>
      <c r="D39" s="36" t="s">
        <v>376</v>
      </c>
      <c r="E39" s="31">
        <v>3583</v>
      </c>
      <c r="F39" s="31">
        <v>4126</v>
      </c>
      <c r="G39" s="31">
        <v>12196</v>
      </c>
      <c r="I39" s="39">
        <f t="shared" si="3"/>
        <v>66.169235815021324</v>
      </c>
      <c r="J39" s="39">
        <f t="shared" si="1"/>
        <v>33.830764184978683</v>
      </c>
      <c r="K39" s="39">
        <f t="shared" si="2"/>
        <v>44.399008674101609</v>
      </c>
    </row>
    <row r="40" spans="1:11" ht="35" customHeight="1" x14ac:dyDescent="0.15">
      <c r="A40" s="31">
        <v>39</v>
      </c>
      <c r="B40" s="35" t="s">
        <v>377</v>
      </c>
      <c r="C40" s="36" t="s">
        <v>378</v>
      </c>
      <c r="D40" s="35" t="s">
        <v>379</v>
      </c>
      <c r="E40" s="31">
        <v>498</v>
      </c>
      <c r="F40" s="31">
        <v>387</v>
      </c>
      <c r="G40" s="31">
        <v>2637</v>
      </c>
      <c r="I40" s="39">
        <f t="shared" si="3"/>
        <v>85.324232081911262</v>
      </c>
      <c r="J40" s="39">
        <f t="shared" si="1"/>
        <v>14.675767918088738</v>
      </c>
      <c r="K40" s="39">
        <f t="shared" si="2"/>
        <v>22.133333333333333</v>
      </c>
    </row>
    <row r="41" spans="1:11" ht="35" customHeight="1" x14ac:dyDescent="0.15">
      <c r="A41" s="31">
        <v>40</v>
      </c>
      <c r="B41" s="30" t="s">
        <v>465</v>
      </c>
      <c r="C41" s="35" t="s">
        <v>380</v>
      </c>
      <c r="D41" s="37">
        <v>7</v>
      </c>
      <c r="E41" s="31">
        <v>4089</v>
      </c>
      <c r="F41" s="31">
        <v>5516</v>
      </c>
      <c r="G41" s="31">
        <v>16815</v>
      </c>
      <c r="I41" s="39">
        <f t="shared" si="3"/>
        <v>67.195955991674097</v>
      </c>
      <c r="J41" s="39">
        <f t="shared" si="1"/>
        <v>32.804044008325903</v>
      </c>
      <c r="K41" s="39">
        <f t="shared" si="2"/>
        <v>36.18904327816621</v>
      </c>
    </row>
    <row r="42" spans="1:11" ht="35" customHeight="1" x14ac:dyDescent="0.15">
      <c r="A42" s="31">
        <v>41</v>
      </c>
      <c r="B42" s="38" t="s">
        <v>381</v>
      </c>
      <c r="C42" s="35" t="s">
        <v>382</v>
      </c>
      <c r="D42" s="35" t="s">
        <v>368</v>
      </c>
      <c r="E42" s="31">
        <v>35</v>
      </c>
      <c r="F42" s="31">
        <v>19924</v>
      </c>
      <c r="G42" s="31">
        <v>23002</v>
      </c>
      <c r="I42" s="39">
        <f t="shared" si="3"/>
        <v>13.381445091731154</v>
      </c>
      <c r="J42" s="39">
        <f t="shared" si="1"/>
        <v>86.618554908268848</v>
      </c>
      <c r="K42" s="39">
        <f t="shared" si="2"/>
        <v>1.1371020142949968</v>
      </c>
    </row>
    <row r="43" spans="1:11" s="41" customFormat="1" ht="35" customHeight="1" x14ac:dyDescent="0.15">
      <c r="A43" s="41">
        <v>42</v>
      </c>
      <c r="B43" s="50" t="s">
        <v>466</v>
      </c>
      <c r="C43" s="40" t="s">
        <v>383</v>
      </c>
      <c r="D43" s="47" t="s">
        <v>384</v>
      </c>
      <c r="E43" s="41">
        <v>0</v>
      </c>
      <c r="F43" s="41">
        <v>0</v>
      </c>
      <c r="G43" s="41">
        <v>65000</v>
      </c>
      <c r="I43" s="42">
        <f t="shared" si="3"/>
        <v>100</v>
      </c>
      <c r="J43" s="42">
        <f t="shared" si="1"/>
        <v>0</v>
      </c>
      <c r="K43" s="42">
        <f t="shared" si="2"/>
        <v>0</v>
      </c>
    </row>
    <row r="44" spans="1:11" ht="35" customHeight="1" x14ac:dyDescent="0.15">
      <c r="A44" s="31">
        <v>43</v>
      </c>
      <c r="B44" s="30" t="s">
        <v>467</v>
      </c>
      <c r="C44" s="36" t="s">
        <v>385</v>
      </c>
      <c r="D44" s="35" t="s">
        <v>314</v>
      </c>
      <c r="E44" s="31">
        <v>50</v>
      </c>
      <c r="F44" s="31">
        <v>1148</v>
      </c>
      <c r="G44" s="31">
        <v>2790</v>
      </c>
      <c r="I44" s="39">
        <f t="shared" si="3"/>
        <v>58.853046594982082</v>
      </c>
      <c r="J44" s="39">
        <f t="shared" si="1"/>
        <v>41.146953405017918</v>
      </c>
      <c r="K44" s="39">
        <f t="shared" si="2"/>
        <v>3.0450669914738122</v>
      </c>
    </row>
    <row r="45" spans="1:11" ht="35" customHeight="1" x14ac:dyDescent="0.15">
      <c r="A45" s="31">
        <v>44</v>
      </c>
      <c r="B45" s="38" t="s">
        <v>386</v>
      </c>
      <c r="C45" s="45" t="s">
        <v>387</v>
      </c>
      <c r="D45" s="36" t="s">
        <v>292</v>
      </c>
      <c r="E45" s="31">
        <v>9</v>
      </c>
      <c r="F45" s="31">
        <v>388</v>
      </c>
      <c r="G45" s="31">
        <v>658</v>
      </c>
      <c r="I45" s="39">
        <f t="shared" si="3"/>
        <v>41.033434650455924</v>
      </c>
      <c r="J45" s="39">
        <f t="shared" si="1"/>
        <v>58.966565349544076</v>
      </c>
      <c r="K45" s="39">
        <f t="shared" si="2"/>
        <v>3.3333333333333335</v>
      </c>
    </row>
    <row r="46" spans="1:11" ht="35" customHeight="1" x14ac:dyDescent="0.15">
      <c r="A46" s="31">
        <v>45</v>
      </c>
      <c r="B46" s="30" t="s">
        <v>468</v>
      </c>
      <c r="C46" s="35" t="s">
        <v>388</v>
      </c>
      <c r="D46" s="35" t="s">
        <v>389</v>
      </c>
      <c r="E46" s="31">
        <v>4993</v>
      </c>
      <c r="F46" s="31">
        <v>2663</v>
      </c>
      <c r="G46" s="31">
        <v>9154</v>
      </c>
      <c r="I46" s="39">
        <f t="shared" si="3"/>
        <v>70.90889228752458</v>
      </c>
      <c r="J46" s="39">
        <f t="shared" si="1"/>
        <v>29.09110771247542</v>
      </c>
      <c r="K46" s="39">
        <f t="shared" si="2"/>
        <v>76.921891850254198</v>
      </c>
    </row>
    <row r="47" spans="1:11" ht="35" customHeight="1" x14ac:dyDescent="0.15">
      <c r="A47" s="31">
        <v>46</v>
      </c>
      <c r="B47" s="30" t="s">
        <v>469</v>
      </c>
      <c r="C47" s="35" t="s">
        <v>390</v>
      </c>
      <c r="D47" s="35" t="s">
        <v>391</v>
      </c>
      <c r="E47" s="31">
        <v>842</v>
      </c>
      <c r="F47" s="31">
        <v>440</v>
      </c>
      <c r="G47" s="31">
        <v>2003</v>
      </c>
      <c r="I47" s="39">
        <f t="shared" si="3"/>
        <v>78.032950574138795</v>
      </c>
      <c r="J47" s="39">
        <f t="shared" si="1"/>
        <v>21.967049425861209</v>
      </c>
      <c r="K47" s="39">
        <f t="shared" si="2"/>
        <v>53.870761356365961</v>
      </c>
    </row>
    <row r="48" spans="1:11" ht="35" customHeight="1" x14ac:dyDescent="0.15">
      <c r="A48" s="31">
        <v>47</v>
      </c>
      <c r="B48" s="30" t="s">
        <v>470</v>
      </c>
      <c r="C48" s="35" t="s">
        <v>392</v>
      </c>
      <c r="D48" s="35" t="s">
        <v>393</v>
      </c>
      <c r="E48" s="31">
        <v>8</v>
      </c>
      <c r="F48" s="31">
        <v>8</v>
      </c>
      <c r="G48" s="31">
        <v>67</v>
      </c>
      <c r="I48" s="39">
        <f t="shared" si="3"/>
        <v>88.059701492537314</v>
      </c>
      <c r="J48" s="39">
        <f t="shared" si="1"/>
        <v>11.940298507462687</v>
      </c>
      <c r="K48" s="39">
        <f t="shared" si="2"/>
        <v>13.559322033898304</v>
      </c>
    </row>
    <row r="49" spans="1:11" ht="35" customHeight="1" x14ac:dyDescent="0.15">
      <c r="A49" s="31">
        <v>48</v>
      </c>
      <c r="B49" s="35" t="s">
        <v>394</v>
      </c>
      <c r="C49" s="36" t="s">
        <v>395</v>
      </c>
      <c r="D49" s="35" t="s">
        <v>396</v>
      </c>
      <c r="E49" s="31">
        <v>3479</v>
      </c>
      <c r="F49" s="31">
        <v>3110</v>
      </c>
      <c r="G49" s="31">
        <v>7340</v>
      </c>
      <c r="I49" s="39">
        <f t="shared" si="3"/>
        <v>57.629427792915529</v>
      </c>
      <c r="J49" s="39">
        <f t="shared" si="1"/>
        <v>42.370572207084471</v>
      </c>
      <c r="K49" s="39">
        <f t="shared" si="2"/>
        <v>82.245862884160758</v>
      </c>
    </row>
    <row r="50" spans="1:11" ht="35" customHeight="1" x14ac:dyDescent="0.15">
      <c r="A50" s="31">
        <v>49</v>
      </c>
      <c r="B50" s="35" t="s">
        <v>397</v>
      </c>
      <c r="C50" s="35" t="s">
        <v>398</v>
      </c>
      <c r="D50" s="36" t="s">
        <v>399</v>
      </c>
      <c r="E50" s="31">
        <v>1245</v>
      </c>
      <c r="F50" s="31">
        <v>434</v>
      </c>
      <c r="G50" s="31">
        <v>3176</v>
      </c>
      <c r="I50" s="39">
        <f t="shared" si="3"/>
        <v>86.335012594458433</v>
      </c>
      <c r="J50" s="39">
        <f t="shared" si="1"/>
        <v>13.664987405541561</v>
      </c>
      <c r="K50" s="39">
        <f t="shared" si="2"/>
        <v>45.404814004376369</v>
      </c>
    </row>
    <row r="51" spans="1:11" ht="35" customHeight="1" x14ac:dyDescent="0.15">
      <c r="A51" s="31">
        <v>50</v>
      </c>
      <c r="B51" s="30" t="s">
        <v>471</v>
      </c>
      <c r="C51" s="36" t="s">
        <v>400</v>
      </c>
      <c r="D51" s="37">
        <v>7</v>
      </c>
      <c r="E51" s="31">
        <v>8712</v>
      </c>
      <c r="F51" s="31">
        <v>2121</v>
      </c>
      <c r="G51" s="31">
        <v>12163</v>
      </c>
      <c r="I51" s="39">
        <f t="shared" si="3"/>
        <v>82.561867960207181</v>
      </c>
      <c r="J51" s="39">
        <f t="shared" si="1"/>
        <v>17.438132039792816</v>
      </c>
      <c r="K51" s="39">
        <f t="shared" si="2"/>
        <v>86.755626369249157</v>
      </c>
    </row>
    <row r="52" spans="1:11" ht="35" customHeight="1" x14ac:dyDescent="0.15">
      <c r="A52" s="31">
        <v>51</v>
      </c>
      <c r="B52" s="38" t="s">
        <v>401</v>
      </c>
      <c r="C52" s="35" t="s">
        <v>402</v>
      </c>
      <c r="D52" s="36" t="s">
        <v>292</v>
      </c>
      <c r="E52" s="31">
        <v>114</v>
      </c>
      <c r="F52" s="31">
        <v>87</v>
      </c>
      <c r="G52" s="31">
        <v>238</v>
      </c>
      <c r="I52" s="39">
        <f t="shared" si="3"/>
        <v>63.445378151260506</v>
      </c>
      <c r="J52" s="39">
        <f t="shared" si="1"/>
        <v>36.554621848739494</v>
      </c>
      <c r="K52" s="39">
        <f t="shared" si="2"/>
        <v>75.496688741721854</v>
      </c>
    </row>
    <row r="53" spans="1:11" s="41" customFormat="1" ht="35" customHeight="1" x14ac:dyDescent="0.15">
      <c r="A53" s="41">
        <v>52</v>
      </c>
      <c r="B53" s="46" t="s">
        <v>403</v>
      </c>
      <c r="C53" s="40" t="s">
        <v>404</v>
      </c>
      <c r="D53" s="47" t="s">
        <v>352</v>
      </c>
      <c r="E53" s="41">
        <v>0</v>
      </c>
      <c r="F53" s="41">
        <v>264</v>
      </c>
      <c r="G53" s="41">
        <v>1200</v>
      </c>
      <c r="I53" s="42">
        <f t="shared" si="3"/>
        <v>78</v>
      </c>
      <c r="J53" s="42">
        <f t="shared" si="1"/>
        <v>22</v>
      </c>
      <c r="K53" s="42">
        <f t="shared" si="2"/>
        <v>0</v>
      </c>
    </row>
    <row r="54" spans="1:11" ht="35" customHeight="1" x14ac:dyDescent="0.15">
      <c r="A54" s="31">
        <v>53</v>
      </c>
      <c r="B54" s="30" t="s">
        <v>472</v>
      </c>
      <c r="C54" s="35" t="s">
        <v>405</v>
      </c>
      <c r="D54" s="35" t="s">
        <v>391</v>
      </c>
      <c r="E54" s="31">
        <v>79</v>
      </c>
      <c r="F54" s="31">
        <v>50</v>
      </c>
      <c r="G54" s="31">
        <v>192</v>
      </c>
      <c r="H54" s="31">
        <v>192</v>
      </c>
      <c r="I54" s="39">
        <f t="shared" si="3"/>
        <v>73.958333333333329</v>
      </c>
      <c r="J54" s="39">
        <f t="shared" si="1"/>
        <v>26.041666666666668</v>
      </c>
      <c r="K54" s="39">
        <f t="shared" si="2"/>
        <v>55.633802816901408</v>
      </c>
    </row>
    <row r="55" spans="1:11" ht="35" customHeight="1" x14ac:dyDescent="0.15">
      <c r="A55" s="31">
        <v>54</v>
      </c>
      <c r="B55" s="30" t="s">
        <v>473</v>
      </c>
      <c r="C55" s="36" t="s">
        <v>406</v>
      </c>
      <c r="D55" s="38" t="s">
        <v>389</v>
      </c>
      <c r="E55" s="31">
        <v>105</v>
      </c>
      <c r="F55" s="31">
        <v>58</v>
      </c>
      <c r="G55" s="31">
        <v>234</v>
      </c>
      <c r="I55" s="39">
        <f t="shared" si="3"/>
        <v>75.213675213675216</v>
      </c>
      <c r="J55" s="39">
        <f t="shared" si="1"/>
        <v>24.786324786324787</v>
      </c>
      <c r="K55" s="39">
        <f t="shared" si="2"/>
        <v>59.659090909090907</v>
      </c>
    </row>
    <row r="56" spans="1:11" s="34" customFormat="1" ht="66" customHeight="1" x14ac:dyDescent="0.15">
      <c r="A56" s="34">
        <v>55</v>
      </c>
      <c r="B56" s="32" t="s">
        <v>407</v>
      </c>
      <c r="C56" s="33" t="s">
        <v>408</v>
      </c>
      <c r="D56" s="33" t="s">
        <v>409</v>
      </c>
      <c r="I56" s="44" t="e">
        <f t="shared" si="3"/>
        <v>#DIV/0!</v>
      </c>
      <c r="J56" s="44" t="e">
        <f t="shared" si="1"/>
        <v>#DIV/0!</v>
      </c>
      <c r="K56" s="44" t="e">
        <f t="shared" si="2"/>
        <v>#DIV/0!</v>
      </c>
    </row>
    <row r="57" spans="1:11" s="34" customFormat="1" ht="35" customHeight="1" x14ac:dyDescent="0.15">
      <c r="A57" s="34">
        <v>56</v>
      </c>
      <c r="B57" s="43" t="s">
        <v>410</v>
      </c>
      <c r="C57" s="32" t="s">
        <v>411</v>
      </c>
      <c r="D57" s="33" t="s">
        <v>412</v>
      </c>
      <c r="I57" s="44" t="e">
        <f t="shared" si="3"/>
        <v>#DIV/0!</v>
      </c>
      <c r="J57" s="44" t="e">
        <f t="shared" si="1"/>
        <v>#DIV/0!</v>
      </c>
      <c r="K57" s="44" t="e">
        <f t="shared" si="2"/>
        <v>#DIV/0!</v>
      </c>
    </row>
    <row r="58" spans="1:11" s="34" customFormat="1" ht="35" customHeight="1" x14ac:dyDescent="0.15">
      <c r="A58" s="34">
        <v>57</v>
      </c>
      <c r="B58" s="87" t="s">
        <v>474</v>
      </c>
      <c r="C58" s="32" t="s">
        <v>413</v>
      </c>
      <c r="D58" s="33" t="s">
        <v>414</v>
      </c>
      <c r="I58" s="44" t="e">
        <f t="shared" si="3"/>
        <v>#DIV/0!</v>
      </c>
      <c r="J58" s="44" t="e">
        <f t="shared" si="1"/>
        <v>#DIV/0!</v>
      </c>
      <c r="K58" s="44" t="e">
        <f t="shared" si="2"/>
        <v>#DIV/0!</v>
      </c>
    </row>
    <row r="59" spans="1:11" s="34" customFormat="1" ht="34" customHeight="1" x14ac:dyDescent="0.15">
      <c r="A59" s="34">
        <v>58</v>
      </c>
      <c r="B59" s="32" t="s">
        <v>415</v>
      </c>
      <c r="C59" s="33" t="s">
        <v>416</v>
      </c>
      <c r="D59" s="43" t="s">
        <v>309</v>
      </c>
      <c r="I59" s="44" t="e">
        <f t="shared" si="3"/>
        <v>#DIV/0!</v>
      </c>
      <c r="J59" s="44" t="e">
        <f t="shared" si="1"/>
        <v>#DIV/0!</v>
      </c>
      <c r="K59" s="44" t="e">
        <f t="shared" si="2"/>
        <v>#DIV/0!</v>
      </c>
    </row>
    <row r="60" spans="1:11" ht="35" customHeight="1" x14ac:dyDescent="0.15">
      <c r="A60" s="31">
        <v>59</v>
      </c>
      <c r="B60" s="30" t="s">
        <v>475</v>
      </c>
      <c r="C60" s="36" t="s">
        <v>417</v>
      </c>
      <c r="D60" s="35" t="s">
        <v>314</v>
      </c>
      <c r="E60" s="31">
        <v>3</v>
      </c>
      <c r="F60" s="31">
        <v>96</v>
      </c>
      <c r="G60" s="31">
        <v>457</v>
      </c>
      <c r="I60" s="39">
        <f t="shared" si="3"/>
        <v>78.993435448577685</v>
      </c>
      <c r="J60" s="39">
        <f t="shared" si="1"/>
        <v>21.006564551422318</v>
      </c>
      <c r="K60" s="39">
        <f t="shared" si="2"/>
        <v>0.83102493074792239</v>
      </c>
    </row>
    <row r="61" spans="1:11" ht="35" customHeight="1" x14ac:dyDescent="0.15">
      <c r="A61" s="31">
        <v>60</v>
      </c>
      <c r="B61" s="30" t="s">
        <v>476</v>
      </c>
      <c r="C61" s="35" t="s">
        <v>418</v>
      </c>
      <c r="D61" s="35" t="s">
        <v>316</v>
      </c>
      <c r="E61" s="31">
        <v>1506</v>
      </c>
      <c r="F61" s="31">
        <v>538</v>
      </c>
      <c r="G61" s="31">
        <v>2797</v>
      </c>
      <c r="I61" s="39">
        <f t="shared" si="3"/>
        <v>80.76510547014658</v>
      </c>
      <c r="J61" s="39">
        <f t="shared" si="1"/>
        <v>19.234894529853413</v>
      </c>
      <c r="K61" s="39">
        <f t="shared" si="2"/>
        <v>66.666666666666671</v>
      </c>
    </row>
    <row r="62" spans="1:11" ht="35" customHeight="1" x14ac:dyDescent="0.15">
      <c r="A62" s="31">
        <v>61</v>
      </c>
      <c r="B62" s="30" t="s">
        <v>477</v>
      </c>
      <c r="C62" s="35" t="s">
        <v>419</v>
      </c>
      <c r="D62" s="35" t="s">
        <v>420</v>
      </c>
      <c r="E62" s="31">
        <v>556</v>
      </c>
      <c r="F62" s="31">
        <v>870</v>
      </c>
      <c r="G62" s="31">
        <v>1478</v>
      </c>
      <c r="I62" s="39">
        <f t="shared" si="3"/>
        <v>41.136671177266578</v>
      </c>
      <c r="J62" s="39">
        <f t="shared" si="1"/>
        <v>58.863328822733422</v>
      </c>
      <c r="K62" s="39">
        <f t="shared" si="2"/>
        <v>91.44736842105263</v>
      </c>
    </row>
    <row r="63" spans="1:11" ht="35" customHeight="1" x14ac:dyDescent="0.15">
      <c r="A63" s="31">
        <v>62</v>
      </c>
      <c r="B63" s="49" t="s">
        <v>478</v>
      </c>
      <c r="C63" s="35" t="s">
        <v>421</v>
      </c>
      <c r="D63" s="35" t="s">
        <v>368</v>
      </c>
      <c r="E63" s="31">
        <v>292</v>
      </c>
      <c r="F63" s="31">
        <v>751</v>
      </c>
      <c r="G63" s="31">
        <v>17535</v>
      </c>
      <c r="I63" s="39">
        <f t="shared" si="3"/>
        <v>95.7171371542629</v>
      </c>
      <c r="J63" s="39">
        <f t="shared" si="1"/>
        <v>4.282862845737097</v>
      </c>
      <c r="K63" s="39">
        <f t="shared" si="2"/>
        <v>1.7397521448999047</v>
      </c>
    </row>
    <row r="64" spans="1:11" ht="35" customHeight="1" x14ac:dyDescent="0.15">
      <c r="A64" s="31">
        <v>63</v>
      </c>
      <c r="B64" s="49" t="s">
        <v>479</v>
      </c>
      <c r="C64" s="45" t="s">
        <v>422</v>
      </c>
      <c r="D64" s="36" t="s">
        <v>292</v>
      </c>
      <c r="E64" s="31">
        <v>0</v>
      </c>
      <c r="F64" s="31">
        <v>11</v>
      </c>
      <c r="G64" s="31">
        <v>57</v>
      </c>
      <c r="I64" s="39">
        <f t="shared" si="3"/>
        <v>80.701754385964918</v>
      </c>
      <c r="J64" s="39">
        <f t="shared" si="1"/>
        <v>19.298245614035089</v>
      </c>
      <c r="K64" s="39">
        <f t="shared" si="2"/>
        <v>0</v>
      </c>
    </row>
    <row r="65" spans="1:11" ht="35" customHeight="1" x14ac:dyDescent="0.15">
      <c r="A65" s="31">
        <v>64</v>
      </c>
      <c r="B65" s="30" t="s">
        <v>480</v>
      </c>
      <c r="C65" s="35" t="s">
        <v>423</v>
      </c>
      <c r="D65" s="35" t="s">
        <v>391</v>
      </c>
      <c r="E65" s="31">
        <v>103</v>
      </c>
      <c r="F65" s="31">
        <v>465</v>
      </c>
      <c r="G65" s="31">
        <v>1652</v>
      </c>
      <c r="I65" s="39">
        <f t="shared" si="3"/>
        <v>71.852300242130752</v>
      </c>
      <c r="J65" s="39">
        <f t="shared" si="1"/>
        <v>28.147699757869251</v>
      </c>
      <c r="K65" s="39">
        <f t="shared" si="2"/>
        <v>8.6773378264532433</v>
      </c>
    </row>
    <row r="66" spans="1:11" ht="35" customHeight="1" x14ac:dyDescent="0.15">
      <c r="A66" s="31">
        <v>65</v>
      </c>
      <c r="B66" s="30" t="s">
        <v>481</v>
      </c>
      <c r="C66" s="35" t="s">
        <v>424</v>
      </c>
      <c r="D66" s="35" t="s">
        <v>393</v>
      </c>
      <c r="E66" s="31">
        <v>55</v>
      </c>
      <c r="F66" s="31">
        <v>55</v>
      </c>
      <c r="G66" s="31">
        <v>329</v>
      </c>
      <c r="I66" s="39">
        <f t="shared" si="3"/>
        <v>83.282674772036472</v>
      </c>
      <c r="J66" s="39">
        <f t="shared" si="1"/>
        <v>16.717325227963524</v>
      </c>
      <c r="K66" s="39">
        <f t="shared" si="2"/>
        <v>20.072992700729927</v>
      </c>
    </row>
    <row r="67" spans="1:11" s="34" customFormat="1" ht="35" customHeight="1" x14ac:dyDescent="0.15">
      <c r="A67" s="34">
        <v>66</v>
      </c>
      <c r="B67" s="43" t="s">
        <v>425</v>
      </c>
      <c r="C67" s="32" t="s">
        <v>426</v>
      </c>
      <c r="D67" s="33" t="s">
        <v>352</v>
      </c>
      <c r="I67" s="44" t="e">
        <f t="shared" si="3"/>
        <v>#DIV/0!</v>
      </c>
      <c r="J67" s="44" t="e">
        <f t="shared" si="1"/>
        <v>#DIV/0!</v>
      </c>
      <c r="K67" s="44" t="e">
        <f t="shared" si="2"/>
        <v>#DIV/0!</v>
      </c>
    </row>
    <row r="68" spans="1:11" ht="35" customHeight="1" x14ac:dyDescent="0.15">
      <c r="A68" s="31">
        <v>67</v>
      </c>
      <c r="B68" s="30" t="s">
        <v>482</v>
      </c>
      <c r="C68" s="35" t="s">
        <v>427</v>
      </c>
      <c r="D68" s="35" t="s">
        <v>389</v>
      </c>
      <c r="E68" s="31">
        <v>105</v>
      </c>
      <c r="F68" s="31">
        <v>791</v>
      </c>
      <c r="G68" s="31">
        <v>1506</v>
      </c>
      <c r="H68" s="31">
        <v>1506</v>
      </c>
      <c r="I68" s="39">
        <f t="shared" si="3"/>
        <v>47.476759628154049</v>
      </c>
      <c r="J68" s="39">
        <f t="shared" ref="J68:J96" si="5">F68*100/G68</f>
        <v>52.523240371845951</v>
      </c>
      <c r="K68" s="39">
        <f t="shared" ref="K68:K96" si="6">E68*100/(G68-F68)</f>
        <v>14.685314685314685</v>
      </c>
    </row>
    <row r="69" spans="1:11" ht="35" customHeight="1" x14ac:dyDescent="0.15">
      <c r="A69" s="31">
        <v>68</v>
      </c>
      <c r="B69" s="30" t="s">
        <v>483</v>
      </c>
      <c r="C69" s="30" t="s">
        <v>278</v>
      </c>
      <c r="D69" s="35" t="s">
        <v>316</v>
      </c>
      <c r="E69" s="31">
        <v>1112</v>
      </c>
      <c r="F69" s="31">
        <v>222</v>
      </c>
      <c r="G69" s="31">
        <v>1474</v>
      </c>
      <c r="I69" s="39">
        <f t="shared" si="3"/>
        <v>84.938941655359571</v>
      </c>
      <c r="J69" s="39">
        <f t="shared" si="5"/>
        <v>15.061058344640434</v>
      </c>
      <c r="K69" s="39">
        <f t="shared" si="6"/>
        <v>88.817891373801913</v>
      </c>
    </row>
    <row r="70" spans="1:11" ht="35" customHeight="1" x14ac:dyDescent="0.15">
      <c r="A70" s="31">
        <v>69</v>
      </c>
      <c r="B70" s="38" t="s">
        <v>428</v>
      </c>
      <c r="C70" s="35" t="s">
        <v>429</v>
      </c>
      <c r="D70" s="36" t="s">
        <v>352</v>
      </c>
      <c r="E70" s="31">
        <v>46</v>
      </c>
      <c r="F70" s="31">
        <v>1125</v>
      </c>
      <c r="G70" s="31">
        <v>1737</v>
      </c>
      <c r="I70" s="39">
        <f t="shared" si="3"/>
        <v>35.233160621761655</v>
      </c>
      <c r="J70" s="39">
        <f t="shared" si="5"/>
        <v>64.766839378238345</v>
      </c>
      <c r="K70" s="39">
        <f t="shared" si="6"/>
        <v>7.5163398692810457</v>
      </c>
    </row>
    <row r="71" spans="1:11" ht="35" customHeight="1" x14ac:dyDescent="0.15">
      <c r="A71" s="31">
        <v>70</v>
      </c>
      <c r="B71" s="35" t="s">
        <v>430</v>
      </c>
      <c r="C71" s="35" t="s">
        <v>431</v>
      </c>
      <c r="D71" s="35" t="s">
        <v>432</v>
      </c>
      <c r="E71" s="31">
        <v>4127</v>
      </c>
      <c r="F71" s="31">
        <v>2632</v>
      </c>
      <c r="G71" s="31">
        <v>10184</v>
      </c>
      <c r="I71" s="39">
        <f t="shared" si="3"/>
        <v>74.155538098978795</v>
      </c>
      <c r="J71" s="39">
        <f t="shared" si="5"/>
        <v>25.844461901021209</v>
      </c>
      <c r="K71" s="39">
        <f t="shared" si="6"/>
        <v>54.647775423728817</v>
      </c>
    </row>
    <row r="72" spans="1:11" ht="35" customHeight="1" x14ac:dyDescent="0.15">
      <c r="A72" s="31">
        <v>71</v>
      </c>
      <c r="B72" s="35" t="s">
        <v>433</v>
      </c>
      <c r="C72" s="35" t="s">
        <v>434</v>
      </c>
      <c r="D72" s="36" t="s">
        <v>364</v>
      </c>
      <c r="E72" s="31">
        <v>123</v>
      </c>
      <c r="F72" s="31">
        <v>1004</v>
      </c>
      <c r="G72" s="31">
        <v>6498</v>
      </c>
      <c r="I72" s="39">
        <f t="shared" si="3"/>
        <v>84.549092028316409</v>
      </c>
      <c r="J72" s="39">
        <f t="shared" si="5"/>
        <v>15.450907971683595</v>
      </c>
      <c r="K72" s="39">
        <f t="shared" si="6"/>
        <v>2.2388059701492535</v>
      </c>
    </row>
    <row r="73" spans="1:11" ht="35" customHeight="1" x14ac:dyDescent="0.15">
      <c r="A73" s="31">
        <v>72</v>
      </c>
      <c r="B73" s="30" t="s">
        <v>484</v>
      </c>
      <c r="C73" s="36" t="s">
        <v>435</v>
      </c>
      <c r="D73" s="36" t="s">
        <v>374</v>
      </c>
      <c r="E73" s="31">
        <v>47</v>
      </c>
      <c r="F73" s="31">
        <v>102</v>
      </c>
      <c r="G73" s="31">
        <v>251</v>
      </c>
      <c r="I73" s="39">
        <f t="shared" ref="I73:I96" si="7">(G73-F73)*100/G73</f>
        <v>59.362549800796813</v>
      </c>
      <c r="J73" s="39">
        <f t="shared" si="5"/>
        <v>40.637450199203187</v>
      </c>
      <c r="K73" s="39">
        <f t="shared" si="6"/>
        <v>31.543624161073826</v>
      </c>
    </row>
    <row r="74" spans="1:11" ht="35" customHeight="1" x14ac:dyDescent="0.15">
      <c r="A74" s="31">
        <v>73</v>
      </c>
      <c r="B74" s="30" t="s">
        <v>485</v>
      </c>
      <c r="C74" s="35" t="s">
        <v>436</v>
      </c>
      <c r="D74" s="36" t="s">
        <v>437</v>
      </c>
      <c r="E74" s="31">
        <v>705</v>
      </c>
      <c r="F74" s="31">
        <v>340</v>
      </c>
      <c r="G74" s="31">
        <v>1207</v>
      </c>
      <c r="I74" s="39">
        <f t="shared" si="7"/>
        <v>71.83098591549296</v>
      </c>
      <c r="J74" s="39">
        <f t="shared" si="5"/>
        <v>28.169014084507044</v>
      </c>
      <c r="K74" s="39">
        <f t="shared" si="6"/>
        <v>81.31487889273356</v>
      </c>
    </row>
    <row r="75" spans="1:11" ht="35" customHeight="1" x14ac:dyDescent="0.15">
      <c r="A75" s="31">
        <v>74</v>
      </c>
      <c r="B75" s="30" t="s">
        <v>486</v>
      </c>
      <c r="C75" s="36" t="s">
        <v>438</v>
      </c>
      <c r="D75" s="35" t="s">
        <v>314</v>
      </c>
      <c r="E75" s="31">
        <v>25</v>
      </c>
      <c r="F75" s="31">
        <v>279</v>
      </c>
      <c r="G75" s="31">
        <v>721</v>
      </c>
      <c r="I75" s="39">
        <f t="shared" si="7"/>
        <v>61.303744798890428</v>
      </c>
      <c r="J75" s="39">
        <f t="shared" si="5"/>
        <v>38.696255201109572</v>
      </c>
      <c r="K75" s="39">
        <f t="shared" si="6"/>
        <v>5.6561085972850682</v>
      </c>
    </row>
    <row r="76" spans="1:11" ht="35" customHeight="1" x14ac:dyDescent="0.15">
      <c r="A76" s="31">
        <v>75</v>
      </c>
      <c r="B76" s="38" t="s">
        <v>439</v>
      </c>
      <c r="C76" s="45" t="s">
        <v>440</v>
      </c>
      <c r="D76" s="35" t="s">
        <v>441</v>
      </c>
      <c r="E76" s="31">
        <v>57</v>
      </c>
      <c r="F76" s="31">
        <v>604</v>
      </c>
      <c r="G76" s="31">
        <v>937</v>
      </c>
      <c r="I76" s="39">
        <f t="shared" si="7"/>
        <v>35.538954108858057</v>
      </c>
      <c r="J76" s="39">
        <f t="shared" si="5"/>
        <v>64.461045891141936</v>
      </c>
      <c r="K76" s="39">
        <f t="shared" si="6"/>
        <v>17.117117117117118</v>
      </c>
    </row>
    <row r="77" spans="1:11" ht="35" customHeight="1" x14ac:dyDescent="0.15">
      <c r="A77" s="31">
        <v>76</v>
      </c>
      <c r="B77" s="35" t="s">
        <v>442</v>
      </c>
      <c r="C77" s="36" t="s">
        <v>443</v>
      </c>
      <c r="D77" s="35" t="s">
        <v>444</v>
      </c>
      <c r="E77" s="31">
        <v>5644</v>
      </c>
      <c r="F77" s="31">
        <v>1009</v>
      </c>
      <c r="G77" s="31">
        <v>10863</v>
      </c>
      <c r="I77" s="39">
        <f t="shared" si="7"/>
        <v>90.711589800239338</v>
      </c>
      <c r="J77" s="39">
        <f t="shared" si="5"/>
        <v>9.288410199760655</v>
      </c>
      <c r="K77" s="39">
        <f t="shared" si="6"/>
        <v>57.276233001826668</v>
      </c>
    </row>
    <row r="78" spans="1:11" ht="35" customHeight="1" x14ac:dyDescent="0.15">
      <c r="A78" s="31">
        <v>77</v>
      </c>
      <c r="B78" s="6" t="s">
        <v>206</v>
      </c>
      <c r="C78" s="5" t="s">
        <v>207</v>
      </c>
      <c r="D78" s="2" t="s">
        <v>208</v>
      </c>
      <c r="E78" s="31">
        <v>537</v>
      </c>
      <c r="F78" s="31">
        <v>5732</v>
      </c>
      <c r="G78" s="31">
        <v>12216</v>
      </c>
      <c r="H78" s="31">
        <v>14718</v>
      </c>
      <c r="I78" s="39">
        <f t="shared" si="7"/>
        <v>53.077930582842171</v>
      </c>
      <c r="J78" s="39">
        <f t="shared" si="5"/>
        <v>46.922069417157829</v>
      </c>
      <c r="K78" s="39">
        <f t="shared" si="6"/>
        <v>8.281924737816162</v>
      </c>
    </row>
    <row r="79" spans="1:11" ht="35" customHeight="1" x14ac:dyDescent="0.15">
      <c r="A79" s="31">
        <v>78</v>
      </c>
      <c r="B79" s="51" t="s">
        <v>492</v>
      </c>
      <c r="C79" s="5" t="s">
        <v>209</v>
      </c>
      <c r="D79" s="5" t="s">
        <v>210</v>
      </c>
      <c r="E79" s="31">
        <v>1571</v>
      </c>
      <c r="F79" s="31">
        <v>23361</v>
      </c>
      <c r="G79" s="31">
        <v>27753</v>
      </c>
      <c r="H79" s="31">
        <v>35653</v>
      </c>
      <c r="I79" s="39">
        <f t="shared" si="7"/>
        <v>15.825316182034374</v>
      </c>
      <c r="J79" s="39">
        <f t="shared" si="5"/>
        <v>84.174683817965629</v>
      </c>
      <c r="K79" s="39">
        <f t="shared" si="6"/>
        <v>35.769581056466301</v>
      </c>
    </row>
    <row r="80" spans="1:11" ht="35" customHeight="1" x14ac:dyDescent="0.15">
      <c r="A80" s="31">
        <v>79</v>
      </c>
      <c r="B80" s="6" t="s">
        <v>211</v>
      </c>
      <c r="C80" s="5" t="s">
        <v>212</v>
      </c>
      <c r="D80" s="2" t="s">
        <v>213</v>
      </c>
      <c r="E80" s="31">
        <v>44</v>
      </c>
      <c r="F80" s="31">
        <v>163</v>
      </c>
      <c r="G80" s="31">
        <v>8954</v>
      </c>
      <c r="H80" s="31">
        <v>8954</v>
      </c>
      <c r="I80" s="39">
        <f t="shared" si="7"/>
        <v>98.179584543220912</v>
      </c>
      <c r="J80" s="39">
        <f t="shared" si="5"/>
        <v>1.8204154567790931</v>
      </c>
      <c r="K80" s="39">
        <f t="shared" si="6"/>
        <v>0.50051188715731998</v>
      </c>
    </row>
    <row r="81" spans="1:11" ht="35" customHeight="1" x14ac:dyDescent="0.15">
      <c r="A81" s="31">
        <v>80</v>
      </c>
      <c r="B81" s="52" t="s">
        <v>493</v>
      </c>
      <c r="C81" s="5" t="s">
        <v>214</v>
      </c>
      <c r="D81" s="2" t="s">
        <v>215</v>
      </c>
      <c r="E81" s="31">
        <v>20670</v>
      </c>
      <c r="F81" s="31">
        <v>55583</v>
      </c>
      <c r="G81" s="31">
        <v>230755</v>
      </c>
      <c r="H81" s="31">
        <v>385008</v>
      </c>
      <c r="I81" s="39">
        <f t="shared" si="7"/>
        <v>75.912547940456335</v>
      </c>
      <c r="J81" s="39">
        <f t="shared" si="5"/>
        <v>24.087452059543672</v>
      </c>
      <c r="K81" s="39">
        <f t="shared" si="6"/>
        <v>11.79983102322289</v>
      </c>
    </row>
    <row r="82" spans="1:11" ht="35" customHeight="1" x14ac:dyDescent="0.15">
      <c r="A82" s="31">
        <v>81</v>
      </c>
      <c r="B82" s="6" t="s">
        <v>216</v>
      </c>
      <c r="C82" s="2" t="s">
        <v>217</v>
      </c>
      <c r="D82" s="9" t="s">
        <v>218</v>
      </c>
      <c r="E82" s="31">
        <v>10277</v>
      </c>
      <c r="F82" s="31">
        <v>3950</v>
      </c>
      <c r="G82" s="31">
        <v>42351</v>
      </c>
      <c r="H82" s="31">
        <v>385008</v>
      </c>
      <c r="I82" s="39">
        <f t="shared" si="7"/>
        <v>90.673183632027573</v>
      </c>
      <c r="J82" s="39">
        <f t="shared" si="5"/>
        <v>9.3268163679724214</v>
      </c>
      <c r="K82" s="39">
        <f t="shared" si="6"/>
        <v>26.762323897815161</v>
      </c>
    </row>
    <row r="83" spans="1:11" ht="35" customHeight="1" x14ac:dyDescent="0.15">
      <c r="A83" s="31">
        <v>82</v>
      </c>
      <c r="B83" s="6" t="s">
        <v>219</v>
      </c>
      <c r="C83" s="5" t="s">
        <v>220</v>
      </c>
      <c r="D83" s="2" t="s">
        <v>208</v>
      </c>
      <c r="E83" s="31">
        <v>1035</v>
      </c>
      <c r="F83" s="31">
        <v>25538</v>
      </c>
      <c r="G83" s="31">
        <v>89728</v>
      </c>
      <c r="H83" s="31">
        <v>146852</v>
      </c>
      <c r="I83" s="39">
        <f t="shared" si="7"/>
        <v>71.538427246790306</v>
      </c>
      <c r="J83" s="39">
        <f t="shared" si="5"/>
        <v>28.461572753209701</v>
      </c>
      <c r="K83" s="39">
        <f t="shared" si="6"/>
        <v>1.6124006854650257</v>
      </c>
    </row>
    <row r="84" spans="1:11" ht="35" customHeight="1" x14ac:dyDescent="0.15">
      <c r="A84" s="31">
        <v>83</v>
      </c>
      <c r="B84" s="1" t="s">
        <v>221</v>
      </c>
      <c r="C84" s="5" t="s">
        <v>222</v>
      </c>
      <c r="D84" s="5" t="s">
        <v>223</v>
      </c>
      <c r="E84" s="31">
        <v>19567</v>
      </c>
      <c r="F84" s="31">
        <v>6374</v>
      </c>
      <c r="G84" s="31">
        <v>38110</v>
      </c>
      <c r="H84" s="31">
        <v>79813</v>
      </c>
      <c r="I84" s="39">
        <f t="shared" si="7"/>
        <v>83.274731041721338</v>
      </c>
      <c r="J84" s="39">
        <f t="shared" si="5"/>
        <v>16.725268958278669</v>
      </c>
      <c r="K84" s="39">
        <f t="shared" si="6"/>
        <v>61.655533148474916</v>
      </c>
    </row>
    <row r="85" spans="1:11" ht="35" customHeight="1" x14ac:dyDescent="0.15">
      <c r="A85" s="31">
        <v>84</v>
      </c>
      <c r="B85" s="67" t="s">
        <v>494</v>
      </c>
      <c r="C85" s="12" t="s">
        <v>224</v>
      </c>
      <c r="D85" s="12" t="s">
        <v>225</v>
      </c>
      <c r="E85" s="31">
        <v>2140</v>
      </c>
      <c r="F85" s="31">
        <v>10293</v>
      </c>
      <c r="G85" s="31">
        <v>15382</v>
      </c>
      <c r="H85" s="31">
        <v>17158</v>
      </c>
      <c r="I85" s="39">
        <f t="shared" si="7"/>
        <v>33.08412430113119</v>
      </c>
      <c r="J85" s="39">
        <f t="shared" si="5"/>
        <v>66.915875698868803</v>
      </c>
      <c r="K85" s="39">
        <f t="shared" si="6"/>
        <v>42.051483592061309</v>
      </c>
    </row>
    <row r="86" spans="1:11" ht="35" customHeight="1" x14ac:dyDescent="0.15">
      <c r="A86" s="31">
        <v>85</v>
      </c>
      <c r="B86" s="52" t="s">
        <v>495</v>
      </c>
      <c r="C86" s="53" t="s">
        <v>226</v>
      </c>
      <c r="D86" s="54" t="s">
        <v>488</v>
      </c>
      <c r="E86" s="31">
        <v>1830</v>
      </c>
      <c r="F86" s="31">
        <v>1706</v>
      </c>
      <c r="G86" s="31">
        <v>32022</v>
      </c>
      <c r="H86" s="31">
        <v>922064</v>
      </c>
      <c r="I86" s="39">
        <f t="shared" si="7"/>
        <v>94.672412716257568</v>
      </c>
      <c r="J86" s="39">
        <f t="shared" si="5"/>
        <v>5.3275872837424272</v>
      </c>
      <c r="K86" s="39">
        <f t="shared" si="6"/>
        <v>6.0364164137749041</v>
      </c>
    </row>
    <row r="87" spans="1:11" ht="35" customHeight="1" x14ac:dyDescent="0.15">
      <c r="A87" s="31">
        <v>86</v>
      </c>
      <c r="B87" s="6" t="s">
        <v>227</v>
      </c>
      <c r="C87" s="53" t="s">
        <v>228</v>
      </c>
      <c r="D87" s="54" t="s">
        <v>229</v>
      </c>
      <c r="E87" s="31">
        <v>15612</v>
      </c>
      <c r="F87" s="31">
        <v>214647</v>
      </c>
      <c r="G87" s="31">
        <v>368031</v>
      </c>
      <c r="H87" s="31">
        <v>922064</v>
      </c>
      <c r="I87" s="39">
        <f t="shared" si="7"/>
        <v>41.676923954775546</v>
      </c>
      <c r="J87" s="39">
        <f t="shared" si="5"/>
        <v>58.323076045224454</v>
      </c>
      <c r="K87" s="39">
        <f t="shared" si="6"/>
        <v>10.178375841026444</v>
      </c>
    </row>
    <row r="88" spans="1:11" ht="35" customHeight="1" x14ac:dyDescent="0.15">
      <c r="A88" s="31">
        <v>87</v>
      </c>
      <c r="B88" s="6" t="s">
        <v>230</v>
      </c>
      <c r="C88" s="53" t="s">
        <v>231</v>
      </c>
      <c r="D88" s="54" t="s">
        <v>232</v>
      </c>
      <c r="E88" s="31">
        <v>34688</v>
      </c>
      <c r="F88" s="31">
        <v>64678</v>
      </c>
      <c r="G88" s="31">
        <v>326484</v>
      </c>
      <c r="H88" s="31">
        <v>436384</v>
      </c>
      <c r="I88" s="39">
        <f t="shared" si="7"/>
        <v>80.189534556057879</v>
      </c>
      <c r="J88" s="39">
        <f t="shared" si="5"/>
        <v>19.810465443942121</v>
      </c>
      <c r="K88" s="39">
        <f t="shared" si="6"/>
        <v>13.249505358929895</v>
      </c>
    </row>
    <row r="89" spans="1:11" ht="35" customHeight="1" x14ac:dyDescent="0.15">
      <c r="A89" s="31">
        <v>88</v>
      </c>
      <c r="B89" s="55" t="s">
        <v>233</v>
      </c>
      <c r="C89" s="56" t="s">
        <v>489</v>
      </c>
      <c r="D89" s="56" t="s">
        <v>490</v>
      </c>
      <c r="E89" s="31">
        <v>5203.1499999999996</v>
      </c>
      <c r="F89" s="31">
        <v>188.45</v>
      </c>
      <c r="G89" s="31">
        <v>26869.43</v>
      </c>
      <c r="H89" s="31">
        <v>33600</v>
      </c>
      <c r="I89" s="39">
        <f t="shared" si="7"/>
        <v>99.298645337843041</v>
      </c>
      <c r="J89" s="39">
        <f t="shared" si="5"/>
        <v>0.70135466215695685</v>
      </c>
      <c r="K89" s="39">
        <f t="shared" si="6"/>
        <v>19.501345152989131</v>
      </c>
    </row>
    <row r="90" spans="1:11" ht="35" customHeight="1" x14ac:dyDescent="0.15">
      <c r="A90" s="31">
        <v>89</v>
      </c>
      <c r="B90" s="55" t="s">
        <v>234</v>
      </c>
      <c r="C90" s="53" t="s">
        <v>235</v>
      </c>
      <c r="D90" s="54" t="s">
        <v>236</v>
      </c>
      <c r="E90" s="31">
        <v>6026.6</v>
      </c>
      <c r="F90" s="31">
        <v>0</v>
      </c>
      <c r="G90" s="31">
        <v>19360</v>
      </c>
      <c r="H90" s="31">
        <v>36000</v>
      </c>
      <c r="I90" s="39">
        <f t="shared" si="7"/>
        <v>100</v>
      </c>
      <c r="J90" s="39">
        <f t="shared" si="5"/>
        <v>0</v>
      </c>
      <c r="K90" s="39">
        <f t="shared" si="6"/>
        <v>31.129132231404959</v>
      </c>
    </row>
    <row r="91" spans="1:11" ht="35" customHeight="1" x14ac:dyDescent="0.15">
      <c r="A91" s="31">
        <v>90</v>
      </c>
      <c r="B91" s="55" t="s">
        <v>237</v>
      </c>
      <c r="C91" s="53" t="s">
        <v>238</v>
      </c>
      <c r="D91" s="53" t="s">
        <v>239</v>
      </c>
      <c r="E91" s="31">
        <v>152</v>
      </c>
      <c r="F91" s="31">
        <v>0</v>
      </c>
      <c r="G91" s="31">
        <v>32578</v>
      </c>
      <c r="H91" s="31">
        <v>39102</v>
      </c>
      <c r="I91" s="39">
        <f t="shared" si="7"/>
        <v>100</v>
      </c>
      <c r="J91" s="39">
        <f t="shared" si="5"/>
        <v>0</v>
      </c>
      <c r="K91" s="39">
        <f t="shared" si="6"/>
        <v>0.46657253361163975</v>
      </c>
    </row>
    <row r="92" spans="1:11" ht="35" customHeight="1" x14ac:dyDescent="0.15">
      <c r="A92" s="31">
        <v>91</v>
      </c>
      <c r="B92" s="55" t="s">
        <v>240</v>
      </c>
      <c r="C92" s="53" t="s">
        <v>241</v>
      </c>
      <c r="D92" s="53" t="s">
        <v>239</v>
      </c>
      <c r="E92" s="31">
        <v>0</v>
      </c>
      <c r="F92" s="31">
        <v>0</v>
      </c>
      <c r="G92" s="31">
        <v>7685.7</v>
      </c>
      <c r="H92" s="31">
        <v>13200</v>
      </c>
      <c r="I92" s="39">
        <f t="shared" si="7"/>
        <v>100</v>
      </c>
      <c r="J92" s="39">
        <f t="shared" si="5"/>
        <v>0</v>
      </c>
      <c r="K92" s="39">
        <f t="shared" si="6"/>
        <v>0</v>
      </c>
    </row>
    <row r="93" spans="1:11" ht="35" customHeight="1" x14ac:dyDescent="0.15">
      <c r="A93" s="31">
        <v>92</v>
      </c>
      <c r="B93" s="68" t="s">
        <v>496</v>
      </c>
      <c r="C93" s="5" t="s">
        <v>242</v>
      </c>
      <c r="D93" s="5" t="s">
        <v>243</v>
      </c>
      <c r="E93" s="31">
        <v>170</v>
      </c>
      <c r="F93" s="31">
        <v>795</v>
      </c>
      <c r="G93" s="31">
        <v>4865</v>
      </c>
      <c r="H93" s="31">
        <v>8531</v>
      </c>
      <c r="I93" s="39">
        <f t="shared" si="7"/>
        <v>83.658787255909559</v>
      </c>
      <c r="J93" s="39">
        <f t="shared" si="5"/>
        <v>16.341212744090441</v>
      </c>
      <c r="K93" s="39">
        <f t="shared" si="6"/>
        <v>4.176904176904177</v>
      </c>
    </row>
    <row r="94" spans="1:11" ht="35" customHeight="1" x14ac:dyDescent="0.15">
      <c r="A94" s="31">
        <v>93</v>
      </c>
      <c r="B94" s="68" t="s">
        <v>497</v>
      </c>
      <c r="C94" s="5" t="s">
        <v>244</v>
      </c>
      <c r="D94" s="5" t="s">
        <v>245</v>
      </c>
      <c r="E94" s="31">
        <v>2255</v>
      </c>
      <c r="F94" s="31">
        <v>3286</v>
      </c>
      <c r="G94" s="31">
        <v>27295</v>
      </c>
      <c r="H94" s="31">
        <v>27295</v>
      </c>
      <c r="I94" s="39">
        <f t="shared" si="7"/>
        <v>87.961165048543691</v>
      </c>
      <c r="J94" s="39">
        <f t="shared" si="5"/>
        <v>12.038834951456311</v>
      </c>
      <c r="K94" s="39">
        <f t="shared" si="6"/>
        <v>9.3923112166270979</v>
      </c>
    </row>
    <row r="95" spans="1:11" ht="35" customHeight="1" x14ac:dyDescent="0.15">
      <c r="A95" s="31">
        <v>94</v>
      </c>
      <c r="B95" s="57" t="s">
        <v>246</v>
      </c>
      <c r="C95" s="12" t="s">
        <v>247</v>
      </c>
      <c r="D95" s="58" t="s">
        <v>248</v>
      </c>
      <c r="E95" s="31">
        <v>0</v>
      </c>
      <c r="F95" s="31">
        <v>0</v>
      </c>
      <c r="G95" s="31">
        <v>1800</v>
      </c>
      <c r="H95" s="31">
        <v>1800</v>
      </c>
      <c r="I95" s="39">
        <f t="shared" si="7"/>
        <v>100</v>
      </c>
      <c r="J95" s="39">
        <f t="shared" si="5"/>
        <v>0</v>
      </c>
      <c r="K95" s="39">
        <f t="shared" si="6"/>
        <v>0</v>
      </c>
    </row>
    <row r="96" spans="1:11" ht="35" customHeight="1" x14ac:dyDescent="0.15">
      <c r="A96" s="31">
        <v>95</v>
      </c>
      <c r="B96" s="6" t="s">
        <v>249</v>
      </c>
      <c r="C96" s="8" t="s">
        <v>250</v>
      </c>
      <c r="D96" s="2" t="s">
        <v>251</v>
      </c>
      <c r="E96" s="31">
        <v>231</v>
      </c>
      <c r="F96" s="31">
        <v>910</v>
      </c>
      <c r="G96" s="31">
        <v>1250</v>
      </c>
      <c r="H96" s="31">
        <v>2500</v>
      </c>
      <c r="I96" s="39">
        <f t="shared" si="7"/>
        <v>27.2</v>
      </c>
      <c r="J96" s="39">
        <f t="shared" si="5"/>
        <v>72.8</v>
      </c>
      <c r="K96" s="39">
        <f t="shared" si="6"/>
        <v>67.941176470588232</v>
      </c>
    </row>
    <row r="97" spans="1:11" s="34" customFormat="1" ht="35" customHeight="1" x14ac:dyDescent="0.15">
      <c r="A97" s="34">
        <v>96</v>
      </c>
      <c r="B97" s="69" t="s">
        <v>498</v>
      </c>
      <c r="C97" s="24" t="s">
        <v>252</v>
      </c>
      <c r="D97" s="24" t="s">
        <v>253</v>
      </c>
      <c r="I97" s="44" t="e">
        <f t="shared" ref="I97:I106" si="8">(G97-F97)*100/G97</f>
        <v>#DIV/0!</v>
      </c>
      <c r="J97" s="44" t="e">
        <f t="shared" ref="J97:J106" si="9">F97*100/G97</f>
        <v>#DIV/0!</v>
      </c>
      <c r="K97" s="44" t="e">
        <f t="shared" ref="K97:K106" si="10">E97*100/(G97-F97)</f>
        <v>#DIV/0!</v>
      </c>
    </row>
    <row r="98" spans="1:11" ht="35" customHeight="1" x14ac:dyDescent="0.15">
      <c r="A98" s="31">
        <v>97</v>
      </c>
      <c r="B98" s="6" t="s">
        <v>254</v>
      </c>
      <c r="C98" s="9" t="s">
        <v>255</v>
      </c>
      <c r="D98" s="2" t="s">
        <v>256</v>
      </c>
      <c r="E98" s="31">
        <v>506</v>
      </c>
      <c r="F98" s="31">
        <v>7495</v>
      </c>
      <c r="G98" s="31">
        <v>34216</v>
      </c>
      <c r="H98" s="31">
        <v>525594</v>
      </c>
      <c r="I98" s="39">
        <f t="shared" si="8"/>
        <v>78.095043254617721</v>
      </c>
      <c r="J98" s="39">
        <f t="shared" si="9"/>
        <v>21.904956745382279</v>
      </c>
      <c r="K98" s="39">
        <f t="shared" si="10"/>
        <v>1.8936417050260095</v>
      </c>
    </row>
    <row r="99" spans="1:11" ht="35" customHeight="1" x14ac:dyDescent="0.15">
      <c r="A99" s="31">
        <v>98</v>
      </c>
      <c r="B99" s="52" t="s">
        <v>499</v>
      </c>
      <c r="C99" s="9" t="s">
        <v>257</v>
      </c>
      <c r="D99" s="2" t="s">
        <v>258</v>
      </c>
      <c r="E99" s="31">
        <v>6</v>
      </c>
      <c r="F99" s="31">
        <v>6</v>
      </c>
      <c r="G99" s="31">
        <v>33</v>
      </c>
      <c r="H99" s="31">
        <v>33</v>
      </c>
      <c r="I99" s="39">
        <f t="shared" si="8"/>
        <v>81.818181818181813</v>
      </c>
      <c r="J99" s="39">
        <f t="shared" si="9"/>
        <v>18.181818181818183</v>
      </c>
      <c r="K99" s="39">
        <f t="shared" si="10"/>
        <v>22.222222222222221</v>
      </c>
    </row>
    <row r="100" spans="1:11" ht="35" customHeight="1" x14ac:dyDescent="0.15">
      <c r="A100" s="31">
        <v>99</v>
      </c>
      <c r="B100" s="52" t="s">
        <v>500</v>
      </c>
      <c r="C100" s="9" t="s">
        <v>259</v>
      </c>
      <c r="D100" s="2" t="s">
        <v>16</v>
      </c>
      <c r="E100" s="31">
        <v>26</v>
      </c>
      <c r="F100" s="31">
        <v>26</v>
      </c>
      <c r="G100" s="31">
        <v>117</v>
      </c>
      <c r="H100" s="31">
        <v>117</v>
      </c>
      <c r="I100" s="39">
        <f t="shared" si="8"/>
        <v>77.777777777777771</v>
      </c>
      <c r="J100" s="39">
        <f t="shared" si="9"/>
        <v>22.222222222222221</v>
      </c>
      <c r="K100" s="39">
        <f t="shared" si="10"/>
        <v>28.571428571428573</v>
      </c>
    </row>
    <row r="101" spans="1:11" ht="35" customHeight="1" x14ac:dyDescent="0.15">
      <c r="A101" s="31">
        <v>100</v>
      </c>
      <c r="B101" s="52" t="s">
        <v>501</v>
      </c>
      <c r="C101" s="2" t="s">
        <v>260</v>
      </c>
      <c r="D101" s="5" t="s">
        <v>261</v>
      </c>
      <c r="E101" s="31">
        <v>129</v>
      </c>
      <c r="F101" s="31">
        <v>15523</v>
      </c>
      <c r="G101" s="31">
        <v>15899</v>
      </c>
      <c r="H101" s="31">
        <v>15899</v>
      </c>
      <c r="I101" s="39">
        <f t="shared" si="8"/>
        <v>2.3649286118623811</v>
      </c>
      <c r="J101" s="39">
        <f t="shared" si="9"/>
        <v>97.635071388137618</v>
      </c>
      <c r="K101" s="39">
        <f t="shared" si="10"/>
        <v>34.308510638297875</v>
      </c>
    </row>
    <row r="102" spans="1:11" ht="35" customHeight="1" x14ac:dyDescent="0.15">
      <c r="A102" s="31">
        <v>101</v>
      </c>
      <c r="B102" s="6" t="s">
        <v>262</v>
      </c>
      <c r="C102" s="5" t="s">
        <v>263</v>
      </c>
      <c r="D102" s="2" t="s">
        <v>264</v>
      </c>
      <c r="E102" s="31">
        <v>48</v>
      </c>
      <c r="F102" s="31">
        <v>1</v>
      </c>
      <c r="G102" s="31">
        <v>850</v>
      </c>
      <c r="H102" s="31">
        <v>5500</v>
      </c>
      <c r="I102" s="39">
        <f t="shared" si="8"/>
        <v>99.882352941176464</v>
      </c>
      <c r="J102" s="39">
        <f t="shared" si="9"/>
        <v>0.11764705882352941</v>
      </c>
      <c r="K102" s="39">
        <f t="shared" si="10"/>
        <v>5.6537102473498235</v>
      </c>
    </row>
    <row r="103" spans="1:11" s="34" customFormat="1" ht="35" customHeight="1" x14ac:dyDescent="0.15">
      <c r="A103" s="34">
        <v>102</v>
      </c>
      <c r="B103" s="28" t="s">
        <v>265</v>
      </c>
      <c r="C103" s="24" t="s">
        <v>266</v>
      </c>
      <c r="D103" s="24" t="s">
        <v>267</v>
      </c>
      <c r="H103" s="34">
        <v>0</v>
      </c>
      <c r="I103" s="44" t="e">
        <f t="shared" si="8"/>
        <v>#DIV/0!</v>
      </c>
      <c r="J103" s="44" t="e">
        <f t="shared" si="9"/>
        <v>#DIV/0!</v>
      </c>
      <c r="K103" s="44" t="e">
        <f t="shared" si="10"/>
        <v>#DIV/0!</v>
      </c>
    </row>
    <row r="104" spans="1:11" s="34" customFormat="1" ht="35" customHeight="1" x14ac:dyDescent="0.15">
      <c r="A104" s="34">
        <v>103</v>
      </c>
      <c r="B104" s="64" t="s">
        <v>268</v>
      </c>
      <c r="C104" s="65" t="s">
        <v>269</v>
      </c>
      <c r="D104" s="66" t="s">
        <v>270</v>
      </c>
      <c r="I104" s="44" t="e">
        <f t="shared" si="8"/>
        <v>#DIV/0!</v>
      </c>
      <c r="J104" s="44" t="e">
        <f t="shared" si="9"/>
        <v>#DIV/0!</v>
      </c>
      <c r="K104" s="44" t="e">
        <f t="shared" si="10"/>
        <v>#DIV/0!</v>
      </c>
    </row>
    <row r="105" spans="1:11" ht="35" customHeight="1" x14ac:dyDescent="0.15">
      <c r="A105" s="31">
        <v>104</v>
      </c>
      <c r="B105" s="51" t="s">
        <v>502</v>
      </c>
      <c r="C105" s="5" t="s">
        <v>271</v>
      </c>
      <c r="D105" s="2" t="s">
        <v>272</v>
      </c>
      <c r="E105" s="31">
        <v>1805</v>
      </c>
      <c r="F105" s="31">
        <v>10</v>
      </c>
      <c r="G105" s="31">
        <v>4759</v>
      </c>
      <c r="H105" s="31">
        <v>4759</v>
      </c>
      <c r="I105" s="39">
        <f t="shared" si="8"/>
        <v>99.789871821811303</v>
      </c>
      <c r="J105" s="39">
        <f t="shared" si="9"/>
        <v>0.21012817818869511</v>
      </c>
      <c r="K105" s="39">
        <f t="shared" si="10"/>
        <v>38.008001684565173</v>
      </c>
    </row>
    <row r="106" spans="1:11" ht="35" customHeight="1" x14ac:dyDescent="0.15">
      <c r="A106" s="31">
        <v>105</v>
      </c>
      <c r="B106" s="6" t="s">
        <v>273</v>
      </c>
      <c r="C106" s="9" t="s">
        <v>274</v>
      </c>
      <c r="D106" s="2" t="s">
        <v>275</v>
      </c>
      <c r="E106" s="31">
        <v>6</v>
      </c>
      <c r="F106" s="31">
        <v>6</v>
      </c>
      <c r="G106" s="31">
        <v>21</v>
      </c>
      <c r="H106" s="31">
        <v>21</v>
      </c>
      <c r="I106" s="39">
        <f t="shared" si="8"/>
        <v>71.428571428571431</v>
      </c>
      <c r="J106" s="39">
        <f t="shared" si="9"/>
        <v>28.571428571428573</v>
      </c>
      <c r="K106" s="39">
        <f t="shared" si="10"/>
        <v>40</v>
      </c>
    </row>
    <row r="107" spans="1:11" x14ac:dyDescent="0.15">
      <c r="I107" s="39"/>
      <c r="J107" s="39"/>
      <c r="K107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5423-68BA-DD4D-919B-E8FBBC333FCA}">
  <dimension ref="A1:I79"/>
  <sheetViews>
    <sheetView topLeftCell="A12" zoomScaleNormal="100" workbookViewId="0">
      <selection activeCell="I19" sqref="I19"/>
    </sheetView>
  </sheetViews>
  <sheetFormatPr baseColWidth="10" defaultRowHeight="13" x14ac:dyDescent="0.15"/>
  <cols>
    <col min="1" max="1" width="14" customWidth="1"/>
    <col min="2" max="2" width="20.19921875" customWidth="1"/>
    <col min="3" max="3" width="32" customWidth="1"/>
    <col min="4" max="4" width="23.19921875" customWidth="1"/>
    <col min="5" max="5" width="18.796875" customWidth="1"/>
    <col min="6" max="6" width="26.59765625" customWidth="1"/>
    <col min="7" max="7" width="17.59765625" customWidth="1"/>
    <col min="8" max="8" width="19.3984375" customWidth="1"/>
    <col min="9" max="9" width="37.19921875" customWidth="1"/>
  </cols>
  <sheetData>
    <row r="1" spans="1:9" x14ac:dyDescent="0.15">
      <c r="A1" s="90" t="s">
        <v>0</v>
      </c>
      <c r="B1" s="93" t="s">
        <v>1</v>
      </c>
      <c r="C1" s="96" t="s">
        <v>2</v>
      </c>
      <c r="D1" s="88" t="s">
        <v>445</v>
      </c>
      <c r="E1" s="88" t="s">
        <v>446</v>
      </c>
      <c r="F1" s="88" t="s">
        <v>449</v>
      </c>
      <c r="G1" s="88" t="s">
        <v>279</v>
      </c>
      <c r="H1" s="88" t="s">
        <v>448</v>
      </c>
      <c r="I1" s="88" t="s">
        <v>450</v>
      </c>
    </row>
    <row r="2" spans="1:9" x14ac:dyDescent="0.15">
      <c r="A2" s="91"/>
      <c r="B2" s="94"/>
      <c r="C2" s="97"/>
      <c r="D2" s="88"/>
      <c r="E2" s="88"/>
      <c r="F2" s="88"/>
      <c r="G2" s="89"/>
      <c r="H2" s="89"/>
      <c r="I2" s="88"/>
    </row>
    <row r="3" spans="1:9" x14ac:dyDescent="0.15">
      <c r="A3" s="92"/>
      <c r="B3" s="95"/>
      <c r="C3" s="98"/>
      <c r="D3" s="88"/>
      <c r="E3" s="88"/>
      <c r="F3" s="88"/>
      <c r="G3" s="89"/>
      <c r="H3" s="89"/>
      <c r="I3" s="88"/>
    </row>
    <row r="4" spans="1:9" s="25" customFormat="1" ht="61" x14ac:dyDescent="0.15">
      <c r="A4" s="22" t="s">
        <v>3</v>
      </c>
      <c r="B4" s="23" t="s">
        <v>4</v>
      </c>
      <c r="C4" s="23" t="s">
        <v>5</v>
      </c>
      <c r="G4" s="26" t="e">
        <f>F4*100/(E4+F4)</f>
        <v>#DIV/0!</v>
      </c>
      <c r="H4" s="26" t="e">
        <f>E4*100/(E4+F4)</f>
        <v>#DIV/0!</v>
      </c>
    </row>
    <row r="5" spans="1:9" ht="16" x14ac:dyDescent="0.15">
      <c r="A5" s="1" t="s">
        <v>6</v>
      </c>
      <c r="B5" s="2" t="s">
        <v>7</v>
      </c>
      <c r="C5" s="4">
        <v>7</v>
      </c>
      <c r="D5">
        <v>5233</v>
      </c>
      <c r="E5">
        <v>1587</v>
      </c>
      <c r="F5">
        <v>7239</v>
      </c>
      <c r="G5" s="21">
        <f t="shared" ref="G5:G7" si="0">F5*100/(E5+F5)</f>
        <v>82.019034670292314</v>
      </c>
      <c r="H5" s="21">
        <f t="shared" ref="H5:H7" si="1">E5*100/(E5+F5)</f>
        <v>17.980965329707683</v>
      </c>
      <c r="I5" s="21">
        <f>D5*100/F5</f>
        <v>72.288990192015476</v>
      </c>
    </row>
    <row r="6" spans="1:9" ht="61" x14ac:dyDescent="0.15">
      <c r="A6" s="1" t="s">
        <v>8</v>
      </c>
      <c r="B6" s="5" t="s">
        <v>9</v>
      </c>
      <c r="C6" s="2" t="s">
        <v>10</v>
      </c>
      <c r="D6">
        <v>26</v>
      </c>
      <c r="E6">
        <v>2865</v>
      </c>
      <c r="F6">
        <v>657</v>
      </c>
      <c r="G6" s="21">
        <f t="shared" si="0"/>
        <v>18.654173764906304</v>
      </c>
      <c r="H6" s="21">
        <f t="shared" si="1"/>
        <v>81.345826235093696</v>
      </c>
      <c r="I6" s="21">
        <f t="shared" ref="I6:I69" si="2">D6*100/F6</f>
        <v>3.9573820395738202</v>
      </c>
    </row>
    <row r="7" spans="1:9" ht="64" x14ac:dyDescent="0.15">
      <c r="A7" s="6" t="s">
        <v>11</v>
      </c>
      <c r="B7" s="2" t="s">
        <v>12</v>
      </c>
      <c r="C7" s="2" t="s">
        <v>13</v>
      </c>
      <c r="D7">
        <v>881</v>
      </c>
      <c r="E7">
        <v>613</v>
      </c>
      <c r="F7">
        <v>1380</v>
      </c>
      <c r="G7" s="21">
        <f t="shared" si="0"/>
        <v>69.242348218765684</v>
      </c>
      <c r="H7" s="21">
        <f t="shared" si="1"/>
        <v>30.757651781234319</v>
      </c>
      <c r="I7" s="21">
        <f t="shared" si="2"/>
        <v>63.840579710144929</v>
      </c>
    </row>
    <row r="8" spans="1:9" ht="48" x14ac:dyDescent="0.15">
      <c r="A8" s="1" t="s">
        <v>14</v>
      </c>
      <c r="B8" s="2" t="s">
        <v>15</v>
      </c>
      <c r="C8" s="2" t="s">
        <v>16</v>
      </c>
      <c r="D8">
        <v>2</v>
      </c>
      <c r="E8">
        <v>10</v>
      </c>
      <c r="F8">
        <v>13</v>
      </c>
      <c r="G8" s="21">
        <f t="shared" ref="G8:G71" si="3">F8*100/(E8+F8)</f>
        <v>56.521739130434781</v>
      </c>
      <c r="H8" s="21">
        <f t="shared" ref="H8:H71" si="4">E8*100/(E8+F8)</f>
        <v>43.478260869565219</v>
      </c>
      <c r="I8" s="21">
        <f t="shared" si="2"/>
        <v>15.384615384615385</v>
      </c>
    </row>
    <row r="9" spans="1:9" ht="48" x14ac:dyDescent="0.15">
      <c r="A9" s="1" t="s">
        <v>17</v>
      </c>
      <c r="B9" s="5" t="s">
        <v>18</v>
      </c>
      <c r="C9" s="2" t="s">
        <v>19</v>
      </c>
      <c r="D9">
        <v>2</v>
      </c>
      <c r="E9">
        <v>5</v>
      </c>
      <c r="F9">
        <v>304</v>
      </c>
      <c r="G9" s="21">
        <f t="shared" si="3"/>
        <v>98.381877022653725</v>
      </c>
      <c r="H9" s="21">
        <f t="shared" si="4"/>
        <v>1.6181229773462784</v>
      </c>
      <c r="I9" s="21">
        <f t="shared" si="2"/>
        <v>0.65789473684210531</v>
      </c>
    </row>
    <row r="10" spans="1:9" ht="32" x14ac:dyDescent="0.15">
      <c r="A10" s="1" t="s">
        <v>20</v>
      </c>
      <c r="B10" s="5" t="s">
        <v>21</v>
      </c>
      <c r="C10" s="5" t="s">
        <v>22</v>
      </c>
      <c r="D10">
        <v>2</v>
      </c>
      <c r="E10">
        <v>52</v>
      </c>
      <c r="F10">
        <v>881</v>
      </c>
      <c r="G10" s="21">
        <f t="shared" si="3"/>
        <v>94.426580921757775</v>
      </c>
      <c r="H10" s="21">
        <f t="shared" si="4"/>
        <v>5.573419078242229</v>
      </c>
      <c r="I10" s="21">
        <f t="shared" si="2"/>
        <v>0.22701475595913734</v>
      </c>
    </row>
    <row r="11" spans="1:9" ht="32" x14ac:dyDescent="0.15">
      <c r="A11" s="1" t="s">
        <v>23</v>
      </c>
      <c r="B11" s="14" t="s">
        <v>276</v>
      </c>
      <c r="C11" s="5" t="s">
        <v>24</v>
      </c>
      <c r="D11">
        <v>1</v>
      </c>
      <c r="E11">
        <v>0</v>
      </c>
      <c r="F11">
        <v>34</v>
      </c>
      <c r="G11" s="21">
        <f t="shared" si="3"/>
        <v>100</v>
      </c>
      <c r="H11" s="21">
        <f t="shared" si="4"/>
        <v>0</v>
      </c>
      <c r="I11" s="21">
        <f t="shared" si="2"/>
        <v>2.9411764705882355</v>
      </c>
    </row>
    <row r="12" spans="1:9" ht="80" x14ac:dyDescent="0.15">
      <c r="A12" s="6" t="s">
        <v>25</v>
      </c>
      <c r="B12" s="5" t="s">
        <v>26</v>
      </c>
      <c r="C12" s="2" t="s">
        <v>27</v>
      </c>
      <c r="D12">
        <v>4</v>
      </c>
      <c r="E12">
        <v>2</v>
      </c>
      <c r="F12">
        <v>8</v>
      </c>
      <c r="G12" s="21">
        <f t="shared" si="3"/>
        <v>80</v>
      </c>
      <c r="H12" s="21">
        <f t="shared" si="4"/>
        <v>20</v>
      </c>
      <c r="I12" s="21">
        <f t="shared" si="2"/>
        <v>50</v>
      </c>
    </row>
    <row r="13" spans="1:9" ht="32" x14ac:dyDescent="0.15">
      <c r="A13" s="1" t="s">
        <v>28</v>
      </c>
      <c r="B13" s="5" t="s">
        <v>29</v>
      </c>
      <c r="C13" s="5" t="s">
        <v>22</v>
      </c>
      <c r="D13">
        <v>2032</v>
      </c>
      <c r="E13">
        <v>517</v>
      </c>
      <c r="F13">
        <v>2172</v>
      </c>
      <c r="G13" s="21">
        <f t="shared" si="3"/>
        <v>80.77352175529937</v>
      </c>
      <c r="H13" s="21">
        <f t="shared" si="4"/>
        <v>19.226478244700633</v>
      </c>
      <c r="I13" s="21">
        <f t="shared" si="2"/>
        <v>93.554327808471456</v>
      </c>
    </row>
    <row r="14" spans="1:9" s="18" customFormat="1" ht="32" x14ac:dyDescent="0.15">
      <c r="A14" s="16" t="s">
        <v>30</v>
      </c>
      <c r="B14" s="17" t="s">
        <v>31</v>
      </c>
      <c r="C14" s="16" t="s">
        <v>32</v>
      </c>
      <c r="G14" s="27" t="e">
        <f t="shared" si="3"/>
        <v>#DIV/0!</v>
      </c>
      <c r="H14" s="27" t="e">
        <f t="shared" si="4"/>
        <v>#DIV/0!</v>
      </c>
      <c r="I14" s="21" t="e">
        <f t="shared" si="2"/>
        <v>#DIV/0!</v>
      </c>
    </row>
    <row r="15" spans="1:9" s="25" customFormat="1" ht="64" x14ac:dyDescent="0.15">
      <c r="A15" s="28" t="s">
        <v>33</v>
      </c>
      <c r="B15" s="24" t="s">
        <v>34</v>
      </c>
      <c r="C15" s="23" t="s">
        <v>35</v>
      </c>
      <c r="G15" s="26" t="e">
        <f t="shared" si="3"/>
        <v>#DIV/0!</v>
      </c>
      <c r="H15" s="26" t="e">
        <f t="shared" si="4"/>
        <v>#DIV/0!</v>
      </c>
      <c r="I15" s="21" t="e">
        <f t="shared" si="2"/>
        <v>#DIV/0!</v>
      </c>
    </row>
    <row r="16" spans="1:9" ht="32" x14ac:dyDescent="0.15">
      <c r="A16" s="1" t="s">
        <v>36</v>
      </c>
      <c r="B16" s="2" t="s">
        <v>37</v>
      </c>
      <c r="C16" s="1" t="s">
        <v>38</v>
      </c>
      <c r="D16">
        <v>2</v>
      </c>
      <c r="E16">
        <v>19</v>
      </c>
      <c r="F16">
        <v>46</v>
      </c>
      <c r="G16" s="21">
        <f t="shared" si="3"/>
        <v>70.769230769230774</v>
      </c>
      <c r="H16" s="21">
        <f t="shared" si="4"/>
        <v>29.23076923076923</v>
      </c>
      <c r="I16" s="21">
        <f t="shared" si="2"/>
        <v>4.3478260869565215</v>
      </c>
    </row>
    <row r="17" spans="1:9" ht="32" x14ac:dyDescent="0.15">
      <c r="A17" s="1" t="s">
        <v>39</v>
      </c>
      <c r="B17" s="5" t="s">
        <v>40</v>
      </c>
      <c r="C17" s="1" t="s">
        <v>41</v>
      </c>
      <c r="D17">
        <v>180</v>
      </c>
      <c r="E17">
        <v>20</v>
      </c>
      <c r="F17">
        <v>194</v>
      </c>
      <c r="G17" s="21">
        <f t="shared" si="3"/>
        <v>90.654205607476641</v>
      </c>
      <c r="H17" s="21">
        <f t="shared" si="4"/>
        <v>9.3457943925233646</v>
      </c>
      <c r="I17" s="21">
        <f t="shared" si="2"/>
        <v>92.783505154639172</v>
      </c>
    </row>
    <row r="18" spans="1:9" ht="48" x14ac:dyDescent="0.15">
      <c r="A18" s="1" t="s">
        <v>42</v>
      </c>
      <c r="B18" s="2" t="s">
        <v>43</v>
      </c>
      <c r="C18" s="2" t="s">
        <v>44</v>
      </c>
      <c r="D18">
        <v>51</v>
      </c>
      <c r="E18">
        <v>193</v>
      </c>
      <c r="F18">
        <v>128</v>
      </c>
      <c r="G18" s="21">
        <f t="shared" si="3"/>
        <v>39.875389408099686</v>
      </c>
      <c r="H18" s="21">
        <f t="shared" si="4"/>
        <v>60.124610591900314</v>
      </c>
      <c r="I18" s="21">
        <f t="shared" si="2"/>
        <v>39.84375</v>
      </c>
    </row>
    <row r="19" spans="1:9" ht="80" x14ac:dyDescent="0.15">
      <c r="A19" s="6" t="s">
        <v>45</v>
      </c>
      <c r="B19" s="8" t="s">
        <v>46</v>
      </c>
      <c r="C19" s="2" t="s">
        <v>47</v>
      </c>
      <c r="D19">
        <v>2</v>
      </c>
      <c r="E19">
        <v>3</v>
      </c>
      <c r="F19">
        <v>3</v>
      </c>
      <c r="G19" s="21">
        <f t="shared" si="3"/>
        <v>50</v>
      </c>
      <c r="H19" s="21">
        <f t="shared" si="4"/>
        <v>50</v>
      </c>
      <c r="I19" s="21">
        <f t="shared" si="2"/>
        <v>66.666666666666671</v>
      </c>
    </row>
    <row r="20" spans="1:9" ht="32" x14ac:dyDescent="0.15">
      <c r="A20" s="1" t="s">
        <v>48</v>
      </c>
      <c r="B20" s="5" t="s">
        <v>49</v>
      </c>
      <c r="C20" s="15" t="s">
        <v>277</v>
      </c>
      <c r="D20">
        <v>74</v>
      </c>
      <c r="E20">
        <v>8</v>
      </c>
      <c r="F20">
        <v>194</v>
      </c>
      <c r="G20" s="21">
        <f t="shared" si="3"/>
        <v>96.039603960396036</v>
      </c>
      <c r="H20" s="21">
        <f t="shared" si="4"/>
        <v>3.9603960396039604</v>
      </c>
      <c r="I20" s="21">
        <f t="shared" si="2"/>
        <v>38.144329896907216</v>
      </c>
    </row>
    <row r="21" spans="1:9" ht="64" x14ac:dyDescent="0.15">
      <c r="A21" s="6" t="s">
        <v>50</v>
      </c>
      <c r="B21" s="9" t="s">
        <v>51</v>
      </c>
      <c r="C21" s="2" t="s">
        <v>52</v>
      </c>
      <c r="D21">
        <v>21</v>
      </c>
      <c r="F21">
        <v>43</v>
      </c>
      <c r="G21" s="21">
        <f t="shared" si="3"/>
        <v>100</v>
      </c>
      <c r="H21" s="21">
        <f t="shared" si="4"/>
        <v>0</v>
      </c>
      <c r="I21" s="21">
        <f t="shared" si="2"/>
        <v>48.837209302325583</v>
      </c>
    </row>
    <row r="22" spans="1:9" s="18" customFormat="1" ht="48" x14ac:dyDescent="0.15">
      <c r="A22" s="19" t="s">
        <v>53</v>
      </c>
      <c r="B22" s="20" t="s">
        <v>54</v>
      </c>
      <c r="C22" s="17" t="s">
        <v>55</v>
      </c>
      <c r="G22" s="27" t="e">
        <f t="shared" si="3"/>
        <v>#DIV/0!</v>
      </c>
      <c r="H22" s="27" t="e">
        <f t="shared" si="4"/>
        <v>#DIV/0!</v>
      </c>
      <c r="I22" s="21" t="e">
        <f t="shared" si="2"/>
        <v>#DIV/0!</v>
      </c>
    </row>
    <row r="23" spans="1:9" ht="32" x14ac:dyDescent="0.15">
      <c r="A23" s="1" t="s">
        <v>56</v>
      </c>
      <c r="B23" s="2" t="s">
        <v>57</v>
      </c>
      <c r="C23" s="5" t="s">
        <v>58</v>
      </c>
      <c r="D23">
        <v>57</v>
      </c>
      <c r="E23">
        <v>378</v>
      </c>
      <c r="F23">
        <v>412</v>
      </c>
      <c r="G23" s="21">
        <f t="shared" si="3"/>
        <v>52.151898734177216</v>
      </c>
      <c r="H23" s="21">
        <f t="shared" si="4"/>
        <v>47.848101265822784</v>
      </c>
      <c r="I23" s="21">
        <f t="shared" si="2"/>
        <v>13.83495145631068</v>
      </c>
    </row>
    <row r="24" spans="1:9" ht="48" x14ac:dyDescent="0.15">
      <c r="A24" s="1" t="s">
        <v>59</v>
      </c>
      <c r="B24" s="2" t="s">
        <v>60</v>
      </c>
      <c r="C24" s="2" t="s">
        <v>61</v>
      </c>
      <c r="D24">
        <v>55</v>
      </c>
      <c r="E24">
        <v>774</v>
      </c>
      <c r="F24">
        <v>220</v>
      </c>
      <c r="G24" s="21">
        <f t="shared" si="3"/>
        <v>22.132796780684103</v>
      </c>
      <c r="H24" s="21">
        <f t="shared" si="4"/>
        <v>77.867203219315897</v>
      </c>
      <c r="I24" s="21">
        <f t="shared" si="2"/>
        <v>25</v>
      </c>
    </row>
    <row r="25" spans="1:9" ht="64" x14ac:dyDescent="0.15">
      <c r="A25" s="6" t="s">
        <v>62</v>
      </c>
      <c r="B25" s="9" t="s">
        <v>63</v>
      </c>
      <c r="C25" s="2" t="s">
        <v>64</v>
      </c>
      <c r="D25">
        <v>289</v>
      </c>
      <c r="E25">
        <v>2111</v>
      </c>
      <c r="F25">
        <v>508</v>
      </c>
      <c r="G25" s="21">
        <f t="shared" si="3"/>
        <v>19.396716303932799</v>
      </c>
      <c r="H25" s="21">
        <f t="shared" si="4"/>
        <v>80.603283696067194</v>
      </c>
      <c r="I25" s="21">
        <f t="shared" si="2"/>
        <v>56.889763779527556</v>
      </c>
    </row>
    <row r="26" spans="1:9" ht="48" x14ac:dyDescent="0.15">
      <c r="A26" s="1" t="s">
        <v>65</v>
      </c>
      <c r="B26" s="5" t="s">
        <v>66</v>
      </c>
      <c r="C26" s="2" t="s">
        <v>67</v>
      </c>
      <c r="D26">
        <v>1810</v>
      </c>
      <c r="E26">
        <v>272</v>
      </c>
      <c r="F26">
        <v>2443</v>
      </c>
      <c r="G26" s="21">
        <f t="shared" si="3"/>
        <v>89.981583793738494</v>
      </c>
      <c r="H26" s="21">
        <f t="shared" si="4"/>
        <v>10.018416206261509</v>
      </c>
      <c r="I26" s="21">
        <f t="shared" si="2"/>
        <v>74.089234547687269</v>
      </c>
    </row>
    <row r="27" spans="1:9" ht="32" x14ac:dyDescent="0.15">
      <c r="A27" s="1" t="s">
        <v>68</v>
      </c>
      <c r="B27" s="2" t="s">
        <v>69</v>
      </c>
      <c r="C27" s="5" t="s">
        <v>70</v>
      </c>
      <c r="E27">
        <v>1491</v>
      </c>
      <c r="F27">
        <v>525</v>
      </c>
      <c r="G27" s="21">
        <f t="shared" si="3"/>
        <v>26.041666666666668</v>
      </c>
      <c r="H27" s="21">
        <f t="shared" si="4"/>
        <v>73.958333333333329</v>
      </c>
      <c r="I27" s="21">
        <f t="shared" si="2"/>
        <v>0</v>
      </c>
    </row>
    <row r="28" spans="1:9" ht="48" x14ac:dyDescent="0.15">
      <c r="A28" s="6" t="s">
        <v>71</v>
      </c>
      <c r="B28" s="2" t="s">
        <v>72</v>
      </c>
      <c r="C28" s="5" t="s">
        <v>73</v>
      </c>
      <c r="D28">
        <v>19</v>
      </c>
      <c r="E28">
        <v>526</v>
      </c>
      <c r="F28">
        <v>345</v>
      </c>
      <c r="G28" s="21">
        <f t="shared" si="3"/>
        <v>39.609644087256029</v>
      </c>
      <c r="H28" s="21">
        <f t="shared" si="4"/>
        <v>60.390355912743971</v>
      </c>
      <c r="I28" s="21">
        <f t="shared" si="2"/>
        <v>5.5072463768115938</v>
      </c>
    </row>
    <row r="29" spans="1:9" ht="48" x14ac:dyDescent="0.15">
      <c r="A29" s="1" t="s">
        <v>74</v>
      </c>
      <c r="B29" s="2" t="s">
        <v>75</v>
      </c>
      <c r="C29" s="9" t="s">
        <v>76</v>
      </c>
      <c r="D29">
        <v>116</v>
      </c>
      <c r="E29">
        <v>116</v>
      </c>
      <c r="F29">
        <v>116</v>
      </c>
      <c r="G29" s="21">
        <f t="shared" si="3"/>
        <v>50</v>
      </c>
      <c r="H29" s="21">
        <f t="shared" si="4"/>
        <v>50</v>
      </c>
      <c r="I29" s="21">
        <f t="shared" si="2"/>
        <v>100</v>
      </c>
    </row>
    <row r="30" spans="1:9" ht="32" x14ac:dyDescent="0.15">
      <c r="A30" s="1" t="s">
        <v>77</v>
      </c>
      <c r="B30" s="5" t="s">
        <v>78</v>
      </c>
      <c r="C30" s="5" t="s">
        <v>79</v>
      </c>
      <c r="D30">
        <v>14</v>
      </c>
      <c r="E30">
        <v>0</v>
      </c>
      <c r="F30">
        <v>219</v>
      </c>
      <c r="G30" s="21">
        <f t="shared" si="3"/>
        <v>100</v>
      </c>
      <c r="H30" s="21">
        <f t="shared" si="4"/>
        <v>0</v>
      </c>
      <c r="I30" s="21">
        <f t="shared" si="2"/>
        <v>6.3926940639269407</v>
      </c>
    </row>
    <row r="31" spans="1:9" ht="64" x14ac:dyDescent="0.15">
      <c r="A31" s="6" t="s">
        <v>80</v>
      </c>
      <c r="B31" s="5" t="s">
        <v>81</v>
      </c>
      <c r="C31" s="2" t="s">
        <v>82</v>
      </c>
      <c r="D31">
        <v>126</v>
      </c>
      <c r="E31">
        <v>178</v>
      </c>
      <c r="F31">
        <v>808</v>
      </c>
      <c r="G31" s="21">
        <f t="shared" si="3"/>
        <v>81.947261663286</v>
      </c>
      <c r="H31" s="21">
        <f t="shared" si="4"/>
        <v>18.052738336713997</v>
      </c>
      <c r="I31" s="21">
        <f t="shared" si="2"/>
        <v>15.594059405940595</v>
      </c>
    </row>
    <row r="32" spans="1:9" ht="80" x14ac:dyDescent="0.15">
      <c r="A32" s="6" t="s">
        <v>83</v>
      </c>
      <c r="B32" s="9" t="s">
        <v>84</v>
      </c>
      <c r="C32" s="2" t="s">
        <v>85</v>
      </c>
      <c r="D32">
        <v>7207</v>
      </c>
      <c r="E32">
        <v>2845</v>
      </c>
      <c r="F32">
        <v>12987</v>
      </c>
      <c r="G32" s="21">
        <f t="shared" si="3"/>
        <v>82.030065689742301</v>
      </c>
      <c r="H32" s="21">
        <f t="shared" si="4"/>
        <v>17.969934310257706</v>
      </c>
      <c r="I32" s="21">
        <f t="shared" si="2"/>
        <v>55.493955493955497</v>
      </c>
    </row>
    <row r="33" spans="1:9" ht="112" x14ac:dyDescent="0.15">
      <c r="A33" s="6" t="s">
        <v>86</v>
      </c>
      <c r="B33" s="9" t="s">
        <v>87</v>
      </c>
      <c r="C33" s="2" t="s">
        <v>88</v>
      </c>
      <c r="D33">
        <v>1780</v>
      </c>
      <c r="E33">
        <v>4172</v>
      </c>
      <c r="F33">
        <v>40688</v>
      </c>
      <c r="G33" s="21">
        <f t="shared" si="3"/>
        <v>90.699955416852433</v>
      </c>
      <c r="H33" s="21">
        <f t="shared" si="4"/>
        <v>9.3000445831475709</v>
      </c>
      <c r="I33" s="21">
        <f t="shared" si="2"/>
        <v>4.3747542272906017</v>
      </c>
    </row>
    <row r="34" spans="1:9" ht="64" x14ac:dyDescent="0.15">
      <c r="A34" s="6" t="s">
        <v>89</v>
      </c>
      <c r="B34" s="2" t="s">
        <v>90</v>
      </c>
      <c r="C34" s="9" t="s">
        <v>91</v>
      </c>
      <c r="D34">
        <v>110</v>
      </c>
      <c r="E34">
        <v>316</v>
      </c>
      <c r="F34">
        <v>2488</v>
      </c>
      <c r="G34" s="21">
        <f t="shared" si="3"/>
        <v>88.730385164051356</v>
      </c>
      <c r="H34" s="21">
        <f t="shared" si="4"/>
        <v>11.269614835948644</v>
      </c>
      <c r="I34" s="21">
        <f t="shared" si="2"/>
        <v>4.4212218649517681</v>
      </c>
    </row>
    <row r="35" spans="1:9" ht="48" x14ac:dyDescent="0.15">
      <c r="A35" s="1" t="s">
        <v>92</v>
      </c>
      <c r="B35" s="2" t="s">
        <v>93</v>
      </c>
      <c r="C35" s="2" t="s">
        <v>94</v>
      </c>
      <c r="D35">
        <v>69</v>
      </c>
      <c r="E35">
        <v>1036</v>
      </c>
      <c r="F35">
        <v>661</v>
      </c>
      <c r="G35" s="21">
        <f t="shared" si="3"/>
        <v>38.951090159104304</v>
      </c>
      <c r="H35" s="21">
        <f t="shared" si="4"/>
        <v>61.048909840895696</v>
      </c>
      <c r="I35" s="21">
        <f t="shared" si="2"/>
        <v>10.43872919818457</v>
      </c>
    </row>
    <row r="36" spans="1:9" ht="16" x14ac:dyDescent="0.15">
      <c r="A36" s="1" t="s">
        <v>95</v>
      </c>
      <c r="B36" s="5" t="s">
        <v>96</v>
      </c>
      <c r="C36" s="10">
        <v>7</v>
      </c>
      <c r="D36">
        <v>1705</v>
      </c>
      <c r="E36">
        <v>671</v>
      </c>
      <c r="F36">
        <v>4012</v>
      </c>
      <c r="G36" s="21">
        <f t="shared" si="3"/>
        <v>85.671578048259661</v>
      </c>
      <c r="H36" s="21">
        <f t="shared" si="4"/>
        <v>14.328421951740337</v>
      </c>
      <c r="I36" s="21">
        <f t="shared" si="2"/>
        <v>42.497507477567297</v>
      </c>
    </row>
    <row r="37" spans="1:9" ht="48" x14ac:dyDescent="0.15">
      <c r="A37" s="6" t="s">
        <v>97</v>
      </c>
      <c r="B37" s="5" t="s">
        <v>98</v>
      </c>
      <c r="C37" s="5" t="s">
        <v>99</v>
      </c>
      <c r="D37">
        <v>12</v>
      </c>
      <c r="E37">
        <v>703</v>
      </c>
      <c r="F37">
        <v>28</v>
      </c>
      <c r="G37" s="21">
        <f t="shared" si="3"/>
        <v>3.8303693570451438</v>
      </c>
      <c r="H37" s="21">
        <f t="shared" si="4"/>
        <v>96.169630642954857</v>
      </c>
      <c r="I37" s="21">
        <f t="shared" si="2"/>
        <v>42.857142857142854</v>
      </c>
    </row>
    <row r="38" spans="1:9" ht="64" x14ac:dyDescent="0.15">
      <c r="A38" s="6" t="s">
        <v>100</v>
      </c>
      <c r="B38" s="2" t="s">
        <v>101</v>
      </c>
      <c r="C38" s="2" t="s">
        <v>13</v>
      </c>
      <c r="D38">
        <v>654</v>
      </c>
      <c r="E38">
        <v>463</v>
      </c>
      <c r="F38">
        <v>1013</v>
      </c>
      <c r="G38" s="21">
        <f t="shared" si="3"/>
        <v>68.631436314363143</v>
      </c>
      <c r="H38" s="21">
        <f t="shared" si="4"/>
        <v>31.368563685636857</v>
      </c>
      <c r="I38" s="21">
        <f t="shared" si="2"/>
        <v>64.560710760118454</v>
      </c>
    </row>
    <row r="39" spans="1:9" s="18" customFormat="1" ht="32" x14ac:dyDescent="0.15">
      <c r="A39" s="16" t="s">
        <v>102</v>
      </c>
      <c r="B39" s="17" t="s">
        <v>103</v>
      </c>
      <c r="C39" s="20" t="s">
        <v>104</v>
      </c>
      <c r="G39" s="27" t="e">
        <f t="shared" si="3"/>
        <v>#DIV/0!</v>
      </c>
      <c r="H39" s="27" t="e">
        <f t="shared" si="4"/>
        <v>#DIV/0!</v>
      </c>
      <c r="I39" s="21" t="e">
        <f t="shared" si="2"/>
        <v>#DIV/0!</v>
      </c>
    </row>
    <row r="40" spans="1:9" ht="32" x14ac:dyDescent="0.15">
      <c r="A40" s="1" t="s">
        <v>105</v>
      </c>
      <c r="B40" s="5" t="s">
        <v>106</v>
      </c>
      <c r="C40" s="2" t="s">
        <v>107</v>
      </c>
      <c r="D40">
        <v>59</v>
      </c>
      <c r="E40">
        <v>815</v>
      </c>
      <c r="F40">
        <v>245</v>
      </c>
      <c r="G40" s="21">
        <f t="shared" si="3"/>
        <v>23.113207547169811</v>
      </c>
      <c r="H40" s="21">
        <f t="shared" si="4"/>
        <v>76.886792452830193</v>
      </c>
      <c r="I40" s="21">
        <f t="shared" si="2"/>
        <v>24.081632653061224</v>
      </c>
    </row>
    <row r="41" spans="1:9" ht="48" x14ac:dyDescent="0.15">
      <c r="A41" s="6" t="s">
        <v>108</v>
      </c>
      <c r="B41" s="5" t="s">
        <v>109</v>
      </c>
      <c r="C41" s="2" t="s">
        <v>110</v>
      </c>
      <c r="D41">
        <v>896</v>
      </c>
      <c r="E41">
        <v>1032</v>
      </c>
      <c r="F41">
        <v>2019</v>
      </c>
      <c r="G41" s="21">
        <f t="shared" si="3"/>
        <v>66.175024582104228</v>
      </c>
      <c r="H41" s="21">
        <f t="shared" si="4"/>
        <v>33.824975417895772</v>
      </c>
      <c r="I41" s="21">
        <f t="shared" si="2"/>
        <v>44.378405151064882</v>
      </c>
    </row>
    <row r="42" spans="1:9" s="25" customFormat="1" ht="48" x14ac:dyDescent="0.15">
      <c r="A42" s="22" t="s">
        <v>111</v>
      </c>
      <c r="B42" s="23" t="s">
        <v>112</v>
      </c>
      <c r="C42" s="24" t="s">
        <v>113</v>
      </c>
      <c r="G42" s="26" t="e">
        <f t="shared" si="3"/>
        <v>#DIV/0!</v>
      </c>
      <c r="H42" s="26" t="e">
        <f t="shared" si="4"/>
        <v>#DIV/0!</v>
      </c>
      <c r="I42" s="21" t="e">
        <f t="shared" si="2"/>
        <v>#DIV/0!</v>
      </c>
    </row>
    <row r="43" spans="1:9" ht="16" x14ac:dyDescent="0.15">
      <c r="A43" s="1" t="s">
        <v>114</v>
      </c>
      <c r="B43" s="5" t="s">
        <v>115</v>
      </c>
      <c r="C43" s="10">
        <v>7</v>
      </c>
      <c r="D43">
        <v>1022</v>
      </c>
      <c r="E43">
        <v>1379</v>
      </c>
      <c r="F43">
        <v>2824</v>
      </c>
      <c r="G43" s="21">
        <f t="shared" si="3"/>
        <v>67.190102307875321</v>
      </c>
      <c r="H43" s="21">
        <f t="shared" si="4"/>
        <v>32.809897692124672</v>
      </c>
      <c r="I43" s="21">
        <f t="shared" si="2"/>
        <v>36.18980169971671</v>
      </c>
    </row>
    <row r="44" spans="1:9" ht="48" x14ac:dyDescent="0.15">
      <c r="A44" s="6" t="s">
        <v>116</v>
      </c>
      <c r="B44" s="5" t="s">
        <v>117</v>
      </c>
      <c r="C44" s="5" t="s">
        <v>99</v>
      </c>
      <c r="D44">
        <v>9</v>
      </c>
      <c r="E44">
        <v>4981</v>
      </c>
      <c r="F44">
        <v>771</v>
      </c>
      <c r="G44" s="21">
        <f t="shared" si="3"/>
        <v>13.40403337969402</v>
      </c>
      <c r="H44" s="21">
        <f t="shared" si="4"/>
        <v>86.595966620305987</v>
      </c>
      <c r="I44" s="21">
        <f t="shared" si="2"/>
        <v>1.1673151750972763</v>
      </c>
    </row>
    <row r="45" spans="1:9" s="18" customFormat="1" ht="64" x14ac:dyDescent="0.15">
      <c r="A45" s="19" t="s">
        <v>118</v>
      </c>
      <c r="B45" s="17" t="s">
        <v>119</v>
      </c>
      <c r="C45" s="20" t="s">
        <v>120</v>
      </c>
      <c r="G45" s="27" t="e">
        <f t="shared" si="3"/>
        <v>#DIV/0!</v>
      </c>
      <c r="H45" s="27" t="e">
        <f t="shared" si="4"/>
        <v>#DIV/0!</v>
      </c>
      <c r="I45" s="21" t="e">
        <f t="shared" si="2"/>
        <v>#DIV/0!</v>
      </c>
    </row>
    <row r="46" spans="1:9" ht="32" x14ac:dyDescent="0.15">
      <c r="A46" s="1" t="s">
        <v>121</v>
      </c>
      <c r="B46" s="2" t="s">
        <v>122</v>
      </c>
      <c r="C46" s="1" t="s">
        <v>38</v>
      </c>
      <c r="D46">
        <v>13</v>
      </c>
      <c r="E46">
        <v>287</v>
      </c>
      <c r="F46">
        <v>412</v>
      </c>
      <c r="G46" s="21">
        <f t="shared" si="3"/>
        <v>58.941344778254653</v>
      </c>
      <c r="H46" s="21">
        <f t="shared" si="4"/>
        <v>41.058655221745347</v>
      </c>
      <c r="I46" s="21">
        <f t="shared" si="2"/>
        <v>3.1553398058252426</v>
      </c>
    </row>
    <row r="47" spans="1:9" ht="64" x14ac:dyDescent="0.15">
      <c r="A47" s="6" t="s">
        <v>123</v>
      </c>
      <c r="B47" s="8" t="s">
        <v>124</v>
      </c>
      <c r="C47" s="2" t="s">
        <v>13</v>
      </c>
      <c r="D47">
        <v>2</v>
      </c>
      <c r="E47">
        <v>97</v>
      </c>
      <c r="F47">
        <v>67</v>
      </c>
      <c r="G47" s="21">
        <f t="shared" si="3"/>
        <v>40.853658536585364</v>
      </c>
      <c r="H47" s="21">
        <f t="shared" si="4"/>
        <v>59.146341463414636</v>
      </c>
      <c r="I47" s="21">
        <f t="shared" si="2"/>
        <v>2.9850746268656718</v>
      </c>
    </row>
    <row r="48" spans="1:9" ht="16" x14ac:dyDescent="0.15">
      <c r="A48" s="1" t="s">
        <v>125</v>
      </c>
      <c r="B48" s="5" t="s">
        <v>126</v>
      </c>
      <c r="C48" s="5" t="s">
        <v>127</v>
      </c>
      <c r="D48">
        <v>1248</v>
      </c>
      <c r="E48">
        <v>666</v>
      </c>
      <c r="F48">
        <v>1623</v>
      </c>
      <c r="G48" s="21">
        <f t="shared" si="3"/>
        <v>70.904325032765399</v>
      </c>
      <c r="H48" s="21">
        <f t="shared" si="4"/>
        <v>29.095674967234601</v>
      </c>
      <c r="I48" s="21">
        <f t="shared" si="2"/>
        <v>76.894639556377086</v>
      </c>
    </row>
    <row r="49" spans="1:9" ht="16" x14ac:dyDescent="0.15">
      <c r="A49" s="1" t="s">
        <v>128</v>
      </c>
      <c r="B49" s="5" t="s">
        <v>129</v>
      </c>
      <c r="C49" s="5" t="s">
        <v>130</v>
      </c>
      <c r="D49">
        <v>211</v>
      </c>
      <c r="E49">
        <v>110</v>
      </c>
      <c r="F49">
        <v>392</v>
      </c>
      <c r="G49" s="21">
        <f t="shared" si="3"/>
        <v>78.08764940239044</v>
      </c>
      <c r="H49" s="21">
        <f t="shared" si="4"/>
        <v>21.91235059760956</v>
      </c>
      <c r="I49" s="21">
        <f t="shared" si="2"/>
        <v>53.826530612244895</v>
      </c>
    </row>
    <row r="50" spans="1:9" ht="16" x14ac:dyDescent="0.15">
      <c r="A50" s="1" t="s">
        <v>131</v>
      </c>
      <c r="B50" s="5" t="s">
        <v>132</v>
      </c>
      <c r="C50" s="5" t="s">
        <v>133</v>
      </c>
      <c r="D50">
        <v>2</v>
      </c>
      <c r="E50">
        <v>2</v>
      </c>
      <c r="F50">
        <v>15</v>
      </c>
      <c r="G50" s="21">
        <f t="shared" si="3"/>
        <v>88.235294117647058</v>
      </c>
      <c r="H50" s="21">
        <f t="shared" si="4"/>
        <v>11.764705882352942</v>
      </c>
      <c r="I50" s="21">
        <f t="shared" si="2"/>
        <v>13.333333333333334</v>
      </c>
    </row>
    <row r="51" spans="1:9" ht="48" x14ac:dyDescent="0.15">
      <c r="A51" s="1" t="s">
        <v>134</v>
      </c>
      <c r="B51" s="2" t="s">
        <v>135</v>
      </c>
      <c r="C51" s="5" t="s">
        <v>136</v>
      </c>
      <c r="D51">
        <v>870</v>
      </c>
      <c r="E51">
        <v>778</v>
      </c>
      <c r="F51">
        <v>1058</v>
      </c>
      <c r="G51" s="21">
        <f t="shared" si="3"/>
        <v>57.625272331154683</v>
      </c>
      <c r="H51" s="21">
        <f t="shared" si="4"/>
        <v>42.374727668845317</v>
      </c>
      <c r="I51" s="21">
        <f t="shared" si="2"/>
        <v>82.230623818525515</v>
      </c>
    </row>
    <row r="52" spans="1:9" ht="48" x14ac:dyDescent="0.15">
      <c r="A52" s="1" t="s">
        <v>137</v>
      </c>
      <c r="B52" s="5" t="s">
        <v>138</v>
      </c>
      <c r="C52" s="2" t="s">
        <v>139</v>
      </c>
      <c r="D52">
        <v>311</v>
      </c>
      <c r="E52">
        <v>109</v>
      </c>
      <c r="F52">
        <v>686</v>
      </c>
      <c r="G52" s="21">
        <f t="shared" si="3"/>
        <v>86.289308176100633</v>
      </c>
      <c r="H52" s="21">
        <f t="shared" si="4"/>
        <v>13.710691823899371</v>
      </c>
      <c r="I52" s="21">
        <f t="shared" si="2"/>
        <v>45.335276967930028</v>
      </c>
    </row>
    <row r="53" spans="1:9" ht="16" x14ac:dyDescent="0.15">
      <c r="A53" s="1" t="s">
        <v>140</v>
      </c>
      <c r="B53" s="2" t="s">
        <v>141</v>
      </c>
      <c r="C53" s="4">
        <v>7</v>
      </c>
      <c r="D53">
        <v>2178</v>
      </c>
      <c r="E53">
        <v>530</v>
      </c>
      <c r="F53">
        <v>2511</v>
      </c>
      <c r="G53" s="21">
        <f t="shared" si="3"/>
        <v>82.571522525485037</v>
      </c>
      <c r="H53" s="21">
        <f t="shared" si="4"/>
        <v>17.428477474514963</v>
      </c>
      <c r="I53" s="21">
        <f t="shared" si="2"/>
        <v>86.738351254480293</v>
      </c>
    </row>
    <row r="54" spans="1:9" ht="64" x14ac:dyDescent="0.15">
      <c r="A54" s="6" t="s">
        <v>142</v>
      </c>
      <c r="B54" s="5" t="s">
        <v>143</v>
      </c>
      <c r="C54" s="2" t="s">
        <v>13</v>
      </c>
      <c r="D54">
        <v>29</v>
      </c>
      <c r="E54">
        <v>22</v>
      </c>
      <c r="F54">
        <v>39</v>
      </c>
      <c r="G54" s="21">
        <f t="shared" si="3"/>
        <v>63.934426229508198</v>
      </c>
      <c r="H54" s="21">
        <f t="shared" si="4"/>
        <v>36.065573770491802</v>
      </c>
      <c r="I54" s="21">
        <f t="shared" si="2"/>
        <v>74.358974358974365</v>
      </c>
    </row>
    <row r="55" spans="1:9" s="18" customFormat="1" ht="64" x14ac:dyDescent="0.15">
      <c r="A55" s="19" t="s">
        <v>144</v>
      </c>
      <c r="B55" s="17" t="s">
        <v>145</v>
      </c>
      <c r="C55" s="20" t="s">
        <v>82</v>
      </c>
      <c r="G55" s="27" t="e">
        <f t="shared" si="3"/>
        <v>#DIV/0!</v>
      </c>
      <c r="H55" s="27" t="e">
        <f t="shared" si="4"/>
        <v>#DIV/0!</v>
      </c>
      <c r="I55" s="21" t="e">
        <f t="shared" si="2"/>
        <v>#DIV/0!</v>
      </c>
    </row>
    <row r="56" spans="1:9" ht="16" x14ac:dyDescent="0.15">
      <c r="A56" s="1" t="s">
        <v>146</v>
      </c>
      <c r="B56" s="5" t="s">
        <v>147</v>
      </c>
      <c r="C56" s="5" t="s">
        <v>130</v>
      </c>
      <c r="D56">
        <v>20</v>
      </c>
      <c r="E56">
        <v>13</v>
      </c>
      <c r="F56">
        <v>36</v>
      </c>
      <c r="G56" s="21">
        <f t="shared" si="3"/>
        <v>73.469387755102048</v>
      </c>
      <c r="H56" s="21">
        <f t="shared" si="4"/>
        <v>26.530612244897959</v>
      </c>
      <c r="I56" s="21">
        <f t="shared" si="2"/>
        <v>55.555555555555557</v>
      </c>
    </row>
    <row r="57" spans="1:9" ht="32" x14ac:dyDescent="0.15">
      <c r="A57" s="1" t="s">
        <v>148</v>
      </c>
      <c r="B57" s="2" t="s">
        <v>149</v>
      </c>
      <c r="C57" s="9" t="s">
        <v>127</v>
      </c>
      <c r="D57">
        <v>26</v>
      </c>
      <c r="E57">
        <v>15</v>
      </c>
      <c r="F57">
        <v>44</v>
      </c>
      <c r="G57" s="21">
        <f t="shared" si="3"/>
        <v>74.576271186440678</v>
      </c>
      <c r="H57" s="21">
        <f t="shared" si="4"/>
        <v>25.423728813559322</v>
      </c>
      <c r="I57" s="21">
        <f t="shared" si="2"/>
        <v>59.090909090909093</v>
      </c>
    </row>
    <row r="58" spans="1:9" s="25" customFormat="1" ht="48" x14ac:dyDescent="0.15">
      <c r="A58" s="22" t="s">
        <v>150</v>
      </c>
      <c r="B58" s="23" t="s">
        <v>151</v>
      </c>
      <c r="C58" s="23" t="s">
        <v>152</v>
      </c>
      <c r="G58" s="26" t="e">
        <f t="shared" si="3"/>
        <v>#DIV/0!</v>
      </c>
      <c r="H58" s="26" t="e">
        <f t="shared" si="4"/>
        <v>#DIV/0!</v>
      </c>
      <c r="I58" s="21" t="e">
        <f t="shared" si="2"/>
        <v>#DIV/0!</v>
      </c>
    </row>
    <row r="59" spans="1:9" s="25" customFormat="1" ht="64" x14ac:dyDescent="0.15">
      <c r="A59" s="28" t="s">
        <v>153</v>
      </c>
      <c r="B59" s="24" t="s">
        <v>154</v>
      </c>
      <c r="C59" s="23" t="s">
        <v>155</v>
      </c>
      <c r="G59" s="26" t="e">
        <f t="shared" si="3"/>
        <v>#DIV/0!</v>
      </c>
      <c r="H59" s="26" t="e">
        <f t="shared" si="4"/>
        <v>#DIV/0!</v>
      </c>
      <c r="I59" s="21" t="e">
        <f t="shared" si="2"/>
        <v>#DIV/0!</v>
      </c>
    </row>
    <row r="60" spans="1:9" s="18" customFormat="1" ht="32" x14ac:dyDescent="0.15">
      <c r="A60" s="16" t="s">
        <v>156</v>
      </c>
      <c r="B60" s="17" t="s">
        <v>157</v>
      </c>
      <c r="C60" s="20" t="s">
        <v>158</v>
      </c>
      <c r="G60" s="27" t="e">
        <f t="shared" si="3"/>
        <v>#DIV/0!</v>
      </c>
      <c r="H60" s="27" t="e">
        <f t="shared" si="4"/>
        <v>#DIV/0!</v>
      </c>
      <c r="I60" s="21" t="e">
        <f t="shared" si="2"/>
        <v>#DIV/0!</v>
      </c>
    </row>
    <row r="61" spans="1:9" s="25" customFormat="1" ht="32" x14ac:dyDescent="0.15">
      <c r="A61" s="22" t="s">
        <v>159</v>
      </c>
      <c r="B61" s="23" t="s">
        <v>160</v>
      </c>
      <c r="C61" s="29" t="s">
        <v>161</v>
      </c>
      <c r="G61" s="26" t="e">
        <f t="shared" si="3"/>
        <v>#DIV/0!</v>
      </c>
      <c r="H61" s="26" t="e">
        <f t="shared" si="4"/>
        <v>#DIV/0!</v>
      </c>
      <c r="I61" s="21" t="e">
        <f t="shared" si="2"/>
        <v>#DIV/0!</v>
      </c>
    </row>
    <row r="62" spans="1:9" ht="32" x14ac:dyDescent="0.15">
      <c r="A62" s="1" t="s">
        <v>162</v>
      </c>
      <c r="B62" s="2" t="s">
        <v>163</v>
      </c>
      <c r="C62" s="5" t="s">
        <v>164</v>
      </c>
      <c r="D62">
        <v>1</v>
      </c>
      <c r="E62">
        <v>24</v>
      </c>
      <c r="F62">
        <v>90</v>
      </c>
      <c r="G62" s="21">
        <f t="shared" si="3"/>
        <v>78.94736842105263</v>
      </c>
      <c r="H62" s="21">
        <f t="shared" si="4"/>
        <v>21.05263157894737</v>
      </c>
      <c r="I62" s="21">
        <f t="shared" si="2"/>
        <v>1.1111111111111112</v>
      </c>
    </row>
    <row r="63" spans="1:9" ht="32" x14ac:dyDescent="0.15">
      <c r="A63" s="1" t="s">
        <v>165</v>
      </c>
      <c r="B63" s="5" t="s">
        <v>166</v>
      </c>
      <c r="C63" s="5" t="s">
        <v>167</v>
      </c>
      <c r="D63">
        <v>377</v>
      </c>
      <c r="E63">
        <v>135</v>
      </c>
      <c r="F63">
        <v>565</v>
      </c>
      <c r="G63" s="21">
        <f t="shared" si="3"/>
        <v>80.714285714285708</v>
      </c>
      <c r="H63" s="21">
        <f t="shared" si="4"/>
        <v>19.285714285714285</v>
      </c>
      <c r="I63" s="21">
        <f t="shared" si="2"/>
        <v>66.725663716814154</v>
      </c>
    </row>
    <row r="64" spans="1:9" ht="32" x14ac:dyDescent="0.15">
      <c r="A64" s="1" t="s">
        <v>168</v>
      </c>
      <c r="B64" s="5" t="s">
        <v>169</v>
      </c>
      <c r="C64" s="5" t="s">
        <v>170</v>
      </c>
      <c r="D64">
        <v>139</v>
      </c>
      <c r="E64">
        <v>218</v>
      </c>
      <c r="F64">
        <v>152</v>
      </c>
      <c r="G64" s="21">
        <f t="shared" si="3"/>
        <v>41.081081081081081</v>
      </c>
      <c r="H64" s="21">
        <f t="shared" si="4"/>
        <v>58.918918918918919</v>
      </c>
      <c r="I64" s="21">
        <f t="shared" si="2"/>
        <v>91.44736842105263</v>
      </c>
    </row>
    <row r="65" spans="1:9" ht="48" x14ac:dyDescent="0.15">
      <c r="A65" s="6" t="s">
        <v>171</v>
      </c>
      <c r="B65" s="5" t="s">
        <v>172</v>
      </c>
      <c r="C65" s="5" t="s">
        <v>99</v>
      </c>
      <c r="D65">
        <v>73</v>
      </c>
      <c r="E65">
        <v>188</v>
      </c>
      <c r="F65">
        <v>4196</v>
      </c>
      <c r="G65" s="21">
        <f t="shared" si="3"/>
        <v>95.711678832116789</v>
      </c>
      <c r="H65" s="21">
        <f t="shared" si="4"/>
        <v>4.288321167883212</v>
      </c>
      <c r="I65" s="21">
        <f t="shared" si="2"/>
        <v>1.7397521448999047</v>
      </c>
    </row>
    <row r="66" spans="1:9" ht="64" x14ac:dyDescent="0.15">
      <c r="A66" s="6" t="s">
        <v>173</v>
      </c>
      <c r="B66" s="8" t="s">
        <v>174</v>
      </c>
      <c r="C66" s="2" t="s">
        <v>13</v>
      </c>
      <c r="E66">
        <v>3</v>
      </c>
      <c r="F66">
        <v>12</v>
      </c>
      <c r="G66" s="21">
        <f t="shared" si="3"/>
        <v>80</v>
      </c>
      <c r="H66" s="21">
        <f t="shared" si="4"/>
        <v>20</v>
      </c>
      <c r="I66" s="21">
        <f t="shared" si="2"/>
        <v>0</v>
      </c>
    </row>
    <row r="67" spans="1:9" x14ac:dyDescent="0.15">
      <c r="A67" s="1" t="s">
        <v>175</v>
      </c>
      <c r="B67" s="1" t="s">
        <v>176</v>
      </c>
      <c r="C67" s="1" t="s">
        <v>177</v>
      </c>
      <c r="D67">
        <v>26</v>
      </c>
      <c r="E67">
        <v>116</v>
      </c>
      <c r="F67">
        <v>297</v>
      </c>
      <c r="G67" s="21">
        <f t="shared" si="3"/>
        <v>71.912832929782084</v>
      </c>
      <c r="H67" s="21">
        <f t="shared" si="4"/>
        <v>28.087167070217916</v>
      </c>
      <c r="I67" s="21">
        <f t="shared" si="2"/>
        <v>8.7542087542087543</v>
      </c>
    </row>
    <row r="68" spans="1:9" x14ac:dyDescent="0.15">
      <c r="A68" s="1" t="s">
        <v>178</v>
      </c>
      <c r="B68" s="1" t="s">
        <v>179</v>
      </c>
      <c r="C68" s="1" t="s">
        <v>180</v>
      </c>
      <c r="D68">
        <v>14</v>
      </c>
      <c r="E68">
        <v>14</v>
      </c>
      <c r="F68">
        <v>69</v>
      </c>
      <c r="G68" s="21">
        <f t="shared" si="3"/>
        <v>83.132530120481931</v>
      </c>
      <c r="H68" s="21">
        <f t="shared" si="4"/>
        <v>16.867469879518072</v>
      </c>
      <c r="I68" s="21">
        <f t="shared" si="2"/>
        <v>20.289855072463769</v>
      </c>
    </row>
    <row r="69" spans="1:9" ht="64" x14ac:dyDescent="0.15">
      <c r="A69" s="6" t="s">
        <v>181</v>
      </c>
      <c r="B69" s="5" t="s">
        <v>182</v>
      </c>
      <c r="C69" s="2" t="s">
        <v>82</v>
      </c>
      <c r="D69">
        <v>0</v>
      </c>
      <c r="E69">
        <v>0</v>
      </c>
      <c r="F69">
        <v>0</v>
      </c>
      <c r="G69" s="21" t="e">
        <f t="shared" si="3"/>
        <v>#DIV/0!</v>
      </c>
      <c r="H69" s="21" t="e">
        <f t="shared" si="4"/>
        <v>#DIV/0!</v>
      </c>
      <c r="I69" s="21" t="e">
        <f t="shared" si="2"/>
        <v>#DIV/0!</v>
      </c>
    </row>
    <row r="70" spans="1:9" ht="16" x14ac:dyDescent="0.15">
      <c r="A70" s="1" t="s">
        <v>183</v>
      </c>
      <c r="B70" s="5" t="s">
        <v>184</v>
      </c>
      <c r="C70" s="5" t="s">
        <v>127</v>
      </c>
      <c r="D70">
        <v>26</v>
      </c>
      <c r="E70">
        <v>198</v>
      </c>
      <c r="F70">
        <v>178</v>
      </c>
      <c r="G70" s="21">
        <f t="shared" si="3"/>
        <v>47.340425531914896</v>
      </c>
      <c r="H70" s="21">
        <f t="shared" si="4"/>
        <v>52.659574468085104</v>
      </c>
      <c r="I70" s="21">
        <f t="shared" ref="I70:I79" si="5">D70*100/F70</f>
        <v>14.606741573033707</v>
      </c>
    </row>
    <row r="71" spans="1:9" ht="48" x14ac:dyDescent="0.15">
      <c r="A71" s="1" t="s">
        <v>185</v>
      </c>
      <c r="B71" s="14" t="s">
        <v>278</v>
      </c>
      <c r="C71" s="5" t="s">
        <v>167</v>
      </c>
      <c r="D71">
        <v>278</v>
      </c>
      <c r="E71">
        <v>56</v>
      </c>
      <c r="F71">
        <v>313</v>
      </c>
      <c r="G71" s="21">
        <f t="shared" si="3"/>
        <v>84.823848238482384</v>
      </c>
      <c r="H71" s="21">
        <f t="shared" si="4"/>
        <v>15.176151761517616</v>
      </c>
      <c r="I71" s="21">
        <f t="shared" si="5"/>
        <v>88.817891373801913</v>
      </c>
    </row>
    <row r="72" spans="1:9" ht="64" x14ac:dyDescent="0.15">
      <c r="A72" s="6" t="s">
        <v>186</v>
      </c>
      <c r="B72" s="5" t="s">
        <v>187</v>
      </c>
      <c r="C72" s="2" t="s">
        <v>82</v>
      </c>
      <c r="D72">
        <v>12</v>
      </c>
      <c r="E72">
        <v>281</v>
      </c>
      <c r="F72">
        <v>154</v>
      </c>
      <c r="G72" s="21">
        <f t="shared" ref="G72:G79" si="6">F72*100/(E72+F72)</f>
        <v>35.402298850574709</v>
      </c>
      <c r="H72" s="21">
        <f t="shared" ref="H72:H79" si="7">E72*100/(E72+F72)</f>
        <v>64.597701149425291</v>
      </c>
      <c r="I72" s="21">
        <f t="shared" si="5"/>
        <v>7.7922077922077921</v>
      </c>
    </row>
    <row r="73" spans="1:9" ht="48" x14ac:dyDescent="0.15">
      <c r="A73" s="1" t="s">
        <v>188</v>
      </c>
      <c r="B73" s="5" t="s">
        <v>189</v>
      </c>
      <c r="C73" s="5" t="s">
        <v>190</v>
      </c>
      <c r="D73">
        <v>1032</v>
      </c>
      <c r="E73">
        <v>658</v>
      </c>
      <c r="F73">
        <v>1888</v>
      </c>
      <c r="G73" s="21">
        <f t="shared" si="6"/>
        <v>74.155538098978795</v>
      </c>
      <c r="H73" s="21">
        <f t="shared" si="7"/>
        <v>25.844461901021209</v>
      </c>
      <c r="I73" s="21">
        <f t="shared" si="5"/>
        <v>54.66101694915254</v>
      </c>
    </row>
    <row r="74" spans="1:9" ht="32" x14ac:dyDescent="0.15">
      <c r="A74" s="1" t="s">
        <v>191</v>
      </c>
      <c r="B74" s="5" t="s">
        <v>192</v>
      </c>
      <c r="C74" s="2" t="s">
        <v>94</v>
      </c>
      <c r="D74">
        <v>31</v>
      </c>
      <c r="E74">
        <v>251</v>
      </c>
      <c r="F74">
        <v>1374</v>
      </c>
      <c r="G74" s="21">
        <f t="shared" si="6"/>
        <v>84.553846153846152</v>
      </c>
      <c r="H74" s="21">
        <f t="shared" si="7"/>
        <v>15.446153846153846</v>
      </c>
      <c r="I74" s="21">
        <f t="shared" si="5"/>
        <v>2.2561863173216885</v>
      </c>
    </row>
    <row r="75" spans="1:9" ht="32" x14ac:dyDescent="0.15">
      <c r="A75" s="1" t="s">
        <v>193</v>
      </c>
      <c r="B75" s="2" t="s">
        <v>194</v>
      </c>
      <c r="C75" s="2" t="s">
        <v>107</v>
      </c>
      <c r="D75">
        <v>12</v>
      </c>
      <c r="E75">
        <v>26</v>
      </c>
      <c r="F75">
        <v>38</v>
      </c>
      <c r="G75" s="21">
        <f t="shared" si="6"/>
        <v>59.375</v>
      </c>
      <c r="H75" s="21">
        <f t="shared" si="7"/>
        <v>40.625</v>
      </c>
      <c r="I75" s="21">
        <f t="shared" si="5"/>
        <v>31.578947368421051</v>
      </c>
    </row>
    <row r="76" spans="1:9" ht="48" x14ac:dyDescent="0.15">
      <c r="A76" s="1" t="s">
        <v>195</v>
      </c>
      <c r="B76" s="5" t="s">
        <v>196</v>
      </c>
      <c r="C76" s="2" t="s">
        <v>197</v>
      </c>
      <c r="D76">
        <v>176</v>
      </c>
      <c r="E76">
        <v>85</v>
      </c>
      <c r="F76">
        <v>216</v>
      </c>
      <c r="G76" s="21">
        <f t="shared" si="6"/>
        <v>71.760797342192689</v>
      </c>
      <c r="H76" s="21">
        <f t="shared" si="7"/>
        <v>28.239202657807308</v>
      </c>
      <c r="I76" s="21">
        <f t="shared" si="5"/>
        <v>81.481481481481481</v>
      </c>
    </row>
    <row r="77" spans="1:9" ht="32" x14ac:dyDescent="0.15">
      <c r="A77" s="1" t="s">
        <v>198</v>
      </c>
      <c r="B77" s="2" t="s">
        <v>199</v>
      </c>
      <c r="C77" s="1" t="s">
        <v>38</v>
      </c>
      <c r="D77">
        <v>6</v>
      </c>
      <c r="E77">
        <v>70</v>
      </c>
      <c r="F77">
        <v>111</v>
      </c>
      <c r="G77" s="21">
        <f t="shared" si="6"/>
        <v>61.325966850828728</v>
      </c>
      <c r="H77" s="21">
        <f t="shared" si="7"/>
        <v>38.674033149171272</v>
      </c>
      <c r="I77" s="21">
        <f t="shared" si="5"/>
        <v>5.4054054054054053</v>
      </c>
    </row>
    <row r="78" spans="1:9" ht="64" x14ac:dyDescent="0.15">
      <c r="A78" s="6" t="s">
        <v>200</v>
      </c>
      <c r="B78" s="8" t="s">
        <v>201</v>
      </c>
      <c r="C78" s="5" t="s">
        <v>202</v>
      </c>
      <c r="D78">
        <v>14</v>
      </c>
      <c r="E78">
        <v>151</v>
      </c>
      <c r="F78">
        <v>83</v>
      </c>
      <c r="G78" s="21">
        <f t="shared" si="6"/>
        <v>35.470085470085472</v>
      </c>
      <c r="H78" s="21">
        <f t="shared" si="7"/>
        <v>64.529914529914535</v>
      </c>
      <c r="I78" s="21">
        <f t="shared" si="5"/>
        <v>16.867469879518072</v>
      </c>
    </row>
    <row r="79" spans="1:9" ht="32" x14ac:dyDescent="0.15">
      <c r="A79" s="1" t="s">
        <v>203</v>
      </c>
      <c r="B79" s="2" t="s">
        <v>204</v>
      </c>
      <c r="C79" s="1" t="s">
        <v>205</v>
      </c>
      <c r="D79">
        <v>1411</v>
      </c>
      <c r="E79">
        <v>252</v>
      </c>
      <c r="F79">
        <v>2464</v>
      </c>
      <c r="G79" s="21">
        <f t="shared" si="6"/>
        <v>90.721649484536087</v>
      </c>
      <c r="H79" s="21">
        <f t="shared" si="7"/>
        <v>9.2783505154639183</v>
      </c>
      <c r="I79" s="21">
        <f t="shared" si="5"/>
        <v>57.26461038961039</v>
      </c>
    </row>
  </sheetData>
  <mergeCells count="9"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C913-18EB-BA4C-A573-FDA5465D4540}">
  <dimension ref="A1:H79"/>
  <sheetViews>
    <sheetView topLeftCell="A13" zoomScaleNormal="100" workbookViewId="0">
      <selection activeCell="A20" sqref="A20"/>
    </sheetView>
  </sheetViews>
  <sheetFormatPr baseColWidth="10" defaultRowHeight="13" x14ac:dyDescent="0.15"/>
  <cols>
    <col min="1" max="1" width="14" customWidth="1"/>
    <col min="2" max="2" width="20.19921875" customWidth="1"/>
    <col min="3" max="3" width="32" customWidth="1"/>
    <col min="4" max="4" width="23.19921875" customWidth="1"/>
    <col min="5" max="5" width="18.796875" customWidth="1"/>
    <col min="6" max="6" width="26.59765625" customWidth="1"/>
  </cols>
  <sheetData>
    <row r="1" spans="1:8" x14ac:dyDescent="0.15">
      <c r="A1" s="90" t="s">
        <v>0</v>
      </c>
      <c r="B1" s="93" t="s">
        <v>1</v>
      </c>
      <c r="C1" s="96" t="s">
        <v>2</v>
      </c>
      <c r="D1" s="88" t="s">
        <v>445</v>
      </c>
      <c r="E1" s="88" t="s">
        <v>446</v>
      </c>
      <c r="F1" s="88" t="s">
        <v>449</v>
      </c>
      <c r="G1" s="88" t="s">
        <v>279</v>
      </c>
      <c r="H1" s="88" t="s">
        <v>448</v>
      </c>
    </row>
    <row r="2" spans="1:8" x14ac:dyDescent="0.15">
      <c r="A2" s="91"/>
      <c r="B2" s="94"/>
      <c r="C2" s="97"/>
      <c r="D2" s="88"/>
      <c r="E2" s="88"/>
      <c r="F2" s="88"/>
      <c r="G2" s="89"/>
      <c r="H2" s="89"/>
    </row>
    <row r="3" spans="1:8" x14ac:dyDescent="0.15">
      <c r="A3" s="92"/>
      <c r="B3" s="95"/>
      <c r="C3" s="98"/>
      <c r="D3" s="88"/>
      <c r="E3" s="88"/>
      <c r="F3" s="88"/>
      <c r="G3" s="89"/>
      <c r="H3" s="89"/>
    </row>
    <row r="4" spans="1:8" s="25" customFormat="1" ht="61" x14ac:dyDescent="0.15">
      <c r="A4" s="22" t="s">
        <v>3</v>
      </c>
      <c r="B4" s="23" t="s">
        <v>4</v>
      </c>
      <c r="C4" s="23" t="s">
        <v>5</v>
      </c>
      <c r="G4" s="26"/>
      <c r="H4" s="26"/>
    </row>
    <row r="5" spans="1:8" ht="16" x14ac:dyDescent="0.15">
      <c r="A5" s="1" t="s">
        <v>6</v>
      </c>
      <c r="B5" s="2" t="s">
        <v>7</v>
      </c>
      <c r="C5" s="4">
        <v>7</v>
      </c>
      <c r="D5">
        <v>5392</v>
      </c>
      <c r="E5">
        <v>2074</v>
      </c>
      <c r="F5">
        <v>7457</v>
      </c>
      <c r="G5" s="21"/>
      <c r="H5" s="21"/>
    </row>
    <row r="6" spans="1:8" ht="61" x14ac:dyDescent="0.15">
      <c r="A6" s="1" t="s">
        <v>8</v>
      </c>
      <c r="B6" s="5" t="s">
        <v>9</v>
      </c>
      <c r="C6" s="2" t="s">
        <v>10</v>
      </c>
      <c r="D6">
        <v>24</v>
      </c>
      <c r="E6">
        <v>4170</v>
      </c>
      <c r="F6">
        <v>619</v>
      </c>
      <c r="G6" s="21"/>
      <c r="H6" s="21"/>
    </row>
    <row r="7" spans="1:8" ht="64" x14ac:dyDescent="0.15">
      <c r="A7" s="6" t="s">
        <v>11</v>
      </c>
      <c r="B7" s="2" t="s">
        <v>12</v>
      </c>
      <c r="C7" s="2" t="s">
        <v>13</v>
      </c>
      <c r="D7">
        <v>607</v>
      </c>
      <c r="E7">
        <v>644</v>
      </c>
      <c r="F7">
        <v>950</v>
      </c>
      <c r="G7" s="21"/>
      <c r="H7" s="21"/>
    </row>
    <row r="8" spans="1:8" ht="48" x14ac:dyDescent="0.15">
      <c r="A8" s="1" t="s">
        <v>14</v>
      </c>
      <c r="B8" s="2" t="s">
        <v>15</v>
      </c>
      <c r="C8" s="2" t="s">
        <v>16</v>
      </c>
      <c r="D8">
        <v>1</v>
      </c>
      <c r="E8">
        <v>6</v>
      </c>
      <c r="F8">
        <v>9</v>
      </c>
      <c r="G8" s="21"/>
      <c r="H8" s="21"/>
    </row>
    <row r="9" spans="1:8" ht="48" x14ac:dyDescent="0.15">
      <c r="A9" s="1" t="s">
        <v>17</v>
      </c>
      <c r="B9" s="5" t="s">
        <v>18</v>
      </c>
      <c r="C9" s="2" t="s">
        <v>19</v>
      </c>
      <c r="D9">
        <v>1</v>
      </c>
      <c r="E9">
        <v>3</v>
      </c>
      <c r="F9">
        <v>199</v>
      </c>
      <c r="G9" s="21"/>
      <c r="H9" s="21"/>
    </row>
    <row r="10" spans="1:8" ht="32" x14ac:dyDescent="0.15">
      <c r="A10" s="1" t="s">
        <v>20</v>
      </c>
      <c r="B10" s="5" t="s">
        <v>21</v>
      </c>
      <c r="C10" s="5" t="s">
        <v>22</v>
      </c>
      <c r="D10">
        <v>2</v>
      </c>
      <c r="E10">
        <v>52</v>
      </c>
      <c r="F10">
        <v>880</v>
      </c>
      <c r="G10" s="21"/>
      <c r="H10" s="21"/>
    </row>
    <row r="11" spans="1:8" ht="32" x14ac:dyDescent="0.15">
      <c r="A11" s="1" t="s">
        <v>23</v>
      </c>
      <c r="B11" s="14" t="s">
        <v>276</v>
      </c>
      <c r="C11" s="5" t="s">
        <v>24</v>
      </c>
      <c r="D11">
        <v>1</v>
      </c>
      <c r="E11">
        <v>0</v>
      </c>
      <c r="F11">
        <v>24</v>
      </c>
      <c r="G11" s="21"/>
      <c r="H11" s="21"/>
    </row>
    <row r="12" spans="1:8" ht="80" x14ac:dyDescent="0.15">
      <c r="A12" s="6" t="s">
        <v>25</v>
      </c>
      <c r="B12" s="5" t="s">
        <v>26</v>
      </c>
      <c r="C12" s="2" t="s">
        <v>27</v>
      </c>
      <c r="D12">
        <v>2</v>
      </c>
      <c r="E12">
        <v>2</v>
      </c>
      <c r="F12">
        <v>5</v>
      </c>
      <c r="G12" s="21"/>
      <c r="H12" s="21"/>
    </row>
    <row r="13" spans="1:8" ht="32" x14ac:dyDescent="0.15">
      <c r="A13" s="1" t="s">
        <v>28</v>
      </c>
      <c r="B13" s="5" t="s">
        <v>29</v>
      </c>
      <c r="C13" s="5" t="s">
        <v>22</v>
      </c>
      <c r="D13">
        <v>2068</v>
      </c>
      <c r="E13">
        <v>670</v>
      </c>
      <c r="F13">
        <v>2211</v>
      </c>
      <c r="G13" s="21"/>
      <c r="H13" s="21"/>
    </row>
    <row r="14" spans="1:8" ht="32" x14ac:dyDescent="0.15">
      <c r="A14" s="16" t="s">
        <v>30</v>
      </c>
      <c r="B14" s="17" t="s">
        <v>31</v>
      </c>
      <c r="C14" s="16" t="s">
        <v>32</v>
      </c>
      <c r="G14" s="21"/>
      <c r="H14" s="21"/>
    </row>
    <row r="15" spans="1:8" s="25" customFormat="1" ht="64" x14ac:dyDescent="0.15">
      <c r="A15" s="28" t="s">
        <v>33</v>
      </c>
      <c r="B15" s="24" t="s">
        <v>34</v>
      </c>
      <c r="C15" s="23" t="s">
        <v>35</v>
      </c>
      <c r="G15" s="26"/>
      <c r="H15" s="26"/>
    </row>
    <row r="16" spans="1:8" ht="32" x14ac:dyDescent="0.15">
      <c r="A16" s="1" t="s">
        <v>36</v>
      </c>
      <c r="B16" s="2" t="s">
        <v>37</v>
      </c>
      <c r="C16" s="1" t="s">
        <v>38</v>
      </c>
      <c r="D16">
        <v>2</v>
      </c>
      <c r="E16">
        <v>23</v>
      </c>
      <c r="F16">
        <v>29</v>
      </c>
      <c r="G16" s="21"/>
      <c r="H16" s="21"/>
    </row>
    <row r="17" spans="1:8" ht="32" x14ac:dyDescent="0.15">
      <c r="A17" s="1" t="s">
        <v>39</v>
      </c>
      <c r="B17" s="5" t="s">
        <v>40</v>
      </c>
      <c r="C17" s="1" t="s">
        <v>41</v>
      </c>
      <c r="D17">
        <v>649</v>
      </c>
      <c r="E17">
        <v>71</v>
      </c>
      <c r="F17">
        <v>701</v>
      </c>
      <c r="G17" s="21"/>
      <c r="H17" s="21"/>
    </row>
    <row r="18" spans="1:8" ht="48" x14ac:dyDescent="0.15">
      <c r="A18" s="1" t="s">
        <v>42</v>
      </c>
      <c r="B18" s="2" t="s">
        <v>43</v>
      </c>
      <c r="C18" s="2" t="s">
        <v>44</v>
      </c>
      <c r="D18">
        <v>29</v>
      </c>
      <c r="E18">
        <v>233</v>
      </c>
      <c r="F18">
        <v>87</v>
      </c>
      <c r="G18" s="21"/>
      <c r="H18" s="21"/>
    </row>
    <row r="19" spans="1:8" ht="80" x14ac:dyDescent="0.15">
      <c r="A19" s="6" t="s">
        <v>45</v>
      </c>
      <c r="B19" s="8" t="s">
        <v>46</v>
      </c>
      <c r="C19" s="2" t="s">
        <v>47</v>
      </c>
      <c r="D19">
        <v>2</v>
      </c>
      <c r="E19">
        <v>13</v>
      </c>
      <c r="F19">
        <v>6</v>
      </c>
      <c r="G19" s="21"/>
      <c r="H19" s="21"/>
    </row>
    <row r="20" spans="1:8" ht="32" x14ac:dyDescent="0.15">
      <c r="A20" s="1" t="s">
        <v>48</v>
      </c>
      <c r="B20" s="5" t="s">
        <v>49</v>
      </c>
      <c r="C20" s="15" t="s">
        <v>277</v>
      </c>
      <c r="D20">
        <v>72</v>
      </c>
      <c r="E20">
        <v>4</v>
      </c>
      <c r="F20">
        <v>182</v>
      </c>
      <c r="G20" s="21"/>
      <c r="H20" s="21"/>
    </row>
    <row r="21" spans="1:8" ht="64" x14ac:dyDescent="0.15">
      <c r="A21" s="6" t="s">
        <v>50</v>
      </c>
      <c r="B21" s="9" t="s">
        <v>51</v>
      </c>
      <c r="C21" s="2" t="s">
        <v>52</v>
      </c>
      <c r="D21">
        <v>19</v>
      </c>
      <c r="E21">
        <v>29</v>
      </c>
      <c r="F21">
        <v>39</v>
      </c>
      <c r="G21" s="21"/>
      <c r="H21" s="21"/>
    </row>
    <row r="22" spans="1:8" ht="48" x14ac:dyDescent="0.15">
      <c r="A22" s="19" t="s">
        <v>53</v>
      </c>
      <c r="B22" s="20" t="s">
        <v>54</v>
      </c>
      <c r="C22" s="17" t="s">
        <v>55</v>
      </c>
      <c r="G22" s="21"/>
      <c r="H22" s="21"/>
    </row>
    <row r="23" spans="1:8" ht="32" x14ac:dyDescent="0.15">
      <c r="A23" s="1" t="s">
        <v>56</v>
      </c>
      <c r="B23" s="2" t="s">
        <v>57</v>
      </c>
      <c r="C23" s="5" t="s">
        <v>58</v>
      </c>
      <c r="D23">
        <v>54</v>
      </c>
      <c r="E23">
        <v>452</v>
      </c>
      <c r="F23">
        <v>391</v>
      </c>
      <c r="G23" s="21"/>
      <c r="H23" s="21"/>
    </row>
    <row r="24" spans="1:8" ht="48" x14ac:dyDescent="0.15">
      <c r="A24" s="1" t="s">
        <v>59</v>
      </c>
      <c r="B24" s="2" t="s">
        <v>60</v>
      </c>
      <c r="C24" s="2" t="s">
        <v>61</v>
      </c>
      <c r="D24">
        <v>277</v>
      </c>
      <c r="E24">
        <v>4035</v>
      </c>
      <c r="F24">
        <v>971</v>
      </c>
      <c r="G24" s="21"/>
      <c r="H24" s="21"/>
    </row>
    <row r="25" spans="1:8" ht="64" x14ac:dyDescent="0.15">
      <c r="A25" s="6" t="s">
        <v>62</v>
      </c>
      <c r="B25" s="9" t="s">
        <v>63</v>
      </c>
      <c r="C25" s="2" t="s">
        <v>64</v>
      </c>
      <c r="D25">
        <v>195</v>
      </c>
      <c r="E25">
        <v>1752</v>
      </c>
      <c r="F25">
        <v>342</v>
      </c>
      <c r="G25" s="21"/>
      <c r="H25" s="21"/>
    </row>
    <row r="26" spans="1:8" ht="48" x14ac:dyDescent="0.15">
      <c r="A26" s="1" t="s">
        <v>65</v>
      </c>
      <c r="B26" s="5" t="s">
        <v>66</v>
      </c>
      <c r="C26" s="2" t="s">
        <v>67</v>
      </c>
      <c r="D26">
        <v>2192</v>
      </c>
      <c r="E26">
        <v>638</v>
      </c>
      <c r="F26">
        <v>2959</v>
      </c>
      <c r="G26" s="21"/>
      <c r="H26" s="21"/>
    </row>
    <row r="27" spans="1:8" ht="32" x14ac:dyDescent="0.15">
      <c r="A27" s="1" t="s">
        <v>68</v>
      </c>
      <c r="B27" s="2" t="s">
        <v>69</v>
      </c>
      <c r="C27" s="5" t="s">
        <v>70</v>
      </c>
      <c r="E27">
        <v>1679</v>
      </c>
      <c r="F27">
        <v>156</v>
      </c>
      <c r="G27" s="21"/>
      <c r="H27" s="21"/>
    </row>
    <row r="28" spans="1:8" ht="48" x14ac:dyDescent="0.15">
      <c r="A28" s="6" t="s">
        <v>71</v>
      </c>
      <c r="B28" s="2" t="s">
        <v>72</v>
      </c>
      <c r="C28" s="5" t="s">
        <v>73</v>
      </c>
      <c r="D28">
        <v>17</v>
      </c>
      <c r="E28">
        <v>563</v>
      </c>
      <c r="F28">
        <v>307</v>
      </c>
      <c r="G28" s="21"/>
      <c r="H28" s="21"/>
    </row>
    <row r="29" spans="1:8" ht="48" x14ac:dyDescent="0.15">
      <c r="A29" s="1" t="s">
        <v>74</v>
      </c>
      <c r="B29" s="2" t="s">
        <v>75</v>
      </c>
      <c r="C29" s="9" t="s">
        <v>76</v>
      </c>
      <c r="D29">
        <v>116</v>
      </c>
      <c r="E29">
        <v>116</v>
      </c>
      <c r="F29">
        <v>116</v>
      </c>
      <c r="G29" s="21"/>
      <c r="H29" s="21"/>
    </row>
    <row r="30" spans="1:8" ht="32" x14ac:dyDescent="0.15">
      <c r="A30" s="1" t="s">
        <v>77</v>
      </c>
      <c r="B30" s="5" t="s">
        <v>78</v>
      </c>
      <c r="C30" s="5" t="s">
        <v>79</v>
      </c>
      <c r="D30">
        <v>14</v>
      </c>
      <c r="E30">
        <v>0</v>
      </c>
      <c r="F30">
        <v>217</v>
      </c>
      <c r="G30" s="21"/>
      <c r="H30" s="21"/>
    </row>
    <row r="31" spans="1:8" ht="64" x14ac:dyDescent="0.15">
      <c r="A31" s="6" t="s">
        <v>80</v>
      </c>
      <c r="B31" s="5" t="s">
        <v>81</v>
      </c>
      <c r="C31" s="2" t="s">
        <v>82</v>
      </c>
      <c r="D31">
        <v>77</v>
      </c>
      <c r="E31">
        <v>369</v>
      </c>
      <c r="F31">
        <v>492</v>
      </c>
      <c r="G31" s="21"/>
      <c r="H31" s="21"/>
    </row>
    <row r="32" spans="1:8" ht="80" x14ac:dyDescent="0.15">
      <c r="A32" s="6" t="s">
        <v>83</v>
      </c>
      <c r="B32" s="9" t="s">
        <v>84</v>
      </c>
      <c r="C32" s="2" t="s">
        <v>85</v>
      </c>
      <c r="D32">
        <v>6142</v>
      </c>
      <c r="E32">
        <v>2760</v>
      </c>
      <c r="F32">
        <v>11074</v>
      </c>
      <c r="G32" s="21"/>
      <c r="H32" s="21"/>
    </row>
    <row r="33" spans="1:8" ht="112" x14ac:dyDescent="0.15">
      <c r="A33" s="6" t="s">
        <v>86</v>
      </c>
      <c r="B33" s="9" t="s">
        <v>87</v>
      </c>
      <c r="C33" s="2" t="s">
        <v>88</v>
      </c>
      <c r="D33">
        <v>1900</v>
      </c>
      <c r="E33">
        <v>4618</v>
      </c>
      <c r="F33">
        <v>43416</v>
      </c>
      <c r="G33" s="21"/>
      <c r="H33" s="21"/>
    </row>
    <row r="34" spans="1:8" ht="64" x14ac:dyDescent="0.15">
      <c r="A34" s="6" t="s">
        <v>89</v>
      </c>
      <c r="B34" s="2" t="s">
        <v>90</v>
      </c>
      <c r="C34" s="9" t="s">
        <v>91</v>
      </c>
      <c r="D34">
        <v>105</v>
      </c>
      <c r="E34">
        <v>1100</v>
      </c>
      <c r="F34">
        <v>2361</v>
      </c>
      <c r="G34" s="21"/>
      <c r="H34" s="21"/>
    </row>
    <row r="35" spans="1:8" ht="48" x14ac:dyDescent="0.15">
      <c r="A35" s="1" t="s">
        <v>92</v>
      </c>
      <c r="B35" s="2" t="s">
        <v>93</v>
      </c>
      <c r="C35" s="2" t="s">
        <v>94</v>
      </c>
      <c r="D35">
        <v>51</v>
      </c>
      <c r="E35">
        <v>876</v>
      </c>
      <c r="F35">
        <v>481</v>
      </c>
      <c r="G35" s="21"/>
      <c r="H35" s="21"/>
    </row>
    <row r="36" spans="1:8" ht="16" x14ac:dyDescent="0.15">
      <c r="A36" s="1" t="s">
        <v>95</v>
      </c>
      <c r="B36" s="5" t="s">
        <v>96</v>
      </c>
      <c r="C36" s="10">
        <v>7</v>
      </c>
      <c r="D36">
        <v>1550</v>
      </c>
      <c r="E36">
        <v>889</v>
      </c>
      <c r="F36">
        <v>3647</v>
      </c>
      <c r="G36" s="21"/>
      <c r="H36" s="21"/>
    </row>
    <row r="37" spans="1:8" ht="48" x14ac:dyDescent="0.15">
      <c r="A37" s="6" t="s">
        <v>97</v>
      </c>
      <c r="B37" s="5" t="s">
        <v>98</v>
      </c>
      <c r="C37" s="5" t="s">
        <v>99</v>
      </c>
      <c r="D37">
        <v>10</v>
      </c>
      <c r="E37">
        <v>623</v>
      </c>
      <c r="F37">
        <v>24</v>
      </c>
      <c r="G37" s="21"/>
      <c r="H37" s="21"/>
    </row>
    <row r="38" spans="1:8" ht="64" x14ac:dyDescent="0.15">
      <c r="A38" s="6" t="s">
        <v>100</v>
      </c>
      <c r="B38" s="2" t="s">
        <v>101</v>
      </c>
      <c r="C38" s="2" t="s">
        <v>13</v>
      </c>
      <c r="D38">
        <v>502</v>
      </c>
      <c r="E38">
        <v>529</v>
      </c>
      <c r="F38">
        <v>777</v>
      </c>
      <c r="G38" s="21"/>
      <c r="H38" s="21"/>
    </row>
    <row r="39" spans="1:8" ht="32" x14ac:dyDescent="0.15">
      <c r="A39" s="16" t="s">
        <v>102</v>
      </c>
      <c r="B39" s="17" t="s">
        <v>103</v>
      </c>
      <c r="C39" s="20" t="s">
        <v>104</v>
      </c>
      <c r="G39" s="21"/>
      <c r="H39" s="21"/>
    </row>
    <row r="40" spans="1:8" ht="32" x14ac:dyDescent="0.15">
      <c r="A40" s="1" t="s">
        <v>105</v>
      </c>
      <c r="B40" s="5" t="s">
        <v>106</v>
      </c>
      <c r="C40" s="2" t="s">
        <v>107</v>
      </c>
      <c r="D40">
        <v>48</v>
      </c>
      <c r="E40">
        <v>754</v>
      </c>
      <c r="F40">
        <v>199</v>
      </c>
      <c r="G40" s="21"/>
      <c r="H40" s="21"/>
    </row>
    <row r="41" spans="1:8" ht="48" x14ac:dyDescent="0.15">
      <c r="A41" s="6" t="s">
        <v>108</v>
      </c>
      <c r="B41" s="5" t="s">
        <v>109</v>
      </c>
      <c r="C41" s="2" t="s">
        <v>110</v>
      </c>
      <c r="D41">
        <v>1287</v>
      </c>
      <c r="E41">
        <v>1687</v>
      </c>
      <c r="F41">
        <v>2902</v>
      </c>
      <c r="G41" s="21"/>
      <c r="H41" s="21"/>
    </row>
    <row r="42" spans="1:8" ht="48" x14ac:dyDescent="0.15">
      <c r="A42" s="1" t="s">
        <v>111</v>
      </c>
      <c r="B42" s="2" t="s">
        <v>112</v>
      </c>
      <c r="C42" s="5" t="s">
        <v>113</v>
      </c>
      <c r="D42">
        <v>342</v>
      </c>
      <c r="E42">
        <v>266</v>
      </c>
      <c r="F42">
        <v>1244</v>
      </c>
      <c r="G42" s="21"/>
      <c r="H42" s="21"/>
    </row>
    <row r="43" spans="1:8" ht="16" x14ac:dyDescent="0.15">
      <c r="A43" s="1" t="s">
        <v>114</v>
      </c>
      <c r="B43" s="5" t="s">
        <v>115</v>
      </c>
      <c r="C43" s="10">
        <v>7</v>
      </c>
      <c r="D43">
        <v>991</v>
      </c>
      <c r="E43">
        <v>1768</v>
      </c>
      <c r="F43">
        <v>2739</v>
      </c>
      <c r="G43" s="21"/>
      <c r="H43" s="21"/>
    </row>
    <row r="44" spans="1:8" ht="48" x14ac:dyDescent="0.15">
      <c r="A44" s="6" t="s">
        <v>116</v>
      </c>
      <c r="B44" s="5" t="s">
        <v>117</v>
      </c>
      <c r="C44" s="5" t="s">
        <v>99</v>
      </c>
      <c r="D44">
        <v>12</v>
      </c>
      <c r="E44">
        <v>6610</v>
      </c>
      <c r="F44">
        <v>1021</v>
      </c>
      <c r="G44" s="21"/>
      <c r="H44" s="21"/>
    </row>
    <row r="45" spans="1:8" ht="64" x14ac:dyDescent="0.15">
      <c r="A45" s="19" t="s">
        <v>118</v>
      </c>
      <c r="B45" s="17" t="s">
        <v>119</v>
      </c>
      <c r="C45" s="20" t="s">
        <v>120</v>
      </c>
      <c r="G45" s="21"/>
      <c r="H45" s="21"/>
    </row>
    <row r="46" spans="1:8" ht="32" x14ac:dyDescent="0.15">
      <c r="A46" s="1" t="s">
        <v>121</v>
      </c>
      <c r="B46" s="2" t="s">
        <v>122</v>
      </c>
      <c r="C46" s="1" t="s">
        <v>38</v>
      </c>
      <c r="D46">
        <v>7</v>
      </c>
      <c r="E46">
        <v>364</v>
      </c>
      <c r="F46">
        <v>294</v>
      </c>
      <c r="G46" s="21"/>
      <c r="H46" s="21"/>
    </row>
    <row r="47" spans="1:8" ht="64" x14ac:dyDescent="0.15">
      <c r="A47" s="6" t="s">
        <v>123</v>
      </c>
      <c r="B47" s="8" t="s">
        <v>124</v>
      </c>
      <c r="C47" s="2" t="s">
        <v>13</v>
      </c>
      <c r="D47">
        <v>2</v>
      </c>
      <c r="E47">
        <v>100</v>
      </c>
      <c r="F47">
        <v>65</v>
      </c>
      <c r="G47" s="21"/>
      <c r="H47" s="21"/>
    </row>
    <row r="48" spans="1:8" ht="16" x14ac:dyDescent="0.15">
      <c r="A48" s="1" t="s">
        <v>125</v>
      </c>
      <c r="B48" s="5" t="s">
        <v>126</v>
      </c>
      <c r="C48" s="5" t="s">
        <v>127</v>
      </c>
      <c r="D48">
        <v>2302</v>
      </c>
      <c r="E48">
        <v>1595</v>
      </c>
      <c r="F48">
        <v>2993</v>
      </c>
      <c r="G48" s="21"/>
      <c r="H48" s="21"/>
    </row>
    <row r="49" spans="1:8" ht="16" x14ac:dyDescent="0.15">
      <c r="A49" s="1" t="s">
        <v>128</v>
      </c>
      <c r="B49" s="5" t="s">
        <v>129</v>
      </c>
      <c r="C49" s="5" t="s">
        <v>130</v>
      </c>
      <c r="D49">
        <v>161</v>
      </c>
      <c r="E49">
        <v>122</v>
      </c>
      <c r="F49">
        <v>310</v>
      </c>
      <c r="G49" s="21"/>
      <c r="H49" s="21"/>
    </row>
    <row r="50" spans="1:8" ht="16" x14ac:dyDescent="0.15">
      <c r="A50" s="1" t="s">
        <v>131</v>
      </c>
      <c r="B50" s="5" t="s">
        <v>132</v>
      </c>
      <c r="C50" s="5" t="s">
        <v>133</v>
      </c>
      <c r="D50">
        <v>4</v>
      </c>
      <c r="E50">
        <v>6</v>
      </c>
      <c r="F50">
        <v>28</v>
      </c>
      <c r="G50" s="21"/>
      <c r="H50" s="21"/>
    </row>
    <row r="51" spans="1:8" ht="48" x14ac:dyDescent="0.15">
      <c r="A51" s="1" t="s">
        <v>134</v>
      </c>
      <c r="B51" s="2" t="s">
        <v>135</v>
      </c>
      <c r="C51" s="5" t="s">
        <v>136</v>
      </c>
      <c r="D51">
        <v>2178</v>
      </c>
      <c r="E51">
        <v>1913</v>
      </c>
      <c r="F51">
        <v>2751</v>
      </c>
      <c r="G51" s="21"/>
      <c r="H51" s="21"/>
    </row>
    <row r="52" spans="1:8" ht="48" x14ac:dyDescent="0.15">
      <c r="A52" s="1" t="s">
        <v>137</v>
      </c>
      <c r="B52" s="5" t="s">
        <v>138</v>
      </c>
      <c r="C52" s="2" t="s">
        <v>139</v>
      </c>
      <c r="D52">
        <v>299</v>
      </c>
      <c r="E52">
        <v>120</v>
      </c>
      <c r="F52">
        <v>674</v>
      </c>
      <c r="G52" s="21"/>
      <c r="H52" s="21"/>
    </row>
    <row r="53" spans="1:8" ht="16" x14ac:dyDescent="0.15">
      <c r="A53" s="1" t="s">
        <v>140</v>
      </c>
      <c r="B53" s="2" t="s">
        <v>141</v>
      </c>
      <c r="C53" s="4">
        <v>7</v>
      </c>
      <c r="D53">
        <v>1580</v>
      </c>
      <c r="E53">
        <v>536</v>
      </c>
      <c r="F53">
        <v>1821</v>
      </c>
      <c r="G53" s="21"/>
      <c r="H53" s="21"/>
    </row>
    <row r="54" spans="1:8" ht="64" x14ac:dyDescent="0.15">
      <c r="A54" s="6" t="s">
        <v>142</v>
      </c>
      <c r="B54" s="5" t="s">
        <v>143</v>
      </c>
      <c r="C54" s="2" t="s">
        <v>13</v>
      </c>
      <c r="D54">
        <v>21</v>
      </c>
      <c r="E54">
        <v>17</v>
      </c>
      <c r="F54">
        <v>29</v>
      </c>
      <c r="G54" s="21"/>
      <c r="H54" s="21"/>
    </row>
    <row r="55" spans="1:8" ht="64" x14ac:dyDescent="0.15">
      <c r="A55" s="19" t="s">
        <v>144</v>
      </c>
      <c r="B55" s="17" t="s">
        <v>145</v>
      </c>
      <c r="C55" s="20" t="s">
        <v>82</v>
      </c>
      <c r="G55" s="21"/>
      <c r="H55" s="21"/>
    </row>
    <row r="56" spans="1:8" ht="16" x14ac:dyDescent="0.15">
      <c r="A56" s="1" t="s">
        <v>146</v>
      </c>
      <c r="B56" s="5" t="s">
        <v>147</v>
      </c>
      <c r="C56" s="5" t="s">
        <v>130</v>
      </c>
      <c r="D56">
        <v>9</v>
      </c>
      <c r="F56">
        <v>14</v>
      </c>
      <c r="G56" s="21"/>
      <c r="H56" s="21"/>
    </row>
    <row r="57" spans="1:8" ht="32" x14ac:dyDescent="0.15">
      <c r="A57" s="1" t="s">
        <v>148</v>
      </c>
      <c r="B57" s="2" t="s">
        <v>149</v>
      </c>
      <c r="C57" s="9" t="s">
        <v>127</v>
      </c>
      <c r="D57">
        <v>56</v>
      </c>
      <c r="E57">
        <v>45</v>
      </c>
      <c r="F57">
        <v>95</v>
      </c>
      <c r="G57" s="21"/>
      <c r="H57" s="21"/>
    </row>
    <row r="58" spans="1:8" s="25" customFormat="1" ht="48" x14ac:dyDescent="0.15">
      <c r="A58" s="22" t="s">
        <v>150</v>
      </c>
      <c r="B58" s="23" t="s">
        <v>151</v>
      </c>
      <c r="C58" s="23" t="s">
        <v>152</v>
      </c>
      <c r="G58" s="26"/>
      <c r="H58" s="26"/>
    </row>
    <row r="59" spans="1:8" s="25" customFormat="1" ht="64" x14ac:dyDescent="0.15">
      <c r="A59" s="28" t="s">
        <v>153</v>
      </c>
      <c r="B59" s="24" t="s">
        <v>154</v>
      </c>
      <c r="C59" s="23" t="s">
        <v>155</v>
      </c>
      <c r="G59" s="26"/>
      <c r="H59" s="26"/>
    </row>
    <row r="60" spans="1:8" ht="32" x14ac:dyDescent="0.15">
      <c r="A60" s="16" t="s">
        <v>156</v>
      </c>
      <c r="B60" s="17" t="s">
        <v>157</v>
      </c>
      <c r="C60" s="20" t="s">
        <v>158</v>
      </c>
      <c r="G60" s="21"/>
      <c r="H60" s="21"/>
    </row>
    <row r="61" spans="1:8" s="25" customFormat="1" ht="32" x14ac:dyDescent="0.15">
      <c r="A61" s="22" t="s">
        <v>159</v>
      </c>
      <c r="B61" s="23" t="s">
        <v>160</v>
      </c>
      <c r="C61" s="29" t="s">
        <v>161</v>
      </c>
      <c r="G61" s="26"/>
      <c r="H61" s="26"/>
    </row>
    <row r="62" spans="1:8" ht="32" x14ac:dyDescent="0.15">
      <c r="A62" s="1" t="s">
        <v>162</v>
      </c>
      <c r="B62" s="2" t="s">
        <v>163</v>
      </c>
      <c r="C62" s="5" t="s">
        <v>164</v>
      </c>
      <c r="D62">
        <v>1</v>
      </c>
      <c r="E62">
        <v>44</v>
      </c>
      <c r="F62">
        <v>144</v>
      </c>
      <c r="G62" s="21"/>
      <c r="H62" s="21"/>
    </row>
    <row r="63" spans="1:8" ht="32" x14ac:dyDescent="0.15">
      <c r="A63" s="1" t="s">
        <v>165</v>
      </c>
      <c r="B63" s="5" t="s">
        <v>166</v>
      </c>
      <c r="C63" s="5" t="s">
        <v>167</v>
      </c>
      <c r="D63">
        <v>663</v>
      </c>
      <c r="E63">
        <v>257</v>
      </c>
      <c r="F63">
        <v>995</v>
      </c>
      <c r="G63" s="21"/>
      <c r="H63" s="21"/>
    </row>
    <row r="64" spans="1:8" ht="32" x14ac:dyDescent="0.15">
      <c r="A64" s="1" t="s">
        <v>168</v>
      </c>
      <c r="B64" s="5" t="s">
        <v>169</v>
      </c>
      <c r="C64" s="5" t="s">
        <v>170</v>
      </c>
      <c r="D64">
        <v>165</v>
      </c>
      <c r="E64">
        <v>296</v>
      </c>
      <c r="F64">
        <v>181</v>
      </c>
      <c r="G64" s="21"/>
      <c r="H64" s="21"/>
    </row>
    <row r="65" spans="1:8" ht="48" x14ac:dyDescent="0.15">
      <c r="A65" s="6" t="s">
        <v>171</v>
      </c>
      <c r="B65" s="5" t="s">
        <v>172</v>
      </c>
      <c r="C65" s="5" t="s">
        <v>99</v>
      </c>
      <c r="D65">
        <v>80</v>
      </c>
      <c r="E65">
        <v>705</v>
      </c>
      <c r="F65">
        <v>4565</v>
      </c>
      <c r="G65" s="21"/>
      <c r="H65" s="21"/>
    </row>
    <row r="66" spans="1:8" ht="64" x14ac:dyDescent="0.15">
      <c r="A66" s="6" t="s">
        <v>173</v>
      </c>
      <c r="B66" s="8" t="s">
        <v>174</v>
      </c>
      <c r="C66" s="2" t="s">
        <v>13</v>
      </c>
      <c r="E66">
        <v>3</v>
      </c>
      <c r="F66">
        <v>11</v>
      </c>
      <c r="G66" s="21"/>
      <c r="H66" s="21"/>
    </row>
    <row r="67" spans="1:8" x14ac:dyDescent="0.15">
      <c r="A67" s="1" t="s">
        <v>175</v>
      </c>
      <c r="B67" s="1" t="s">
        <v>176</v>
      </c>
      <c r="C67" s="1" t="s">
        <v>177</v>
      </c>
      <c r="D67">
        <v>21</v>
      </c>
      <c r="E67">
        <v>110</v>
      </c>
      <c r="F67">
        <v>237</v>
      </c>
      <c r="G67" s="21"/>
      <c r="H67" s="21"/>
    </row>
    <row r="68" spans="1:8" x14ac:dyDescent="0.15">
      <c r="A68" s="1" t="s">
        <v>178</v>
      </c>
      <c r="B68" s="1" t="s">
        <v>179</v>
      </c>
      <c r="C68" s="1" t="s">
        <v>180</v>
      </c>
      <c r="D68">
        <v>12</v>
      </c>
      <c r="E68">
        <v>12</v>
      </c>
      <c r="F68">
        <v>58</v>
      </c>
      <c r="G68" s="21"/>
      <c r="H68" s="21"/>
    </row>
    <row r="69" spans="1:8" ht="64" x14ac:dyDescent="0.15">
      <c r="A69" s="6" t="s">
        <v>181</v>
      </c>
      <c r="B69" s="5" t="s">
        <v>182</v>
      </c>
      <c r="C69" s="2" t="s">
        <v>82</v>
      </c>
      <c r="D69">
        <v>0</v>
      </c>
      <c r="E69">
        <v>0</v>
      </c>
      <c r="F69">
        <v>0</v>
      </c>
      <c r="G69" s="21"/>
      <c r="H69" s="21"/>
    </row>
    <row r="70" spans="1:8" ht="16" x14ac:dyDescent="0.15">
      <c r="A70" s="1" t="s">
        <v>183</v>
      </c>
      <c r="B70" s="5" t="s">
        <v>184</v>
      </c>
      <c r="C70" s="5" t="s">
        <v>127</v>
      </c>
      <c r="D70">
        <v>14</v>
      </c>
      <c r="E70">
        <v>270</v>
      </c>
      <c r="F70">
        <v>92</v>
      </c>
      <c r="G70" s="21"/>
      <c r="H70" s="21"/>
    </row>
    <row r="71" spans="1:8" ht="48" x14ac:dyDescent="0.15">
      <c r="A71" s="1" t="s">
        <v>185</v>
      </c>
      <c r="B71" s="14" t="s">
        <v>278</v>
      </c>
      <c r="C71" s="5" t="s">
        <v>167</v>
      </c>
      <c r="D71">
        <v>630</v>
      </c>
      <c r="E71">
        <v>131</v>
      </c>
      <c r="F71">
        <v>709</v>
      </c>
      <c r="G71" s="21"/>
      <c r="H71" s="21"/>
    </row>
    <row r="72" spans="1:8" ht="64" x14ac:dyDescent="0.15">
      <c r="A72" s="6" t="s">
        <v>186</v>
      </c>
      <c r="B72" s="5" t="s">
        <v>187</v>
      </c>
      <c r="C72" s="2" t="s">
        <v>82</v>
      </c>
      <c r="D72">
        <v>20</v>
      </c>
      <c r="E72">
        <v>559</v>
      </c>
      <c r="F72">
        <v>267</v>
      </c>
      <c r="G72" s="21"/>
      <c r="H72" s="21"/>
    </row>
    <row r="73" spans="1:8" ht="48" x14ac:dyDescent="0.15">
      <c r="A73" s="1" t="s">
        <v>188</v>
      </c>
      <c r="B73" s="5" t="s">
        <v>189</v>
      </c>
      <c r="C73" s="5" t="s">
        <v>190</v>
      </c>
      <c r="D73">
        <v>932</v>
      </c>
      <c r="E73">
        <v>713</v>
      </c>
      <c r="F73">
        <v>1706</v>
      </c>
      <c r="G73" s="21"/>
      <c r="H73" s="21"/>
    </row>
    <row r="74" spans="1:8" ht="32" x14ac:dyDescent="0.15">
      <c r="A74" s="1" t="s">
        <v>191</v>
      </c>
      <c r="B74" s="5" t="s">
        <v>192</v>
      </c>
      <c r="C74" s="2" t="s">
        <v>94</v>
      </c>
      <c r="D74">
        <v>25</v>
      </c>
      <c r="E74">
        <v>272</v>
      </c>
      <c r="F74">
        <v>1136</v>
      </c>
      <c r="G74" s="21"/>
      <c r="H74" s="21"/>
    </row>
    <row r="75" spans="1:8" ht="32" x14ac:dyDescent="0.15">
      <c r="A75" s="1" t="s">
        <v>193</v>
      </c>
      <c r="B75" s="2" t="s">
        <v>194</v>
      </c>
      <c r="C75" s="2" t="s">
        <v>107</v>
      </c>
      <c r="D75">
        <v>12</v>
      </c>
      <c r="E75">
        <v>26</v>
      </c>
      <c r="F75">
        <v>37</v>
      </c>
      <c r="G75" s="21"/>
      <c r="H75" s="21"/>
    </row>
    <row r="76" spans="1:8" ht="48" x14ac:dyDescent="0.15">
      <c r="A76" s="1" t="s">
        <v>195</v>
      </c>
      <c r="B76" s="5" t="s">
        <v>196</v>
      </c>
      <c r="C76" s="2" t="s">
        <v>197</v>
      </c>
      <c r="D76">
        <v>617</v>
      </c>
      <c r="E76">
        <v>316</v>
      </c>
      <c r="F76">
        <v>758</v>
      </c>
      <c r="G76" s="21"/>
      <c r="H76" s="21"/>
    </row>
    <row r="77" spans="1:8" ht="32" x14ac:dyDescent="0.15">
      <c r="A77" s="1" t="s">
        <v>198</v>
      </c>
      <c r="B77" s="2" t="s">
        <v>199</v>
      </c>
      <c r="C77" s="1" t="s">
        <v>38</v>
      </c>
      <c r="D77">
        <v>9</v>
      </c>
      <c r="E77">
        <v>169</v>
      </c>
      <c r="F77">
        <v>120</v>
      </c>
      <c r="G77" s="21"/>
      <c r="H77" s="21"/>
    </row>
    <row r="78" spans="1:8" ht="64" x14ac:dyDescent="0.15">
      <c r="A78" s="6" t="s">
        <v>200</v>
      </c>
      <c r="B78" s="8" t="s">
        <v>201</v>
      </c>
      <c r="C78" s="5" t="s">
        <v>202</v>
      </c>
      <c r="D78">
        <v>12</v>
      </c>
      <c r="E78">
        <v>148</v>
      </c>
      <c r="F78">
        <v>86</v>
      </c>
      <c r="G78" s="21"/>
      <c r="H78" s="21"/>
    </row>
    <row r="79" spans="1:8" ht="32" x14ac:dyDescent="0.15">
      <c r="A79" s="1" t="s">
        <v>203</v>
      </c>
      <c r="B79" s="2" t="s">
        <v>204</v>
      </c>
      <c r="C79" s="1" t="s">
        <v>205</v>
      </c>
      <c r="D79">
        <v>3959</v>
      </c>
      <c r="E79">
        <v>969</v>
      </c>
      <c r="F79">
        <v>7383</v>
      </c>
      <c r="G79" s="21"/>
      <c r="H79" s="2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8186-5DF0-EF4C-BCA5-0B37C8B0A0E7}">
  <dimension ref="A1:H79"/>
  <sheetViews>
    <sheetView topLeftCell="A13" zoomScaleNormal="100" workbookViewId="0">
      <selection activeCell="A20" sqref="A20"/>
    </sheetView>
  </sheetViews>
  <sheetFormatPr baseColWidth="10" defaultRowHeight="13" x14ac:dyDescent="0.15"/>
  <cols>
    <col min="1" max="1" width="14" customWidth="1"/>
    <col min="2" max="2" width="20.19921875" customWidth="1"/>
    <col min="3" max="3" width="32" customWidth="1"/>
    <col min="4" max="4" width="23.19921875" customWidth="1"/>
    <col min="5" max="5" width="18.796875" customWidth="1"/>
    <col min="6" max="6" width="26.59765625" customWidth="1"/>
  </cols>
  <sheetData>
    <row r="1" spans="1:8" x14ac:dyDescent="0.15">
      <c r="A1" s="90" t="s">
        <v>0</v>
      </c>
      <c r="B1" s="93" t="s">
        <v>1</v>
      </c>
      <c r="C1" s="96" t="s">
        <v>2</v>
      </c>
      <c r="D1" s="88" t="s">
        <v>445</v>
      </c>
      <c r="E1" s="88" t="s">
        <v>446</v>
      </c>
      <c r="F1" s="88" t="s">
        <v>449</v>
      </c>
      <c r="G1" s="88" t="s">
        <v>279</v>
      </c>
      <c r="H1" s="88" t="s">
        <v>448</v>
      </c>
    </row>
    <row r="2" spans="1:8" x14ac:dyDescent="0.15">
      <c r="A2" s="91"/>
      <c r="B2" s="94"/>
      <c r="C2" s="97"/>
      <c r="D2" s="88"/>
      <c r="E2" s="88"/>
      <c r="F2" s="88"/>
      <c r="G2" s="89"/>
      <c r="H2" s="89"/>
    </row>
    <row r="3" spans="1:8" x14ac:dyDescent="0.15">
      <c r="A3" s="92"/>
      <c r="B3" s="95"/>
      <c r="C3" s="98"/>
      <c r="D3" s="88"/>
      <c r="E3" s="88"/>
      <c r="F3" s="88"/>
      <c r="G3" s="89"/>
      <c r="H3" s="89"/>
    </row>
    <row r="4" spans="1:8" ht="61" x14ac:dyDescent="0.15">
      <c r="A4" s="1" t="s">
        <v>3</v>
      </c>
      <c r="B4" s="2" t="s">
        <v>4</v>
      </c>
      <c r="C4" s="2" t="s">
        <v>5</v>
      </c>
      <c r="D4">
        <v>11</v>
      </c>
      <c r="E4">
        <v>5</v>
      </c>
      <c r="F4">
        <v>174</v>
      </c>
      <c r="G4" s="21"/>
      <c r="H4" s="21"/>
    </row>
    <row r="5" spans="1:8" ht="16" x14ac:dyDescent="0.15">
      <c r="A5" s="1" t="s">
        <v>6</v>
      </c>
      <c r="B5" s="2" t="s">
        <v>7</v>
      </c>
      <c r="C5" s="4">
        <v>7</v>
      </c>
      <c r="D5">
        <v>25687</v>
      </c>
      <c r="E5">
        <v>10196</v>
      </c>
      <c r="F5">
        <v>35528</v>
      </c>
      <c r="G5" s="21"/>
      <c r="H5" s="21"/>
    </row>
    <row r="6" spans="1:8" ht="61" x14ac:dyDescent="0.15">
      <c r="A6" s="1" t="s">
        <v>8</v>
      </c>
      <c r="B6" s="5" t="s">
        <v>9</v>
      </c>
      <c r="C6" s="2" t="s">
        <v>10</v>
      </c>
      <c r="D6">
        <v>34</v>
      </c>
      <c r="E6">
        <v>6338</v>
      </c>
      <c r="F6">
        <v>873</v>
      </c>
      <c r="G6" s="21"/>
      <c r="H6" s="21"/>
    </row>
    <row r="7" spans="1:8" ht="64" x14ac:dyDescent="0.15">
      <c r="A7" s="6" t="s">
        <v>11</v>
      </c>
      <c r="B7" s="2" t="s">
        <v>12</v>
      </c>
      <c r="C7" s="2" t="s">
        <v>13</v>
      </c>
      <c r="D7">
        <v>1520</v>
      </c>
      <c r="E7">
        <v>1704</v>
      </c>
      <c r="F7">
        <v>2378</v>
      </c>
      <c r="G7" s="21"/>
      <c r="H7" s="21"/>
    </row>
    <row r="8" spans="1:8" ht="48" x14ac:dyDescent="0.15">
      <c r="A8" s="1" t="s">
        <v>14</v>
      </c>
      <c r="B8" s="2" t="s">
        <v>15</v>
      </c>
      <c r="C8" s="2" t="s">
        <v>16</v>
      </c>
      <c r="D8">
        <v>5</v>
      </c>
      <c r="E8">
        <v>25</v>
      </c>
      <c r="F8">
        <v>34</v>
      </c>
      <c r="G8" s="21"/>
      <c r="H8" s="21"/>
    </row>
    <row r="9" spans="1:8" ht="48" x14ac:dyDescent="0.15">
      <c r="A9" s="1" t="s">
        <v>17</v>
      </c>
      <c r="B9" s="5" t="s">
        <v>18</v>
      </c>
      <c r="C9" s="2" t="s">
        <v>19</v>
      </c>
      <c r="D9">
        <v>5</v>
      </c>
      <c r="E9">
        <v>13</v>
      </c>
      <c r="F9">
        <v>796</v>
      </c>
      <c r="G9" s="21"/>
      <c r="H9" s="21"/>
    </row>
    <row r="10" spans="1:8" ht="32" x14ac:dyDescent="0.15">
      <c r="A10" s="1" t="s">
        <v>20</v>
      </c>
      <c r="B10" s="5" t="s">
        <v>21</v>
      </c>
      <c r="C10" s="5" t="s">
        <v>22</v>
      </c>
      <c r="D10">
        <v>13</v>
      </c>
      <c r="E10">
        <v>454</v>
      </c>
      <c r="F10">
        <v>7670</v>
      </c>
      <c r="G10" s="21"/>
      <c r="H10" s="21"/>
    </row>
    <row r="11" spans="1:8" ht="32" x14ac:dyDescent="0.15">
      <c r="A11" s="1" t="s">
        <v>23</v>
      </c>
      <c r="B11" s="14" t="s">
        <v>276</v>
      </c>
      <c r="C11" s="5" t="s">
        <v>24</v>
      </c>
      <c r="D11">
        <v>2</v>
      </c>
      <c r="E11">
        <v>1</v>
      </c>
      <c r="F11">
        <v>76</v>
      </c>
      <c r="G11" s="21"/>
      <c r="H11" s="21"/>
    </row>
    <row r="12" spans="1:8" ht="80" x14ac:dyDescent="0.15">
      <c r="A12" s="6" t="s">
        <v>25</v>
      </c>
      <c r="B12" s="5" t="s">
        <v>26</v>
      </c>
      <c r="C12" s="2" t="s">
        <v>27</v>
      </c>
      <c r="D12">
        <v>12</v>
      </c>
      <c r="E12">
        <v>7</v>
      </c>
      <c r="F12">
        <v>20</v>
      </c>
      <c r="G12" s="21"/>
      <c r="H12" s="21"/>
    </row>
    <row r="13" spans="1:8" ht="32" x14ac:dyDescent="0.15">
      <c r="A13" s="1" t="s">
        <v>28</v>
      </c>
      <c r="B13" s="5" t="s">
        <v>29</v>
      </c>
      <c r="C13" s="5" t="s">
        <v>22</v>
      </c>
      <c r="D13">
        <v>7804</v>
      </c>
      <c r="E13">
        <v>2611</v>
      </c>
      <c r="F13">
        <v>8341</v>
      </c>
      <c r="G13" s="21"/>
      <c r="H13" s="21"/>
    </row>
    <row r="14" spans="1:8" ht="32" x14ac:dyDescent="0.15">
      <c r="A14" s="16" t="s">
        <v>30</v>
      </c>
      <c r="B14" s="17" t="s">
        <v>31</v>
      </c>
      <c r="C14" s="16" t="s">
        <v>32</v>
      </c>
      <c r="G14" s="21"/>
      <c r="H14" s="21"/>
    </row>
    <row r="15" spans="1:8" ht="64" x14ac:dyDescent="0.15">
      <c r="A15" s="6" t="s">
        <v>33</v>
      </c>
      <c r="B15" s="5" t="s">
        <v>34</v>
      </c>
      <c r="C15" s="2" t="s">
        <v>35</v>
      </c>
      <c r="D15">
        <v>1450</v>
      </c>
      <c r="E15">
        <v>103</v>
      </c>
      <c r="F15">
        <v>1710</v>
      </c>
      <c r="G15" s="21"/>
      <c r="H15" s="21"/>
    </row>
    <row r="16" spans="1:8" ht="32" x14ac:dyDescent="0.15">
      <c r="A16" s="1" t="s">
        <v>36</v>
      </c>
      <c r="B16" s="2" t="s">
        <v>37</v>
      </c>
      <c r="C16" s="1" t="s">
        <v>38</v>
      </c>
      <c r="D16">
        <v>6</v>
      </c>
      <c r="E16">
        <v>73</v>
      </c>
      <c r="F16">
        <v>92</v>
      </c>
      <c r="G16" s="21"/>
      <c r="H16" s="21"/>
    </row>
    <row r="17" spans="1:8" ht="32" x14ac:dyDescent="0.15">
      <c r="A17" s="1" t="s">
        <v>39</v>
      </c>
      <c r="B17" s="5" t="s">
        <v>40</v>
      </c>
      <c r="C17" s="1" t="s">
        <v>41</v>
      </c>
      <c r="D17">
        <v>1059</v>
      </c>
      <c r="E17">
        <v>117</v>
      </c>
      <c r="F17">
        <v>1144</v>
      </c>
      <c r="G17" s="21"/>
      <c r="H17" s="21"/>
    </row>
    <row r="18" spans="1:8" ht="48" x14ac:dyDescent="0.15">
      <c r="A18" s="1" t="s">
        <v>42</v>
      </c>
      <c r="B18" s="2" t="s">
        <v>43</v>
      </c>
      <c r="C18" s="2" t="s">
        <v>44</v>
      </c>
      <c r="D18">
        <v>99</v>
      </c>
      <c r="E18">
        <v>913</v>
      </c>
      <c r="F18">
        <v>297</v>
      </c>
      <c r="G18" s="21"/>
      <c r="H18" s="21"/>
    </row>
    <row r="19" spans="1:8" ht="80" x14ac:dyDescent="0.15">
      <c r="A19" s="6" t="s">
        <v>45</v>
      </c>
      <c r="B19" s="8" t="s">
        <v>46</v>
      </c>
      <c r="C19" s="2" t="s">
        <v>47</v>
      </c>
      <c r="D19">
        <v>7</v>
      </c>
      <c r="E19">
        <v>52</v>
      </c>
      <c r="F19">
        <v>22</v>
      </c>
      <c r="G19" s="21"/>
      <c r="H19" s="21"/>
    </row>
    <row r="20" spans="1:8" ht="32" x14ac:dyDescent="0.15">
      <c r="A20" s="1" t="s">
        <v>48</v>
      </c>
      <c r="B20" s="5" t="s">
        <v>49</v>
      </c>
      <c r="C20" s="15" t="s">
        <v>277</v>
      </c>
      <c r="D20">
        <v>231</v>
      </c>
      <c r="E20">
        <v>63</v>
      </c>
      <c r="F20">
        <v>581</v>
      </c>
      <c r="G20" s="21"/>
      <c r="H20" s="21"/>
    </row>
    <row r="21" spans="1:8" ht="64" x14ac:dyDescent="0.15">
      <c r="A21" s="6" t="s">
        <v>50</v>
      </c>
      <c r="B21" s="9" t="s">
        <v>51</v>
      </c>
      <c r="C21" s="2" t="s">
        <v>52</v>
      </c>
      <c r="D21">
        <v>2964</v>
      </c>
      <c r="E21">
        <v>4825</v>
      </c>
      <c r="F21">
        <v>6064</v>
      </c>
      <c r="G21" s="21"/>
      <c r="H21" s="21"/>
    </row>
    <row r="22" spans="1:8" ht="48" x14ac:dyDescent="0.15">
      <c r="A22" s="19" t="s">
        <v>53</v>
      </c>
      <c r="B22" s="20" t="s">
        <v>54</v>
      </c>
      <c r="C22" s="17" t="s">
        <v>55</v>
      </c>
      <c r="G22" s="21"/>
      <c r="H22" s="21"/>
    </row>
    <row r="23" spans="1:8" ht="32" x14ac:dyDescent="0.15">
      <c r="A23" s="1" t="s">
        <v>56</v>
      </c>
      <c r="B23" s="2" t="s">
        <v>57</v>
      </c>
      <c r="C23" s="5" t="s">
        <v>58</v>
      </c>
      <c r="D23">
        <v>168</v>
      </c>
      <c r="E23">
        <v>1440</v>
      </c>
      <c r="F23">
        <v>1208</v>
      </c>
      <c r="G23" s="21"/>
      <c r="H23" s="21"/>
    </row>
    <row r="24" spans="1:8" ht="48" x14ac:dyDescent="0.15">
      <c r="A24" s="1" t="s">
        <v>59</v>
      </c>
      <c r="B24" s="2" t="s">
        <v>60</v>
      </c>
      <c r="C24" s="2" t="s">
        <v>61</v>
      </c>
      <c r="D24">
        <v>359</v>
      </c>
      <c r="E24">
        <v>5245</v>
      </c>
      <c r="F24">
        <v>1262</v>
      </c>
      <c r="G24" s="21"/>
      <c r="H24" s="21"/>
    </row>
    <row r="25" spans="1:8" ht="64" x14ac:dyDescent="0.15">
      <c r="A25" s="6" t="s">
        <v>62</v>
      </c>
      <c r="B25" s="9" t="s">
        <v>63</v>
      </c>
      <c r="C25" s="2" t="s">
        <v>64</v>
      </c>
      <c r="D25">
        <v>368</v>
      </c>
      <c r="E25">
        <v>3430</v>
      </c>
      <c r="F25">
        <v>648</v>
      </c>
      <c r="G25" s="21"/>
      <c r="H25" s="21"/>
    </row>
    <row r="26" spans="1:8" ht="48" x14ac:dyDescent="0.15">
      <c r="A26" s="1" t="s">
        <v>65</v>
      </c>
      <c r="B26" s="5" t="s">
        <v>66</v>
      </c>
      <c r="C26" s="2" t="s">
        <v>67</v>
      </c>
      <c r="D26">
        <v>6823</v>
      </c>
      <c r="E26">
        <v>2142</v>
      </c>
      <c r="F26">
        <v>9212</v>
      </c>
      <c r="G26" s="21"/>
      <c r="H26" s="21"/>
    </row>
    <row r="27" spans="1:8" ht="32" x14ac:dyDescent="0.15">
      <c r="A27" s="1" t="s">
        <v>68</v>
      </c>
      <c r="B27" s="2" t="s">
        <v>69</v>
      </c>
      <c r="C27" s="5" t="s">
        <v>70</v>
      </c>
      <c r="E27">
        <v>6870</v>
      </c>
      <c r="F27">
        <v>439</v>
      </c>
      <c r="G27" s="21"/>
      <c r="H27" s="21"/>
    </row>
    <row r="28" spans="1:8" ht="48" x14ac:dyDescent="0.15">
      <c r="A28" s="6" t="s">
        <v>71</v>
      </c>
      <c r="B28" s="2" t="s">
        <v>72</v>
      </c>
      <c r="C28" s="5" t="s">
        <v>73</v>
      </c>
      <c r="D28">
        <v>22</v>
      </c>
      <c r="E28">
        <v>791</v>
      </c>
      <c r="F28">
        <v>421</v>
      </c>
      <c r="G28" s="21"/>
      <c r="H28" s="21"/>
    </row>
    <row r="29" spans="1:8" ht="48" x14ac:dyDescent="0.15">
      <c r="A29" s="1" t="s">
        <v>74</v>
      </c>
      <c r="B29" s="2" t="s">
        <v>75</v>
      </c>
      <c r="C29" s="9" t="s">
        <v>76</v>
      </c>
      <c r="D29">
        <v>279</v>
      </c>
      <c r="E29">
        <v>279</v>
      </c>
      <c r="F29">
        <v>279</v>
      </c>
      <c r="G29" s="21"/>
      <c r="H29" s="21"/>
    </row>
    <row r="30" spans="1:8" ht="32" x14ac:dyDescent="0.15">
      <c r="A30" s="1" t="s">
        <v>77</v>
      </c>
      <c r="B30" s="5" t="s">
        <v>78</v>
      </c>
      <c r="C30" s="5" t="s">
        <v>79</v>
      </c>
      <c r="D30">
        <v>54</v>
      </c>
      <c r="E30">
        <v>1</v>
      </c>
      <c r="F30">
        <v>868</v>
      </c>
      <c r="G30" s="21"/>
      <c r="H30" s="21"/>
    </row>
    <row r="31" spans="1:8" ht="64" x14ac:dyDescent="0.15">
      <c r="A31" s="6" t="s">
        <v>80</v>
      </c>
      <c r="B31" s="5" t="s">
        <v>81</v>
      </c>
      <c r="C31" s="2" t="s">
        <v>82</v>
      </c>
      <c r="D31">
        <v>241</v>
      </c>
      <c r="E31">
        <v>1339</v>
      </c>
      <c r="F31">
        <v>1544</v>
      </c>
      <c r="G31" s="21"/>
      <c r="H31" s="21"/>
    </row>
    <row r="32" spans="1:8" ht="80" x14ac:dyDescent="0.15">
      <c r="A32" s="6" t="s">
        <v>83</v>
      </c>
      <c r="B32" s="9" t="s">
        <v>84</v>
      </c>
      <c r="C32" s="2" t="s">
        <v>85</v>
      </c>
      <c r="D32">
        <v>20513</v>
      </c>
      <c r="E32">
        <v>9374</v>
      </c>
      <c r="F32">
        <v>36961</v>
      </c>
      <c r="G32" s="21"/>
      <c r="H32" s="21"/>
    </row>
    <row r="33" spans="1:8" ht="112" x14ac:dyDescent="0.15">
      <c r="A33" s="6" t="s">
        <v>86</v>
      </c>
      <c r="B33" s="9" t="s">
        <v>87</v>
      </c>
      <c r="C33" s="2" t="s">
        <v>88</v>
      </c>
      <c r="D33">
        <v>497</v>
      </c>
      <c r="E33">
        <v>1258</v>
      </c>
      <c r="F33">
        <v>11899</v>
      </c>
      <c r="G33" s="21"/>
      <c r="H33" s="21"/>
    </row>
    <row r="34" spans="1:8" ht="64" x14ac:dyDescent="0.15">
      <c r="A34" s="6" t="s">
        <v>89</v>
      </c>
      <c r="B34" s="2" t="s">
        <v>90</v>
      </c>
      <c r="C34" s="9" t="s">
        <v>91</v>
      </c>
      <c r="D34">
        <v>255</v>
      </c>
      <c r="E34">
        <v>3074</v>
      </c>
      <c r="F34">
        <v>5801</v>
      </c>
      <c r="G34" s="21"/>
      <c r="H34" s="21"/>
    </row>
    <row r="35" spans="1:8" ht="48" x14ac:dyDescent="0.15">
      <c r="A35" s="1" t="s">
        <v>92</v>
      </c>
      <c r="B35" s="2" t="s">
        <v>93</v>
      </c>
      <c r="C35" s="2" t="s">
        <v>94</v>
      </c>
      <c r="D35">
        <v>115</v>
      </c>
      <c r="E35">
        <v>2042</v>
      </c>
      <c r="F35">
        <v>1098</v>
      </c>
      <c r="G35" s="21"/>
      <c r="H35" s="21"/>
    </row>
    <row r="36" spans="1:8" ht="16" x14ac:dyDescent="0.15">
      <c r="A36" s="1" t="s">
        <v>95</v>
      </c>
      <c r="B36" s="5" t="s">
        <v>96</v>
      </c>
      <c r="C36" s="10">
        <v>7</v>
      </c>
      <c r="D36">
        <v>7252</v>
      </c>
      <c r="E36">
        <v>4285</v>
      </c>
      <c r="F36">
        <v>17063</v>
      </c>
      <c r="G36" s="21"/>
      <c r="H36" s="21"/>
    </row>
    <row r="37" spans="1:8" ht="48" x14ac:dyDescent="0.15">
      <c r="A37" s="6" t="s">
        <v>97</v>
      </c>
      <c r="B37" s="5" t="s">
        <v>98</v>
      </c>
      <c r="C37" s="5" t="s">
        <v>99</v>
      </c>
      <c r="D37">
        <v>45</v>
      </c>
      <c r="E37">
        <v>2621</v>
      </c>
      <c r="F37">
        <v>102</v>
      </c>
      <c r="G37" s="21"/>
      <c r="H37" s="21"/>
    </row>
    <row r="38" spans="1:8" s="25" customFormat="1" ht="64" x14ac:dyDescent="0.15">
      <c r="A38" s="28" t="s">
        <v>100</v>
      </c>
      <c r="B38" s="23" t="s">
        <v>101</v>
      </c>
      <c r="C38" s="23" t="s">
        <v>13</v>
      </c>
      <c r="G38" s="26"/>
      <c r="H38" s="26"/>
    </row>
    <row r="39" spans="1:8" ht="32" x14ac:dyDescent="0.15">
      <c r="A39" s="16" t="s">
        <v>102</v>
      </c>
      <c r="B39" s="17" t="s">
        <v>103</v>
      </c>
      <c r="C39" s="20" t="s">
        <v>104</v>
      </c>
      <c r="G39" s="21"/>
      <c r="H39" s="21"/>
    </row>
    <row r="40" spans="1:8" ht="32" x14ac:dyDescent="0.15">
      <c r="A40" s="1" t="s">
        <v>105</v>
      </c>
      <c r="B40" s="5" t="s">
        <v>106</v>
      </c>
      <c r="C40" s="2" t="s">
        <v>107</v>
      </c>
      <c r="D40">
        <v>128</v>
      </c>
      <c r="E40">
        <v>2046</v>
      </c>
      <c r="F40">
        <v>531</v>
      </c>
      <c r="G40" s="21"/>
      <c r="H40" s="21"/>
    </row>
    <row r="41" spans="1:8" ht="48" x14ac:dyDescent="0.15">
      <c r="A41" s="6" t="s">
        <v>108</v>
      </c>
      <c r="B41" s="5" t="s">
        <v>109</v>
      </c>
      <c r="C41" s="2" t="s">
        <v>110</v>
      </c>
      <c r="D41">
        <v>3451</v>
      </c>
      <c r="E41">
        <v>4598</v>
      </c>
      <c r="F41">
        <v>7773</v>
      </c>
      <c r="G41" s="21"/>
      <c r="H41" s="21"/>
    </row>
    <row r="42" spans="1:8" ht="48" x14ac:dyDescent="0.15">
      <c r="A42" s="1" t="s">
        <v>111</v>
      </c>
      <c r="B42" s="2" t="s">
        <v>112</v>
      </c>
      <c r="C42" s="5" t="s">
        <v>113</v>
      </c>
      <c r="D42">
        <v>715</v>
      </c>
      <c r="E42">
        <v>556</v>
      </c>
      <c r="F42">
        <v>3231</v>
      </c>
      <c r="G42" s="21"/>
      <c r="H42" s="21"/>
    </row>
    <row r="43" spans="1:8" ht="16" x14ac:dyDescent="0.15">
      <c r="A43" s="1" t="s">
        <v>114</v>
      </c>
      <c r="B43" s="5" t="s">
        <v>115</v>
      </c>
      <c r="C43" s="10">
        <v>7</v>
      </c>
      <c r="D43">
        <v>3974</v>
      </c>
      <c r="E43">
        <v>7371</v>
      </c>
      <c r="F43">
        <v>10982</v>
      </c>
      <c r="G43" s="21"/>
      <c r="H43" s="21"/>
    </row>
    <row r="44" spans="1:8" ht="48" x14ac:dyDescent="0.15">
      <c r="A44" s="6" t="s">
        <v>116</v>
      </c>
      <c r="B44" s="5" t="s">
        <v>117</v>
      </c>
      <c r="C44" s="5" t="s">
        <v>99</v>
      </c>
      <c r="D44">
        <v>34</v>
      </c>
      <c r="E44">
        <v>19120</v>
      </c>
      <c r="F44">
        <v>2953</v>
      </c>
      <c r="G44" s="21"/>
      <c r="H44" s="21"/>
    </row>
    <row r="45" spans="1:8" ht="64" x14ac:dyDescent="0.15">
      <c r="A45" s="19" t="s">
        <v>118</v>
      </c>
      <c r="B45" s="17" t="s">
        <v>119</v>
      </c>
      <c r="C45" s="20" t="s">
        <v>120</v>
      </c>
      <c r="G45" s="21"/>
      <c r="H45" s="21"/>
    </row>
    <row r="46" spans="1:8" ht="32" x14ac:dyDescent="0.15">
      <c r="A46" s="1" t="s">
        <v>121</v>
      </c>
      <c r="B46" s="2" t="s">
        <v>122</v>
      </c>
      <c r="C46" s="1" t="s">
        <v>38</v>
      </c>
      <c r="D46">
        <v>19</v>
      </c>
      <c r="E46">
        <v>1042</v>
      </c>
      <c r="F46">
        <v>843</v>
      </c>
      <c r="G46" s="21"/>
      <c r="H46" s="21"/>
    </row>
    <row r="47" spans="1:8" ht="64" x14ac:dyDescent="0.15">
      <c r="A47" s="6" t="s">
        <v>123</v>
      </c>
      <c r="B47" s="8" t="s">
        <v>124</v>
      </c>
      <c r="C47" s="2" t="s">
        <v>13</v>
      </c>
      <c r="D47">
        <v>8</v>
      </c>
      <c r="E47">
        <v>360</v>
      </c>
      <c r="F47">
        <v>232</v>
      </c>
      <c r="G47" s="21"/>
      <c r="H47" s="21"/>
    </row>
    <row r="48" spans="1:8" ht="16" x14ac:dyDescent="0.15">
      <c r="A48" s="1" t="s">
        <v>125</v>
      </c>
      <c r="B48" s="5" t="s">
        <v>126</v>
      </c>
      <c r="C48" s="5" t="s">
        <v>127</v>
      </c>
      <c r="D48">
        <v>2963</v>
      </c>
      <c r="E48">
        <v>2020</v>
      </c>
      <c r="F48">
        <v>3852</v>
      </c>
      <c r="G48" s="21"/>
      <c r="H48" s="21"/>
    </row>
    <row r="49" spans="1:8" ht="16" x14ac:dyDescent="0.15">
      <c r="A49" s="1" t="s">
        <v>128</v>
      </c>
      <c r="B49" s="5" t="s">
        <v>129</v>
      </c>
      <c r="C49" s="5" t="s">
        <v>130</v>
      </c>
      <c r="D49">
        <v>79</v>
      </c>
      <c r="E49">
        <v>103</v>
      </c>
      <c r="F49">
        <v>270</v>
      </c>
      <c r="G49" s="21"/>
      <c r="H49" s="21"/>
    </row>
    <row r="50" spans="1:8" ht="16" x14ac:dyDescent="0.15">
      <c r="A50" s="1" t="s">
        <v>131</v>
      </c>
      <c r="B50" s="5" t="s">
        <v>132</v>
      </c>
      <c r="C50" s="5" t="s">
        <v>133</v>
      </c>
      <c r="D50">
        <v>16</v>
      </c>
      <c r="E50">
        <v>22</v>
      </c>
      <c r="F50">
        <v>110</v>
      </c>
      <c r="G50" s="21"/>
      <c r="H50" s="21"/>
    </row>
    <row r="51" spans="1:8" ht="48" x14ac:dyDescent="0.15">
      <c r="A51" s="1" t="s">
        <v>134</v>
      </c>
      <c r="B51" s="2" t="s">
        <v>135</v>
      </c>
      <c r="C51" s="5" t="s">
        <v>136</v>
      </c>
      <c r="D51">
        <v>2476</v>
      </c>
      <c r="E51">
        <v>2456</v>
      </c>
      <c r="F51">
        <v>3082</v>
      </c>
      <c r="G51" s="21"/>
      <c r="H51" s="21"/>
    </row>
    <row r="52" spans="1:8" ht="48" x14ac:dyDescent="0.15">
      <c r="A52" s="1" t="s">
        <v>137</v>
      </c>
      <c r="B52" s="5" t="s">
        <v>138</v>
      </c>
      <c r="C52" s="2" t="s">
        <v>139</v>
      </c>
      <c r="D52">
        <v>751</v>
      </c>
      <c r="E52">
        <v>383</v>
      </c>
      <c r="F52">
        <v>2158</v>
      </c>
      <c r="G52" s="21"/>
      <c r="H52" s="21"/>
    </row>
    <row r="53" spans="1:8" ht="16" x14ac:dyDescent="0.15">
      <c r="A53" s="1" t="s">
        <v>140</v>
      </c>
      <c r="B53" s="2" t="s">
        <v>141</v>
      </c>
      <c r="C53" s="4">
        <v>7</v>
      </c>
      <c r="D53">
        <v>4255</v>
      </c>
      <c r="E53">
        <v>1506</v>
      </c>
      <c r="F53">
        <v>4904</v>
      </c>
      <c r="G53" s="21"/>
      <c r="H53" s="21"/>
    </row>
    <row r="54" spans="1:8" ht="64" x14ac:dyDescent="0.15">
      <c r="A54" s="6" t="s">
        <v>142</v>
      </c>
      <c r="B54" s="5" t="s">
        <v>143</v>
      </c>
      <c r="C54" s="2" t="s">
        <v>13</v>
      </c>
      <c r="D54">
        <v>59</v>
      </c>
      <c r="E54">
        <v>46</v>
      </c>
      <c r="F54">
        <v>79</v>
      </c>
      <c r="G54" s="21"/>
      <c r="H54" s="21"/>
    </row>
    <row r="55" spans="1:8" ht="64" x14ac:dyDescent="0.15">
      <c r="A55" s="19" t="s">
        <v>144</v>
      </c>
      <c r="B55" s="17" t="s">
        <v>145</v>
      </c>
      <c r="C55" s="20" t="s">
        <v>82</v>
      </c>
      <c r="G55" s="21"/>
      <c r="H55" s="21"/>
    </row>
    <row r="56" spans="1:8" ht="16" x14ac:dyDescent="0.15">
      <c r="A56" s="1" t="s">
        <v>146</v>
      </c>
      <c r="B56" s="5" t="s">
        <v>147</v>
      </c>
      <c r="C56" s="5" t="s">
        <v>130</v>
      </c>
      <c r="D56">
        <v>24</v>
      </c>
      <c r="E56">
        <v>43</v>
      </c>
      <c r="F56">
        <v>43</v>
      </c>
      <c r="G56" s="21"/>
      <c r="H56" s="21"/>
    </row>
    <row r="57" spans="1:8" ht="32" x14ac:dyDescent="0.15">
      <c r="A57" s="1" t="s">
        <v>148</v>
      </c>
      <c r="B57" s="2" t="s">
        <v>149</v>
      </c>
      <c r="C57" s="9" t="s">
        <v>127</v>
      </c>
      <c r="D57">
        <v>1258</v>
      </c>
      <c r="E57">
        <v>1051</v>
      </c>
      <c r="F57">
        <v>2141</v>
      </c>
      <c r="G57" s="21"/>
      <c r="H57" s="21"/>
    </row>
    <row r="58" spans="1:8" ht="48" x14ac:dyDescent="0.15">
      <c r="A58" s="1" t="s">
        <v>150</v>
      </c>
      <c r="B58" s="2" t="s">
        <v>151</v>
      </c>
      <c r="C58" s="2" t="s">
        <v>152</v>
      </c>
      <c r="D58">
        <v>1910</v>
      </c>
      <c r="E58">
        <v>112</v>
      </c>
      <c r="F58">
        <v>2205</v>
      </c>
      <c r="G58" s="21"/>
      <c r="H58" s="21"/>
    </row>
    <row r="59" spans="1:8" ht="64" x14ac:dyDescent="0.15">
      <c r="A59" s="6" t="s">
        <v>153</v>
      </c>
      <c r="B59" s="5" t="s">
        <v>154</v>
      </c>
      <c r="C59" s="2" t="s">
        <v>155</v>
      </c>
      <c r="D59">
        <v>51</v>
      </c>
      <c r="E59">
        <v>4</v>
      </c>
      <c r="F59">
        <v>1541</v>
      </c>
      <c r="G59" s="21"/>
      <c r="H59" s="21"/>
    </row>
    <row r="60" spans="1:8" ht="32" x14ac:dyDescent="0.15">
      <c r="A60" s="16" t="s">
        <v>156</v>
      </c>
      <c r="B60" s="17" t="s">
        <v>157</v>
      </c>
      <c r="C60" s="20" t="s">
        <v>158</v>
      </c>
      <c r="G60" s="21"/>
      <c r="H60" s="21"/>
    </row>
    <row r="61" spans="1:8" ht="32" x14ac:dyDescent="0.15">
      <c r="A61" s="1" t="s">
        <v>159</v>
      </c>
      <c r="B61" s="2" t="s">
        <v>160</v>
      </c>
      <c r="C61" s="9" t="s">
        <v>161</v>
      </c>
      <c r="D61">
        <v>4</v>
      </c>
      <c r="E61">
        <v>11</v>
      </c>
      <c r="F61">
        <v>95</v>
      </c>
      <c r="G61" s="21"/>
      <c r="H61" s="21"/>
    </row>
    <row r="62" spans="1:8" ht="32" x14ac:dyDescent="0.15">
      <c r="A62" s="1" t="s">
        <v>162</v>
      </c>
      <c r="B62" s="2" t="s">
        <v>163</v>
      </c>
      <c r="C62" s="5" t="s">
        <v>164</v>
      </c>
      <c r="D62">
        <v>3</v>
      </c>
      <c r="E62">
        <v>140</v>
      </c>
      <c r="F62">
        <v>453</v>
      </c>
      <c r="G62" s="21"/>
      <c r="H62" s="21"/>
    </row>
    <row r="63" spans="1:8" ht="32" x14ac:dyDescent="0.15">
      <c r="A63" s="1" t="s">
        <v>165</v>
      </c>
      <c r="B63" s="5" t="s">
        <v>166</v>
      </c>
      <c r="C63" s="5" t="s">
        <v>167</v>
      </c>
      <c r="D63">
        <v>915</v>
      </c>
      <c r="E63">
        <v>347</v>
      </c>
      <c r="F63">
        <v>1372</v>
      </c>
      <c r="G63" s="21"/>
      <c r="H63" s="21"/>
    </row>
    <row r="64" spans="1:8" ht="32" x14ac:dyDescent="0.15">
      <c r="A64" s="1" t="s">
        <v>168</v>
      </c>
      <c r="B64" s="5" t="s">
        <v>169</v>
      </c>
      <c r="C64" s="5" t="s">
        <v>170</v>
      </c>
      <c r="D64">
        <v>487</v>
      </c>
      <c r="E64">
        <v>861</v>
      </c>
      <c r="F64">
        <v>533</v>
      </c>
      <c r="G64" s="21"/>
      <c r="H64" s="21"/>
    </row>
    <row r="65" spans="1:8" ht="48" x14ac:dyDescent="0.15">
      <c r="A65" s="6" t="s">
        <v>171</v>
      </c>
      <c r="B65" s="5" t="s">
        <v>172</v>
      </c>
      <c r="C65" s="5" t="s">
        <v>99</v>
      </c>
      <c r="D65">
        <v>136</v>
      </c>
      <c r="E65">
        <v>1323</v>
      </c>
      <c r="F65">
        <v>7829</v>
      </c>
      <c r="G65" s="21"/>
      <c r="H65" s="21"/>
    </row>
    <row r="66" spans="1:8" ht="64" x14ac:dyDescent="0.15">
      <c r="A66" s="6" t="s">
        <v>173</v>
      </c>
      <c r="B66" s="8" t="s">
        <v>174</v>
      </c>
      <c r="C66" s="2" t="s">
        <v>13</v>
      </c>
      <c r="E66">
        <v>11</v>
      </c>
      <c r="F66">
        <v>46</v>
      </c>
      <c r="G66" s="21"/>
      <c r="H66" s="21"/>
    </row>
    <row r="67" spans="1:8" x14ac:dyDescent="0.15">
      <c r="A67" s="1" t="s">
        <v>175</v>
      </c>
      <c r="B67" s="1" t="s">
        <v>176</v>
      </c>
      <c r="C67" s="1" t="s">
        <v>177</v>
      </c>
      <c r="D67">
        <v>78</v>
      </c>
      <c r="E67">
        <v>421</v>
      </c>
      <c r="F67">
        <v>894</v>
      </c>
      <c r="G67" s="21"/>
      <c r="H67" s="21"/>
    </row>
    <row r="68" spans="1:8" x14ac:dyDescent="0.15">
      <c r="A68" s="1" t="s">
        <v>178</v>
      </c>
      <c r="B68" s="1" t="s">
        <v>179</v>
      </c>
      <c r="C68" s="1" t="s">
        <v>180</v>
      </c>
      <c r="D68">
        <v>35</v>
      </c>
      <c r="E68">
        <v>36</v>
      </c>
      <c r="F68">
        <v>177</v>
      </c>
      <c r="G68" s="21"/>
      <c r="H68" s="21"/>
    </row>
    <row r="69" spans="1:8" ht="64" x14ac:dyDescent="0.15">
      <c r="A69" s="6" t="s">
        <v>181</v>
      </c>
      <c r="B69" s="5" t="s">
        <v>182</v>
      </c>
      <c r="C69" s="2" t="s">
        <v>82</v>
      </c>
      <c r="D69">
        <v>0</v>
      </c>
      <c r="E69">
        <v>0</v>
      </c>
      <c r="F69">
        <v>0</v>
      </c>
      <c r="G69" s="21"/>
      <c r="H69" s="21"/>
    </row>
    <row r="70" spans="1:8" ht="16" x14ac:dyDescent="0.15">
      <c r="A70" s="1" t="s">
        <v>183</v>
      </c>
      <c r="B70" s="5" t="s">
        <v>184</v>
      </c>
      <c r="C70" s="5" t="s">
        <v>127</v>
      </c>
      <c r="D70">
        <v>0</v>
      </c>
      <c r="E70">
        <v>0</v>
      </c>
      <c r="F70">
        <v>0</v>
      </c>
      <c r="G70" s="21"/>
      <c r="H70" s="21"/>
    </row>
    <row r="71" spans="1:8" ht="48" x14ac:dyDescent="0.15">
      <c r="A71" s="1" t="s">
        <v>185</v>
      </c>
      <c r="B71" s="14" t="s">
        <v>278</v>
      </c>
      <c r="C71" s="5" t="s">
        <v>167</v>
      </c>
      <c r="D71">
        <v>1153</v>
      </c>
      <c r="E71">
        <v>240</v>
      </c>
      <c r="F71">
        <v>1537</v>
      </c>
      <c r="G71" s="21"/>
      <c r="H71" s="21"/>
    </row>
    <row r="72" spans="1:8" ht="64" x14ac:dyDescent="0.15">
      <c r="A72" s="6" t="s">
        <v>186</v>
      </c>
      <c r="B72" s="5" t="s">
        <v>187</v>
      </c>
      <c r="C72" s="2" t="s">
        <v>82</v>
      </c>
      <c r="D72">
        <v>42</v>
      </c>
      <c r="E72">
        <v>1202</v>
      </c>
      <c r="F72">
        <v>562</v>
      </c>
      <c r="G72" s="21"/>
      <c r="H72" s="21"/>
    </row>
    <row r="73" spans="1:8" ht="48" x14ac:dyDescent="0.15">
      <c r="A73" s="1" t="s">
        <v>188</v>
      </c>
      <c r="B73" s="5" t="s">
        <v>189</v>
      </c>
      <c r="C73" s="5" t="s">
        <v>190</v>
      </c>
      <c r="D73">
        <v>3779</v>
      </c>
      <c r="E73">
        <v>2937</v>
      </c>
      <c r="F73">
        <v>6860</v>
      </c>
      <c r="G73" s="21"/>
      <c r="H73" s="21"/>
    </row>
    <row r="74" spans="1:8" ht="32" x14ac:dyDescent="0.15">
      <c r="A74" s="1" t="s">
        <v>191</v>
      </c>
      <c r="B74" s="5" t="s">
        <v>192</v>
      </c>
      <c r="C74" s="2" t="s">
        <v>94</v>
      </c>
      <c r="D74">
        <v>67</v>
      </c>
      <c r="E74">
        <v>715</v>
      </c>
      <c r="F74">
        <v>2993</v>
      </c>
      <c r="G74" s="21"/>
      <c r="H74" s="21"/>
    </row>
    <row r="75" spans="1:8" ht="32" x14ac:dyDescent="0.15">
      <c r="A75" s="1" t="s">
        <v>193</v>
      </c>
      <c r="B75" s="2" t="s">
        <v>194</v>
      </c>
      <c r="C75" s="2" t="s">
        <v>107</v>
      </c>
      <c r="D75">
        <v>43</v>
      </c>
      <c r="E75">
        <v>92</v>
      </c>
      <c r="F75">
        <v>136</v>
      </c>
      <c r="G75" s="21"/>
      <c r="H75" s="21"/>
    </row>
    <row r="76" spans="1:8" ht="48" x14ac:dyDescent="0.15">
      <c r="A76" s="1" t="s">
        <v>195</v>
      </c>
      <c r="B76" s="5" t="s">
        <v>196</v>
      </c>
      <c r="C76" s="2" t="s">
        <v>197</v>
      </c>
      <c r="D76">
        <v>2460</v>
      </c>
      <c r="E76">
        <v>1272</v>
      </c>
      <c r="F76">
        <v>3022</v>
      </c>
      <c r="G76" s="21"/>
      <c r="H76" s="21"/>
    </row>
    <row r="77" spans="1:8" ht="32" x14ac:dyDescent="0.15">
      <c r="A77" s="1" t="s">
        <v>198</v>
      </c>
      <c r="B77" s="2" t="s">
        <v>199</v>
      </c>
      <c r="C77" s="1" t="s">
        <v>38</v>
      </c>
      <c r="D77">
        <v>21</v>
      </c>
      <c r="E77">
        <v>428</v>
      </c>
      <c r="F77">
        <v>293</v>
      </c>
      <c r="G77" s="21"/>
      <c r="H77" s="21"/>
    </row>
    <row r="78" spans="1:8" ht="64" x14ac:dyDescent="0.15">
      <c r="A78" s="6" t="s">
        <v>200</v>
      </c>
      <c r="B78" s="8" t="s">
        <v>201</v>
      </c>
      <c r="C78" s="5" t="s">
        <v>202</v>
      </c>
      <c r="D78">
        <v>135</v>
      </c>
      <c r="E78">
        <v>1692</v>
      </c>
      <c r="F78">
        <v>944</v>
      </c>
      <c r="G78" s="21"/>
      <c r="H78" s="21"/>
    </row>
    <row r="79" spans="1:8" ht="32" x14ac:dyDescent="0.15">
      <c r="A79" s="1" t="s">
        <v>203</v>
      </c>
      <c r="B79" s="2" t="s">
        <v>204</v>
      </c>
      <c r="C79" s="1" t="s">
        <v>205</v>
      </c>
      <c r="D79">
        <v>4459</v>
      </c>
      <c r="E79">
        <v>1077</v>
      </c>
      <c r="F79">
        <v>8444</v>
      </c>
      <c r="G79" s="21"/>
      <c r="H79" s="2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54DA-912F-BF4B-A2C2-4CCED9274A78}">
  <dimension ref="A1:H79"/>
  <sheetViews>
    <sheetView workbookViewId="0">
      <selection activeCell="J14" sqref="J14"/>
    </sheetView>
  </sheetViews>
  <sheetFormatPr baseColWidth="10" defaultRowHeight="13" x14ac:dyDescent="0.15"/>
  <cols>
    <col min="1" max="1" width="14" customWidth="1"/>
    <col min="2" max="2" width="20.19921875" customWidth="1"/>
    <col min="3" max="3" width="32" customWidth="1"/>
    <col min="4" max="4" width="23.19921875" customWidth="1"/>
    <col min="5" max="5" width="18.796875" customWidth="1"/>
    <col min="6" max="6" width="26.59765625" customWidth="1"/>
  </cols>
  <sheetData>
    <row r="1" spans="1:8" x14ac:dyDescent="0.15">
      <c r="A1" s="90" t="s">
        <v>0</v>
      </c>
      <c r="B1" s="93" t="s">
        <v>1</v>
      </c>
      <c r="C1" s="96" t="s">
        <v>2</v>
      </c>
      <c r="D1" s="88" t="s">
        <v>445</v>
      </c>
      <c r="E1" s="88" t="s">
        <v>446</v>
      </c>
      <c r="F1" s="88" t="s">
        <v>449</v>
      </c>
      <c r="G1" s="88" t="s">
        <v>279</v>
      </c>
      <c r="H1" s="88" t="s">
        <v>448</v>
      </c>
    </row>
    <row r="2" spans="1:8" x14ac:dyDescent="0.15">
      <c r="A2" s="91"/>
      <c r="B2" s="94"/>
      <c r="C2" s="97"/>
      <c r="D2" s="88"/>
      <c r="E2" s="88"/>
      <c r="F2" s="88"/>
      <c r="G2" s="89"/>
      <c r="H2" s="89"/>
    </row>
    <row r="3" spans="1:8" x14ac:dyDescent="0.15">
      <c r="A3" s="92"/>
      <c r="B3" s="95"/>
      <c r="C3" s="98"/>
      <c r="D3" s="88"/>
      <c r="E3" s="88"/>
      <c r="F3" s="88"/>
      <c r="G3" s="89"/>
      <c r="H3" s="89"/>
    </row>
    <row r="4" spans="1:8" ht="61" x14ac:dyDescent="0.15">
      <c r="A4" s="1" t="s">
        <v>3</v>
      </c>
      <c r="B4" s="2" t="s">
        <v>4</v>
      </c>
      <c r="C4" s="2" t="s">
        <v>5</v>
      </c>
      <c r="G4" s="21"/>
      <c r="H4" s="21"/>
    </row>
    <row r="5" spans="1:8" ht="16" x14ac:dyDescent="0.15">
      <c r="A5" s="1" t="s">
        <v>6</v>
      </c>
      <c r="B5" s="2" t="s">
        <v>7</v>
      </c>
      <c r="C5" s="4">
        <v>7</v>
      </c>
      <c r="G5" s="21"/>
      <c r="H5" s="21"/>
    </row>
    <row r="6" spans="1:8" ht="61" x14ac:dyDescent="0.15">
      <c r="A6" s="1" t="s">
        <v>8</v>
      </c>
      <c r="B6" s="5" t="s">
        <v>9</v>
      </c>
      <c r="C6" s="2" t="s">
        <v>10</v>
      </c>
      <c r="G6" s="21"/>
      <c r="H6" s="21"/>
    </row>
    <row r="7" spans="1:8" ht="64" x14ac:dyDescent="0.15">
      <c r="A7" s="6" t="s">
        <v>11</v>
      </c>
      <c r="B7" s="2" t="s">
        <v>12</v>
      </c>
      <c r="C7" s="2" t="s">
        <v>13</v>
      </c>
      <c r="G7" s="21"/>
      <c r="H7" s="21"/>
    </row>
    <row r="8" spans="1:8" ht="48" x14ac:dyDescent="0.15">
      <c r="A8" s="1" t="s">
        <v>14</v>
      </c>
      <c r="B8" s="2" t="s">
        <v>15</v>
      </c>
      <c r="C8" s="2" t="s">
        <v>16</v>
      </c>
      <c r="G8" s="21"/>
      <c r="H8" s="21"/>
    </row>
    <row r="9" spans="1:8" ht="48" x14ac:dyDescent="0.15">
      <c r="A9" s="1" t="s">
        <v>17</v>
      </c>
      <c r="B9" s="5" t="s">
        <v>18</v>
      </c>
      <c r="C9" s="2" t="s">
        <v>19</v>
      </c>
      <c r="G9" s="21"/>
      <c r="H9" s="21"/>
    </row>
    <row r="10" spans="1:8" ht="32" x14ac:dyDescent="0.15">
      <c r="A10" s="1" t="s">
        <v>20</v>
      </c>
      <c r="B10" s="5" t="s">
        <v>21</v>
      </c>
      <c r="C10" s="5" t="s">
        <v>22</v>
      </c>
      <c r="G10" s="21"/>
      <c r="H10" s="21"/>
    </row>
    <row r="11" spans="1:8" ht="32" x14ac:dyDescent="0.15">
      <c r="A11" s="1" t="s">
        <v>23</v>
      </c>
      <c r="B11" s="14" t="s">
        <v>276</v>
      </c>
      <c r="C11" s="5" t="s">
        <v>24</v>
      </c>
      <c r="G11" s="21"/>
      <c r="H11" s="21"/>
    </row>
    <row r="12" spans="1:8" ht="80" x14ac:dyDescent="0.15">
      <c r="A12" s="6" t="s">
        <v>25</v>
      </c>
      <c r="B12" s="5" t="s">
        <v>26</v>
      </c>
      <c r="C12" s="2" t="s">
        <v>27</v>
      </c>
      <c r="G12" s="21"/>
      <c r="H12" s="21"/>
    </row>
    <row r="13" spans="1:8" ht="32" x14ac:dyDescent="0.15">
      <c r="A13" s="1" t="s">
        <v>28</v>
      </c>
      <c r="B13" s="5" t="s">
        <v>29</v>
      </c>
      <c r="C13" s="5" t="s">
        <v>22</v>
      </c>
      <c r="G13" s="21"/>
      <c r="H13" s="21"/>
    </row>
    <row r="14" spans="1:8" ht="32" x14ac:dyDescent="0.15">
      <c r="A14" s="16" t="s">
        <v>30</v>
      </c>
      <c r="B14" s="17" t="s">
        <v>31</v>
      </c>
      <c r="C14" s="16" t="s">
        <v>32</v>
      </c>
      <c r="G14" s="21"/>
      <c r="H14" s="21"/>
    </row>
    <row r="15" spans="1:8" ht="64" x14ac:dyDescent="0.15">
      <c r="A15" s="6" t="s">
        <v>33</v>
      </c>
      <c r="B15" s="5" t="s">
        <v>34</v>
      </c>
      <c r="C15" s="2" t="s">
        <v>35</v>
      </c>
      <c r="G15" s="21"/>
      <c r="H15" s="21"/>
    </row>
    <row r="16" spans="1:8" ht="32" x14ac:dyDescent="0.15">
      <c r="A16" s="1" t="s">
        <v>36</v>
      </c>
      <c r="B16" s="2" t="s">
        <v>37</v>
      </c>
      <c r="C16" s="1" t="s">
        <v>38</v>
      </c>
      <c r="G16" s="21"/>
      <c r="H16" s="21"/>
    </row>
    <row r="17" spans="1:8" ht="32" x14ac:dyDescent="0.15">
      <c r="A17" s="1" t="s">
        <v>39</v>
      </c>
      <c r="B17" s="5" t="s">
        <v>40</v>
      </c>
      <c r="C17" s="1" t="s">
        <v>41</v>
      </c>
      <c r="G17" s="21"/>
      <c r="H17" s="21"/>
    </row>
    <row r="18" spans="1:8" ht="48" x14ac:dyDescent="0.15">
      <c r="A18" s="1" t="s">
        <v>42</v>
      </c>
      <c r="B18" s="2" t="s">
        <v>43</v>
      </c>
      <c r="C18" s="2" t="s">
        <v>44</v>
      </c>
      <c r="G18" s="21"/>
      <c r="H18" s="21"/>
    </row>
    <row r="19" spans="1:8" ht="80" x14ac:dyDescent="0.15">
      <c r="A19" s="6" t="s">
        <v>45</v>
      </c>
      <c r="B19" s="8" t="s">
        <v>46</v>
      </c>
      <c r="C19" s="2" t="s">
        <v>47</v>
      </c>
      <c r="G19" s="21"/>
      <c r="H19" s="21"/>
    </row>
    <row r="20" spans="1:8" ht="32" x14ac:dyDescent="0.15">
      <c r="A20" s="1" t="s">
        <v>48</v>
      </c>
      <c r="B20" s="5" t="s">
        <v>49</v>
      </c>
      <c r="C20" s="15" t="s">
        <v>277</v>
      </c>
      <c r="G20" s="21"/>
      <c r="H20" s="21"/>
    </row>
    <row r="21" spans="1:8" ht="64" x14ac:dyDescent="0.15">
      <c r="A21" s="6" t="s">
        <v>50</v>
      </c>
      <c r="B21" s="9" t="s">
        <v>51</v>
      </c>
      <c r="C21" s="2" t="s">
        <v>52</v>
      </c>
      <c r="G21" s="21"/>
      <c r="H21" s="21"/>
    </row>
    <row r="22" spans="1:8" ht="48" x14ac:dyDescent="0.15">
      <c r="A22" s="19" t="s">
        <v>53</v>
      </c>
      <c r="B22" s="20" t="s">
        <v>54</v>
      </c>
      <c r="C22" s="17" t="s">
        <v>55</v>
      </c>
      <c r="G22" s="21"/>
      <c r="H22" s="21"/>
    </row>
    <row r="23" spans="1:8" ht="32" x14ac:dyDescent="0.15">
      <c r="A23" s="1" t="s">
        <v>56</v>
      </c>
      <c r="B23" s="2" t="s">
        <v>57</v>
      </c>
      <c r="C23" s="5" t="s">
        <v>58</v>
      </c>
      <c r="G23" s="21"/>
      <c r="H23" s="21"/>
    </row>
    <row r="24" spans="1:8" ht="48" x14ac:dyDescent="0.15">
      <c r="A24" s="1" t="s">
        <v>59</v>
      </c>
      <c r="B24" s="2" t="s">
        <v>60</v>
      </c>
      <c r="C24" s="2" t="s">
        <v>61</v>
      </c>
      <c r="G24" s="21"/>
      <c r="H24" s="21"/>
    </row>
    <row r="25" spans="1:8" ht="64" x14ac:dyDescent="0.15">
      <c r="A25" s="6" t="s">
        <v>62</v>
      </c>
      <c r="B25" s="9" t="s">
        <v>63</v>
      </c>
      <c r="C25" s="2" t="s">
        <v>64</v>
      </c>
      <c r="G25" s="21"/>
      <c r="H25" s="21"/>
    </row>
    <row r="26" spans="1:8" ht="48" x14ac:dyDescent="0.15">
      <c r="A26" s="1" t="s">
        <v>65</v>
      </c>
      <c r="B26" s="5" t="s">
        <v>66</v>
      </c>
      <c r="C26" s="2" t="s">
        <v>67</v>
      </c>
      <c r="G26" s="21"/>
      <c r="H26" s="21"/>
    </row>
    <row r="27" spans="1:8" ht="32" x14ac:dyDescent="0.15">
      <c r="A27" s="1" t="s">
        <v>68</v>
      </c>
      <c r="B27" s="2" t="s">
        <v>69</v>
      </c>
      <c r="C27" s="5" t="s">
        <v>70</v>
      </c>
      <c r="G27" s="21"/>
      <c r="H27" s="21"/>
    </row>
    <row r="28" spans="1:8" ht="48" x14ac:dyDescent="0.15">
      <c r="A28" s="6" t="s">
        <v>71</v>
      </c>
      <c r="B28" s="2" t="s">
        <v>72</v>
      </c>
      <c r="C28" s="5" t="s">
        <v>73</v>
      </c>
      <c r="G28" s="21"/>
      <c r="H28" s="21"/>
    </row>
    <row r="29" spans="1:8" ht="48" x14ac:dyDescent="0.15">
      <c r="A29" s="1" t="s">
        <v>74</v>
      </c>
      <c r="B29" s="2" t="s">
        <v>75</v>
      </c>
      <c r="C29" s="9" t="s">
        <v>76</v>
      </c>
      <c r="G29" s="21"/>
      <c r="H29" s="21"/>
    </row>
    <row r="30" spans="1:8" ht="32" x14ac:dyDescent="0.15">
      <c r="A30" s="1" t="s">
        <v>77</v>
      </c>
      <c r="B30" s="5" t="s">
        <v>78</v>
      </c>
      <c r="C30" s="5" t="s">
        <v>79</v>
      </c>
      <c r="G30" s="21"/>
      <c r="H30" s="21"/>
    </row>
    <row r="31" spans="1:8" ht="64" x14ac:dyDescent="0.15">
      <c r="A31" s="6" t="s">
        <v>80</v>
      </c>
      <c r="B31" s="5" t="s">
        <v>81</v>
      </c>
      <c r="C31" s="2" t="s">
        <v>82</v>
      </c>
      <c r="G31" s="21"/>
      <c r="H31" s="21"/>
    </row>
    <row r="32" spans="1:8" ht="80" x14ac:dyDescent="0.15">
      <c r="A32" s="6" t="s">
        <v>83</v>
      </c>
      <c r="B32" s="9" t="s">
        <v>84</v>
      </c>
      <c r="C32" s="2" t="s">
        <v>85</v>
      </c>
      <c r="G32" s="21"/>
      <c r="H32" s="21"/>
    </row>
    <row r="33" spans="1:8" ht="112" x14ac:dyDescent="0.15">
      <c r="A33" s="6" t="s">
        <v>86</v>
      </c>
      <c r="B33" s="9" t="s">
        <v>87</v>
      </c>
      <c r="C33" s="2" t="s">
        <v>88</v>
      </c>
      <c r="G33" s="21"/>
      <c r="H33" s="21"/>
    </row>
    <row r="34" spans="1:8" ht="64" x14ac:dyDescent="0.15">
      <c r="A34" s="6" t="s">
        <v>89</v>
      </c>
      <c r="B34" s="2" t="s">
        <v>90</v>
      </c>
      <c r="C34" s="9" t="s">
        <v>91</v>
      </c>
      <c r="G34" s="21"/>
      <c r="H34" s="21"/>
    </row>
    <row r="35" spans="1:8" ht="48" x14ac:dyDescent="0.15">
      <c r="A35" s="1" t="s">
        <v>92</v>
      </c>
      <c r="B35" s="2" t="s">
        <v>93</v>
      </c>
      <c r="C35" s="2" t="s">
        <v>94</v>
      </c>
      <c r="G35" s="21"/>
      <c r="H35" s="21"/>
    </row>
    <row r="36" spans="1:8" ht="16" x14ac:dyDescent="0.15">
      <c r="A36" s="1" t="s">
        <v>95</v>
      </c>
      <c r="B36" s="5" t="s">
        <v>96</v>
      </c>
      <c r="C36" s="10">
        <v>7</v>
      </c>
      <c r="G36" s="21"/>
      <c r="H36" s="21"/>
    </row>
    <row r="37" spans="1:8" ht="48" x14ac:dyDescent="0.15">
      <c r="A37" s="6" t="s">
        <v>97</v>
      </c>
      <c r="B37" s="5" t="s">
        <v>98</v>
      </c>
      <c r="C37" s="5" t="s">
        <v>99</v>
      </c>
      <c r="G37" s="21"/>
      <c r="H37" s="21"/>
    </row>
    <row r="38" spans="1:8" s="25" customFormat="1" ht="64" x14ac:dyDescent="0.15">
      <c r="A38" s="28" t="s">
        <v>100</v>
      </c>
      <c r="B38" s="23" t="s">
        <v>101</v>
      </c>
      <c r="C38" s="23" t="s">
        <v>13</v>
      </c>
      <c r="G38" s="26"/>
      <c r="H38" s="26"/>
    </row>
    <row r="39" spans="1:8" ht="32" x14ac:dyDescent="0.15">
      <c r="A39" s="16" t="s">
        <v>102</v>
      </c>
      <c r="B39" s="17" t="s">
        <v>103</v>
      </c>
      <c r="C39" s="20" t="s">
        <v>104</v>
      </c>
      <c r="G39" s="21"/>
      <c r="H39" s="21"/>
    </row>
    <row r="40" spans="1:8" ht="32" x14ac:dyDescent="0.15">
      <c r="A40" s="1" t="s">
        <v>105</v>
      </c>
      <c r="B40" s="5" t="s">
        <v>106</v>
      </c>
      <c r="C40" s="2" t="s">
        <v>107</v>
      </c>
      <c r="G40" s="21"/>
      <c r="H40" s="21"/>
    </row>
    <row r="41" spans="1:8" ht="48" x14ac:dyDescent="0.15">
      <c r="A41" s="6" t="s">
        <v>108</v>
      </c>
      <c r="B41" s="5" t="s">
        <v>109</v>
      </c>
      <c r="C41" s="2" t="s">
        <v>110</v>
      </c>
      <c r="G41" s="21"/>
      <c r="H41" s="21"/>
    </row>
    <row r="42" spans="1:8" ht="48" x14ac:dyDescent="0.15">
      <c r="A42" s="1" t="s">
        <v>111</v>
      </c>
      <c r="B42" s="2" t="s">
        <v>112</v>
      </c>
      <c r="C42" s="5" t="s">
        <v>113</v>
      </c>
      <c r="G42" s="21"/>
      <c r="H42" s="21"/>
    </row>
    <row r="43" spans="1:8" ht="16" x14ac:dyDescent="0.15">
      <c r="A43" s="1" t="s">
        <v>114</v>
      </c>
      <c r="B43" s="5" t="s">
        <v>115</v>
      </c>
      <c r="C43" s="10">
        <v>7</v>
      </c>
      <c r="G43" s="21"/>
      <c r="H43" s="21"/>
    </row>
    <row r="44" spans="1:8" ht="48" x14ac:dyDescent="0.15">
      <c r="A44" s="6" t="s">
        <v>116</v>
      </c>
      <c r="B44" s="5" t="s">
        <v>117</v>
      </c>
      <c r="C44" s="5" t="s">
        <v>99</v>
      </c>
      <c r="G44" s="21"/>
      <c r="H44" s="21"/>
    </row>
    <row r="45" spans="1:8" ht="64" x14ac:dyDescent="0.15">
      <c r="A45" s="19" t="s">
        <v>118</v>
      </c>
      <c r="B45" s="17" t="s">
        <v>119</v>
      </c>
      <c r="C45" s="20" t="s">
        <v>120</v>
      </c>
      <c r="G45" s="21"/>
      <c r="H45" s="21"/>
    </row>
    <row r="46" spans="1:8" ht="32" x14ac:dyDescent="0.15">
      <c r="A46" s="1" t="s">
        <v>121</v>
      </c>
      <c r="B46" s="2" t="s">
        <v>122</v>
      </c>
      <c r="C46" s="1" t="s">
        <v>38</v>
      </c>
      <c r="G46" s="21"/>
      <c r="H46" s="21"/>
    </row>
    <row r="47" spans="1:8" ht="64" x14ac:dyDescent="0.15">
      <c r="A47" s="6" t="s">
        <v>123</v>
      </c>
      <c r="B47" s="8" t="s">
        <v>124</v>
      </c>
      <c r="C47" s="2" t="s">
        <v>13</v>
      </c>
      <c r="G47" s="21"/>
      <c r="H47" s="21"/>
    </row>
    <row r="48" spans="1:8" ht="16" x14ac:dyDescent="0.15">
      <c r="A48" s="1" t="s">
        <v>125</v>
      </c>
      <c r="B48" s="5" t="s">
        <v>126</v>
      </c>
      <c r="C48" s="5" t="s">
        <v>127</v>
      </c>
      <c r="G48" s="21"/>
      <c r="H48" s="21"/>
    </row>
    <row r="49" spans="1:8" ht="16" x14ac:dyDescent="0.15">
      <c r="A49" s="1" t="s">
        <v>128</v>
      </c>
      <c r="B49" s="5" t="s">
        <v>129</v>
      </c>
      <c r="C49" s="5" t="s">
        <v>130</v>
      </c>
      <c r="G49" s="21"/>
      <c r="H49" s="21"/>
    </row>
    <row r="50" spans="1:8" ht="16" x14ac:dyDescent="0.15">
      <c r="A50" s="1" t="s">
        <v>131</v>
      </c>
      <c r="B50" s="5" t="s">
        <v>132</v>
      </c>
      <c r="C50" s="5" t="s">
        <v>133</v>
      </c>
      <c r="G50" s="21"/>
      <c r="H50" s="21"/>
    </row>
    <row r="51" spans="1:8" ht="48" x14ac:dyDescent="0.15">
      <c r="A51" s="1" t="s">
        <v>134</v>
      </c>
      <c r="B51" s="2" t="s">
        <v>135</v>
      </c>
      <c r="C51" s="5" t="s">
        <v>136</v>
      </c>
      <c r="G51" s="21"/>
      <c r="H51" s="21"/>
    </row>
    <row r="52" spans="1:8" ht="48" x14ac:dyDescent="0.15">
      <c r="A52" s="1" t="s">
        <v>137</v>
      </c>
      <c r="B52" s="5" t="s">
        <v>138</v>
      </c>
      <c r="C52" s="2" t="s">
        <v>139</v>
      </c>
      <c r="G52" s="21"/>
      <c r="H52" s="21"/>
    </row>
    <row r="53" spans="1:8" ht="16" x14ac:dyDescent="0.15">
      <c r="A53" s="1" t="s">
        <v>140</v>
      </c>
      <c r="B53" s="2" t="s">
        <v>141</v>
      </c>
      <c r="C53" s="4">
        <v>7</v>
      </c>
      <c r="G53" s="21"/>
      <c r="H53" s="21"/>
    </row>
    <row r="54" spans="1:8" ht="64" x14ac:dyDescent="0.15">
      <c r="A54" s="6" t="s">
        <v>142</v>
      </c>
      <c r="B54" s="5" t="s">
        <v>143</v>
      </c>
      <c r="C54" s="2" t="s">
        <v>13</v>
      </c>
      <c r="G54" s="21"/>
      <c r="H54" s="21"/>
    </row>
    <row r="55" spans="1:8" ht="64" x14ac:dyDescent="0.15">
      <c r="A55" s="19" t="s">
        <v>144</v>
      </c>
      <c r="B55" s="17" t="s">
        <v>145</v>
      </c>
      <c r="C55" s="20" t="s">
        <v>82</v>
      </c>
      <c r="G55" s="21"/>
      <c r="H55" s="21"/>
    </row>
    <row r="56" spans="1:8" ht="16" x14ac:dyDescent="0.15">
      <c r="A56" s="1" t="s">
        <v>146</v>
      </c>
      <c r="B56" s="5" t="s">
        <v>147</v>
      </c>
      <c r="C56" s="5" t="s">
        <v>130</v>
      </c>
      <c r="G56" s="21"/>
      <c r="H56" s="21"/>
    </row>
    <row r="57" spans="1:8" ht="32" x14ac:dyDescent="0.15">
      <c r="A57" s="1" t="s">
        <v>148</v>
      </c>
      <c r="B57" s="2" t="s">
        <v>149</v>
      </c>
      <c r="C57" s="9" t="s">
        <v>127</v>
      </c>
      <c r="G57" s="21"/>
      <c r="H57" s="21"/>
    </row>
    <row r="58" spans="1:8" ht="48" x14ac:dyDescent="0.15">
      <c r="A58" s="1" t="s">
        <v>150</v>
      </c>
      <c r="B58" s="2" t="s">
        <v>151</v>
      </c>
      <c r="C58" s="2" t="s">
        <v>152</v>
      </c>
      <c r="G58" s="21"/>
      <c r="H58" s="21"/>
    </row>
    <row r="59" spans="1:8" ht="64" x14ac:dyDescent="0.15">
      <c r="A59" s="6" t="s">
        <v>153</v>
      </c>
      <c r="B59" s="5" t="s">
        <v>154</v>
      </c>
      <c r="C59" s="2" t="s">
        <v>155</v>
      </c>
      <c r="G59" s="21"/>
      <c r="H59" s="21"/>
    </row>
    <row r="60" spans="1:8" ht="32" x14ac:dyDescent="0.15">
      <c r="A60" s="16" t="s">
        <v>156</v>
      </c>
      <c r="B60" s="17" t="s">
        <v>157</v>
      </c>
      <c r="C60" s="20" t="s">
        <v>158</v>
      </c>
      <c r="G60" s="21"/>
      <c r="H60" s="21"/>
    </row>
    <row r="61" spans="1:8" ht="32" x14ac:dyDescent="0.15">
      <c r="A61" s="1" t="s">
        <v>159</v>
      </c>
      <c r="B61" s="2" t="s">
        <v>160</v>
      </c>
      <c r="C61" s="9" t="s">
        <v>161</v>
      </c>
      <c r="G61" s="21"/>
      <c r="H61" s="21"/>
    </row>
    <row r="62" spans="1:8" ht="32" x14ac:dyDescent="0.15">
      <c r="A62" s="1" t="s">
        <v>162</v>
      </c>
      <c r="B62" s="2" t="s">
        <v>163</v>
      </c>
      <c r="C62" s="5" t="s">
        <v>164</v>
      </c>
      <c r="G62" s="21"/>
      <c r="H62" s="21"/>
    </row>
    <row r="63" spans="1:8" ht="32" x14ac:dyDescent="0.15">
      <c r="A63" s="1" t="s">
        <v>165</v>
      </c>
      <c r="B63" s="5" t="s">
        <v>166</v>
      </c>
      <c r="C63" s="5" t="s">
        <v>167</v>
      </c>
      <c r="G63" s="21"/>
      <c r="H63" s="21"/>
    </row>
    <row r="64" spans="1:8" ht="32" x14ac:dyDescent="0.15">
      <c r="A64" s="1" t="s">
        <v>168</v>
      </c>
      <c r="B64" s="5" t="s">
        <v>169</v>
      </c>
      <c r="C64" s="5" t="s">
        <v>170</v>
      </c>
      <c r="G64" s="21"/>
      <c r="H64" s="21"/>
    </row>
    <row r="65" spans="1:8" ht="48" x14ac:dyDescent="0.15">
      <c r="A65" s="6" t="s">
        <v>171</v>
      </c>
      <c r="B65" s="5" t="s">
        <v>172</v>
      </c>
      <c r="C65" s="5" t="s">
        <v>99</v>
      </c>
      <c r="G65" s="21"/>
      <c r="H65" s="21"/>
    </row>
    <row r="66" spans="1:8" ht="64" x14ac:dyDescent="0.15">
      <c r="A66" s="6" t="s">
        <v>173</v>
      </c>
      <c r="B66" s="8" t="s">
        <v>174</v>
      </c>
      <c r="C66" s="2" t="s">
        <v>13</v>
      </c>
      <c r="G66" s="21"/>
      <c r="H66" s="21"/>
    </row>
    <row r="67" spans="1:8" x14ac:dyDescent="0.15">
      <c r="A67" s="1" t="s">
        <v>175</v>
      </c>
      <c r="B67" s="1" t="s">
        <v>176</v>
      </c>
      <c r="C67" s="1" t="s">
        <v>177</v>
      </c>
      <c r="G67" s="21"/>
      <c r="H67" s="21"/>
    </row>
    <row r="68" spans="1:8" x14ac:dyDescent="0.15">
      <c r="A68" s="1" t="s">
        <v>178</v>
      </c>
      <c r="B68" s="1" t="s">
        <v>179</v>
      </c>
      <c r="C68" s="1" t="s">
        <v>180</v>
      </c>
      <c r="G68" s="21"/>
      <c r="H68" s="21"/>
    </row>
    <row r="69" spans="1:8" ht="64" x14ac:dyDescent="0.15">
      <c r="A69" s="6" t="s">
        <v>181</v>
      </c>
      <c r="B69" s="5" t="s">
        <v>182</v>
      </c>
      <c r="C69" s="2" t="s">
        <v>82</v>
      </c>
      <c r="G69" s="21"/>
      <c r="H69" s="21"/>
    </row>
    <row r="70" spans="1:8" ht="16" x14ac:dyDescent="0.15">
      <c r="A70" s="1" t="s">
        <v>183</v>
      </c>
      <c r="B70" s="5" t="s">
        <v>184</v>
      </c>
      <c r="C70" s="5" t="s">
        <v>127</v>
      </c>
      <c r="G70" s="21"/>
      <c r="H70" s="21"/>
    </row>
    <row r="71" spans="1:8" ht="48" x14ac:dyDescent="0.15">
      <c r="A71" s="1" t="s">
        <v>185</v>
      </c>
      <c r="B71" s="14" t="s">
        <v>278</v>
      </c>
      <c r="C71" s="5" t="s">
        <v>167</v>
      </c>
      <c r="G71" s="21"/>
      <c r="H71" s="21"/>
    </row>
    <row r="72" spans="1:8" ht="64" x14ac:dyDescent="0.15">
      <c r="A72" s="6" t="s">
        <v>186</v>
      </c>
      <c r="B72" s="5" t="s">
        <v>187</v>
      </c>
      <c r="C72" s="2" t="s">
        <v>82</v>
      </c>
      <c r="G72" s="21"/>
      <c r="H72" s="21"/>
    </row>
    <row r="73" spans="1:8" ht="48" x14ac:dyDescent="0.15">
      <c r="A73" s="1" t="s">
        <v>188</v>
      </c>
      <c r="B73" s="5" t="s">
        <v>189</v>
      </c>
      <c r="C73" s="5" t="s">
        <v>190</v>
      </c>
      <c r="G73" s="21"/>
      <c r="H73" s="21"/>
    </row>
    <row r="74" spans="1:8" ht="32" x14ac:dyDescent="0.15">
      <c r="A74" s="1" t="s">
        <v>191</v>
      </c>
      <c r="B74" s="5" t="s">
        <v>192</v>
      </c>
      <c r="C74" s="2" t="s">
        <v>94</v>
      </c>
      <c r="G74" s="21"/>
      <c r="H74" s="21"/>
    </row>
    <row r="75" spans="1:8" ht="32" x14ac:dyDescent="0.15">
      <c r="A75" s="1" t="s">
        <v>193</v>
      </c>
      <c r="B75" s="2" t="s">
        <v>194</v>
      </c>
      <c r="C75" s="2" t="s">
        <v>107</v>
      </c>
      <c r="G75" s="21"/>
      <c r="H75" s="21"/>
    </row>
    <row r="76" spans="1:8" ht="48" x14ac:dyDescent="0.15">
      <c r="A76" s="1" t="s">
        <v>195</v>
      </c>
      <c r="B76" s="5" t="s">
        <v>196</v>
      </c>
      <c r="C76" s="2" t="s">
        <v>197</v>
      </c>
      <c r="G76" s="21"/>
      <c r="H76" s="21"/>
    </row>
    <row r="77" spans="1:8" ht="32" x14ac:dyDescent="0.15">
      <c r="A77" s="1" t="s">
        <v>198</v>
      </c>
      <c r="B77" s="2" t="s">
        <v>199</v>
      </c>
      <c r="C77" s="1" t="s">
        <v>38</v>
      </c>
      <c r="G77" s="21"/>
      <c r="H77" s="21"/>
    </row>
    <row r="78" spans="1:8" ht="64" x14ac:dyDescent="0.15">
      <c r="A78" s="6" t="s">
        <v>200</v>
      </c>
      <c r="B78" s="8" t="s">
        <v>201</v>
      </c>
      <c r="C78" s="5" t="s">
        <v>202</v>
      </c>
      <c r="G78" s="21"/>
      <c r="H78" s="21"/>
    </row>
    <row r="79" spans="1:8" ht="32" x14ac:dyDescent="0.15">
      <c r="A79" s="1" t="s">
        <v>203</v>
      </c>
      <c r="B79" s="2" t="s">
        <v>204</v>
      </c>
      <c r="C79" s="1" t="s">
        <v>205</v>
      </c>
      <c r="G79" s="21"/>
      <c r="H79" s="2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TCA (annexe Fish-1)</vt:lpstr>
      <vt:lpstr>quotas 2020</vt:lpstr>
      <vt:lpstr>quotas 2021</vt:lpstr>
      <vt:lpstr>quotas 2022</vt:lpstr>
      <vt:lpstr>quotas 2023</vt:lpstr>
      <vt:lpstr>quotas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Publications Office</dc:creator>
  <cp:lastModifiedBy>Augustin LAFOND</cp:lastModifiedBy>
  <dcterms:created xsi:type="dcterms:W3CDTF">2024-07-09T16:02:31Z</dcterms:created>
  <dcterms:modified xsi:type="dcterms:W3CDTF">2025-02-04T08:59:44Z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2024-07-09T00:00:00Z</vt:filetime>
  </property>
  <property fmtid="{D5CDD505-2E9C-101B-9397-08002B2CF9AE}" pid="3" name="Creator">
    <vt:lpwstr>Arbortext Advanced Print Publisher 11.2.5235/W-x64</vt:lpwstr>
  </property>
  <property fmtid="{D5CDD505-2E9C-101B-9397-08002B2CF9AE}" pid="4" name="LastSaved">
    <vt:filetime>2024-07-09T00:00:00Z</vt:filetime>
  </property>
  <property fmtid="{D5CDD505-2E9C-101B-9397-08002B2CF9AE}" pid="5" name="Producer">
    <vt:lpwstr>macOS Version 12.5 (assemblage 21G72) Quartz PDFContext</vt:lpwstr>
  </property>
</Properties>
</file>