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Trabajo USP\INFORMACION DE GABINETE\actualizados\"/>
    </mc:Choice>
  </mc:AlternateContent>
  <xr:revisionPtr revIDLastSave="0" documentId="8_{5B8892EC-B214-4CAB-805C-5C17F8AC3932}" xr6:coauthVersionLast="47" xr6:coauthVersionMax="47" xr10:uidLastSave="{00000000-0000-0000-0000-000000000000}"/>
  <bookViews>
    <workbookView xWindow="-120" yWindow="-120" windowWidth="20730" windowHeight="11160" tabRatio="453" xr2:uid="{00000000-000D-0000-FFFF-FFFF00000000}"/>
  </bookViews>
  <sheets>
    <sheet name="VOLUMEN NACIONAL" sheetId="1" r:id="rId1"/>
    <sheet name="VOLUMEN REGIONAL Y DEPTAL 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0" i="1" l="1"/>
  <c r="G195" i="1"/>
  <c r="J190" i="1"/>
  <c r="H190" i="1"/>
  <c r="D199" i="1"/>
  <c r="D198" i="1"/>
  <c r="G190" i="1"/>
  <c r="D197" i="1" l="1"/>
  <c r="D196" i="1" l="1"/>
  <c r="D195" i="1"/>
  <c r="D194" i="1"/>
  <c r="D193" i="1"/>
  <c r="D192" i="1"/>
  <c r="D191" i="1"/>
  <c r="D190" i="1"/>
  <c r="D189" i="1" l="1"/>
  <c r="D187" i="1"/>
  <c r="D188" i="1"/>
  <c r="D186" i="1" l="1"/>
  <c r="D185" i="1"/>
  <c r="D184" i="1"/>
  <c r="D183" i="1" l="1"/>
  <c r="D182" i="1"/>
  <c r="D181" i="1" l="1"/>
  <c r="D180" i="1"/>
  <c r="D179" i="1"/>
  <c r="D178" i="1"/>
  <c r="D177" i="1"/>
  <c r="D176" i="1"/>
  <c r="D175" i="1"/>
  <c r="D174" i="1"/>
  <c r="D173" i="1"/>
  <c r="D172" i="1"/>
  <c r="D171" i="1"/>
  <c r="D170" i="1" l="1"/>
  <c r="D169" i="1" l="1"/>
  <c r="D168" i="1" l="1"/>
  <c r="D167" i="1" l="1"/>
  <c r="D166" i="1" l="1"/>
  <c r="D165" i="1" l="1"/>
  <c r="D164" i="1" l="1"/>
  <c r="D163" i="1" l="1"/>
  <c r="D162" i="1" l="1"/>
  <c r="D161" i="1" l="1"/>
  <c r="D160" i="1" l="1"/>
  <c r="D159" i="1" l="1"/>
  <c r="D158" i="1" l="1"/>
  <c r="D157" i="1" l="1"/>
  <c r="D156" i="1" l="1"/>
  <c r="D155" i="1" l="1"/>
  <c r="D154" i="1" l="1"/>
  <c r="D153" i="1" l="1"/>
  <c r="D152" i="1" l="1"/>
  <c r="J185" i="1" l="1"/>
  <c r="D151" i="1" l="1"/>
  <c r="D150" i="1" l="1"/>
  <c r="J182" i="1" l="1"/>
  <c r="J183" i="1"/>
  <c r="J184" i="1"/>
  <c r="D149" i="1" l="1"/>
  <c r="D148" i="1" l="1"/>
  <c r="D147" i="1" l="1"/>
  <c r="D146" i="1" l="1"/>
  <c r="D145" i="1" l="1"/>
  <c r="D144" i="1" l="1"/>
  <c r="D143" i="1" l="1"/>
  <c r="D142" i="1" l="1"/>
  <c r="D140" i="1" l="1"/>
  <c r="D141" i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6" i="1" l="1"/>
  <c r="D127" i="1"/>
  <c r="D125" i="1" l="1"/>
  <c r="D124" i="1" l="1"/>
  <c r="D123" i="1" l="1"/>
  <c r="D122" i="1" l="1"/>
  <c r="D121" i="1" l="1"/>
  <c r="D120" i="1" l="1"/>
  <c r="D119" i="1" l="1"/>
  <c r="D118" i="1" l="1"/>
  <c r="D117" i="1" l="1"/>
  <c r="CU32" i="4" l="1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C33" i="4" s="1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V14" i="4"/>
  <c r="CU14" i="4"/>
  <c r="CT14" i="4"/>
  <c r="CT33" i="4" s="1"/>
  <c r="CS14" i="4"/>
  <c r="CR14" i="4"/>
  <c r="CQ14" i="4"/>
  <c r="CP14" i="4"/>
  <c r="CO14" i="4"/>
  <c r="CN14" i="4"/>
  <c r="CM14" i="4"/>
  <c r="CL14" i="4"/>
  <c r="CL33" i="4" s="1"/>
  <c r="CK14" i="4"/>
  <c r="CJ14" i="4"/>
  <c r="CI14" i="4"/>
  <c r="CI33" i="4" s="1"/>
  <c r="CH14" i="4"/>
  <c r="CG14" i="4"/>
  <c r="CF14" i="4"/>
  <c r="CE14" i="4"/>
  <c r="CD14" i="4"/>
  <c r="CD33" i="4" s="1"/>
  <c r="CC14" i="4"/>
  <c r="CB14" i="4"/>
  <c r="CA14" i="4"/>
  <c r="CA33" i="4" s="1"/>
  <c r="BZ14" i="4"/>
  <c r="BY14" i="4"/>
  <c r="BX14" i="4"/>
  <c r="BW14" i="4"/>
  <c r="BV14" i="4"/>
  <c r="BV33" i="4" s="1"/>
  <c r="BU14" i="4"/>
  <c r="BT14" i="4"/>
  <c r="BS14" i="4"/>
  <c r="BS33" i="4" s="1"/>
  <c r="BR14" i="4"/>
  <c r="BQ14" i="4"/>
  <c r="BP14" i="4"/>
  <c r="BO14" i="4"/>
  <c r="BN14" i="4"/>
  <c r="BN33" i="4" s="1"/>
  <c r="BM14" i="4"/>
  <c r="BL14" i="4"/>
  <c r="BK14" i="4"/>
  <c r="BK33" i="4" s="1"/>
  <c r="BJ14" i="4"/>
  <c r="BI14" i="4"/>
  <c r="BH14" i="4"/>
  <c r="BG14" i="4"/>
  <c r="BF14" i="4"/>
  <c r="BF33" i="4" s="1"/>
  <c r="BE14" i="4"/>
  <c r="BD14" i="4"/>
  <c r="BB14" i="4"/>
  <c r="BB33" i="4" s="1"/>
  <c r="BA14" i="4"/>
  <c r="BA33" i="4" s="1"/>
  <c r="AZ14" i="4"/>
  <c r="AZ33" i="4" s="1"/>
  <c r="AY14" i="4"/>
  <c r="AY33" i="4" s="1"/>
  <c r="AX14" i="4"/>
  <c r="AX33" i="4" s="1"/>
  <c r="AW14" i="4"/>
  <c r="AW33" i="4" s="1"/>
  <c r="AV14" i="4"/>
  <c r="AV33" i="4" s="1"/>
  <c r="AU14" i="4"/>
  <c r="AU33" i="4" s="1"/>
  <c r="AT14" i="4"/>
  <c r="AS14" i="4"/>
  <c r="AS33" i="4" s="1"/>
  <c r="AR14" i="4"/>
  <c r="AR33" i="4" s="1"/>
  <c r="AQ14" i="4"/>
  <c r="AQ33" i="4" s="1"/>
  <c r="AP14" i="4"/>
  <c r="AP33" i="4" s="1"/>
  <c r="AO14" i="4"/>
  <c r="AO33" i="4" s="1"/>
  <c r="AN14" i="4"/>
  <c r="AN33" i="4" s="1"/>
  <c r="AM14" i="4"/>
  <c r="AM33" i="4" s="1"/>
  <c r="AL14" i="4"/>
  <c r="AL33" i="4" s="1"/>
  <c r="AK14" i="4"/>
  <c r="AK33" i="4" s="1"/>
  <c r="AJ14" i="4"/>
  <c r="AJ33" i="4" s="1"/>
  <c r="AI14" i="4"/>
  <c r="AI33" i="4" s="1"/>
  <c r="AH14" i="4"/>
  <c r="AH33" i="4" s="1"/>
  <c r="AG14" i="4"/>
  <c r="AG33" i="4" s="1"/>
  <c r="AF14" i="4"/>
  <c r="AF33" i="4" s="1"/>
  <c r="AE14" i="4"/>
  <c r="AE33" i="4" s="1"/>
  <c r="AD14" i="4"/>
  <c r="AD33" i="4" s="1"/>
  <c r="AC14" i="4"/>
  <c r="AC33" i="4" s="1"/>
  <c r="AB14" i="4"/>
  <c r="AB33" i="4" s="1"/>
  <c r="AA14" i="4"/>
  <c r="AA33" i="4" s="1"/>
  <c r="Z14" i="4"/>
  <c r="Z33" i="4" s="1"/>
  <c r="Y14" i="4"/>
  <c r="Y33" i="4" s="1"/>
  <c r="X14" i="4"/>
  <c r="X33" i="4" s="1"/>
  <c r="W14" i="4"/>
  <c r="W33" i="4" s="1"/>
  <c r="V14" i="4"/>
  <c r="V33" i="4" s="1"/>
  <c r="U14" i="4"/>
  <c r="U33" i="4" s="1"/>
  <c r="T14" i="4"/>
  <c r="S14" i="4"/>
  <c r="S33" i="4" s="1"/>
  <c r="R14" i="4"/>
  <c r="R33" i="4" s="1"/>
  <c r="Q14" i="4"/>
  <c r="Q33" i="4" s="1"/>
  <c r="P14" i="4"/>
  <c r="P33" i="4" s="1"/>
  <c r="O14" i="4"/>
  <c r="O33" i="4" s="1"/>
  <c r="N14" i="4"/>
  <c r="N33" i="4" s="1"/>
  <c r="M14" i="4"/>
  <c r="M33" i="4" s="1"/>
  <c r="L14" i="4"/>
  <c r="L33" i="4" s="1"/>
  <c r="K14" i="4"/>
  <c r="K33" i="4" s="1"/>
  <c r="J14" i="4"/>
  <c r="J33" i="4" s="1"/>
  <c r="I14" i="4"/>
  <c r="I33" i="4" s="1"/>
  <c r="H14" i="4"/>
  <c r="H33" i="4" s="1"/>
  <c r="G14" i="4"/>
  <c r="G33" i="4" s="1"/>
  <c r="F14" i="4"/>
  <c r="F33" i="4" s="1"/>
  <c r="E14" i="4"/>
  <c r="E33" i="4" s="1"/>
  <c r="D14" i="4"/>
  <c r="D33" i="4" s="1"/>
  <c r="AT33" i="4" l="1"/>
  <c r="T33" i="4"/>
  <c r="BD33" i="4"/>
  <c r="BH33" i="4"/>
  <c r="BL33" i="4"/>
  <c r="BP33" i="4"/>
  <c r="BT33" i="4"/>
  <c r="BX33" i="4"/>
  <c r="CB33" i="4"/>
  <c r="CF33" i="4"/>
  <c r="CJ33" i="4"/>
  <c r="CN33" i="4"/>
  <c r="CQ33" i="4"/>
  <c r="BE33" i="4"/>
  <c r="BI33" i="4"/>
  <c r="BM33" i="4"/>
  <c r="BQ33" i="4"/>
  <c r="BU33" i="4"/>
  <c r="BY33" i="4"/>
  <c r="CC33" i="4"/>
  <c r="CG33" i="4"/>
  <c r="CK33" i="4"/>
  <c r="CS33" i="4"/>
  <c r="BR33" i="4"/>
  <c r="BZ33" i="4"/>
  <c r="CH33" i="4"/>
  <c r="CP33" i="4"/>
  <c r="BG33" i="4"/>
  <c r="BO33" i="4"/>
  <c r="BW33" i="4"/>
  <c r="CE33" i="4"/>
  <c r="CM33" i="4"/>
  <c r="CU33" i="4"/>
  <c r="BJ33" i="4"/>
  <c r="CR33" i="4"/>
  <c r="CO33" i="4"/>
  <c r="D116" i="1"/>
  <c r="D115" i="1" l="1"/>
  <c r="J181" i="1" l="1"/>
  <c r="J179" i="1"/>
  <c r="J180" i="1"/>
  <c r="D114" i="1"/>
  <c r="D113" i="1" l="1"/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2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J177" i="1" l="1"/>
  <c r="J178" i="1"/>
  <c r="J176" i="1"/>
</calcChain>
</file>

<file path=xl/sharedStrings.xml><?xml version="1.0" encoding="utf-8"?>
<sst xmlns="http://schemas.openxmlformats.org/spreadsheetml/2006/main" count="327" uniqueCount="99">
  <si>
    <t>Volumen (lt) Total Nacional de Leche Captada por la Industria.                                                              Ene 2017 - Mar 2023</t>
  </si>
  <si>
    <t>Periodo</t>
  </si>
  <si>
    <t>Volumen (lt)</t>
  </si>
  <si>
    <t>Variación Mensual</t>
  </si>
  <si>
    <t>Volumen acopiado (lt)</t>
  </si>
  <si>
    <t>Año</t>
  </si>
  <si>
    <t>Anual</t>
  </si>
  <si>
    <t>Mensual</t>
  </si>
  <si>
    <t>Diario</t>
  </si>
  <si>
    <t>Variación %</t>
  </si>
  <si>
    <t>Total  2008</t>
  </si>
  <si>
    <t>Total  2009</t>
  </si>
  <si>
    <t>2009 vs 2008</t>
  </si>
  <si>
    <t>Total  2010</t>
  </si>
  <si>
    <t>2010 vs 2009</t>
  </si>
  <si>
    <t>Total  2011</t>
  </si>
  <si>
    <t>2011 vs 2010</t>
  </si>
  <si>
    <t>Total  2012</t>
  </si>
  <si>
    <t>2012 vs 2011</t>
  </si>
  <si>
    <t>Total 2013</t>
  </si>
  <si>
    <t>2013 vs 2012</t>
  </si>
  <si>
    <t>Total 2014</t>
  </si>
  <si>
    <t>2014 vs 2013</t>
  </si>
  <si>
    <t>Total 2015</t>
  </si>
  <si>
    <t>2015 vs 2014</t>
  </si>
  <si>
    <t>Total 2016</t>
  </si>
  <si>
    <t>2016 vs 2015</t>
  </si>
  <si>
    <t>Total 2017</t>
  </si>
  <si>
    <t>2017 vs 2016</t>
  </si>
  <si>
    <t>Total 2018</t>
  </si>
  <si>
    <t>2018 vs 2017</t>
  </si>
  <si>
    <t>Total 2019</t>
  </si>
  <si>
    <t>2019 vs 2018</t>
  </si>
  <si>
    <t>Total 2020</t>
  </si>
  <si>
    <t>2020 vs 2019</t>
  </si>
  <si>
    <t>Total 2021</t>
  </si>
  <si>
    <t>2021 vs 2020</t>
  </si>
  <si>
    <t>Total 2022</t>
  </si>
  <si>
    <t>2022 vs 2021</t>
  </si>
  <si>
    <t>Total 2023</t>
  </si>
  <si>
    <t>2023 vs 2022</t>
  </si>
  <si>
    <t>Volumen a Marzo 2023</t>
  </si>
  <si>
    <r>
      <t xml:space="preserve">Fuente: </t>
    </r>
    <r>
      <rPr>
        <sz val="10"/>
        <rFont val="Arial"/>
        <family val="2"/>
      </rPr>
      <t>USP, Reporte agentes compradores de leche cruda</t>
    </r>
  </si>
  <si>
    <t>Variación trimestral</t>
  </si>
  <si>
    <t>Trimestre</t>
  </si>
  <si>
    <t>2023-2022</t>
  </si>
  <si>
    <t>2022-2021</t>
  </si>
  <si>
    <t>2021-2020</t>
  </si>
  <si>
    <t>2020-2019</t>
  </si>
  <si>
    <t>2019-2018</t>
  </si>
  <si>
    <t>2018-2017</t>
  </si>
  <si>
    <t>2017-2016</t>
  </si>
  <si>
    <t>2016-2015</t>
  </si>
  <si>
    <t>2015-2014</t>
  </si>
  <si>
    <t>2014-2013</t>
  </si>
  <si>
    <t>2013-2012</t>
  </si>
  <si>
    <t>2012 - 2011</t>
  </si>
  <si>
    <t>2011 - 2010</t>
  </si>
  <si>
    <t>2010 - 2009</t>
  </si>
  <si>
    <t>2009 - 2008</t>
  </si>
  <si>
    <t>1º</t>
  </si>
  <si>
    <t>2º</t>
  </si>
  <si>
    <t>3º</t>
  </si>
  <si>
    <t>4º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</si>
  <si>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</si>
  <si>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t>Volumen (lt) Total Nacional de Leche Captada por la Industria al Sector Primario. Ene 2008 - Mar 2023</t>
  </si>
  <si>
    <t>Región</t>
  </si>
  <si>
    <t>Departamento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</si>
  <si>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</si>
  <si>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</si>
  <si>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</si>
  <si>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</si>
  <si>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</si>
  <si>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</si>
  <si>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</si>
  <si>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</si>
  <si>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</si>
  <si>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</si>
  <si>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</si>
  <si>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</si>
  <si>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BOLIVAR</t>
  </si>
  <si>
    <t>CAQUETÁ</t>
  </si>
  <si>
    <t>CASANARE</t>
  </si>
  <si>
    <t>nd</t>
  </si>
  <si>
    <t>CESÁR</t>
  </si>
  <si>
    <t>CÓRDOBA</t>
  </si>
  <si>
    <t>GUAVIARE</t>
  </si>
  <si>
    <t>HUILA</t>
  </si>
  <si>
    <t>LA GUAJIRA</t>
  </si>
  <si>
    <t>MAGDALENA</t>
  </si>
  <si>
    <t>META</t>
  </si>
  <si>
    <t>NORTE DE SANT.</t>
  </si>
  <si>
    <t>PUTUMAYO</t>
  </si>
  <si>
    <t>SANTANDER</t>
  </si>
  <si>
    <t>SUCRE</t>
  </si>
  <si>
    <t>TOLIMA</t>
  </si>
  <si>
    <t>REGIÓN 2</t>
  </si>
  <si>
    <t>NACIONAL</t>
  </si>
  <si>
    <r>
      <t xml:space="preserve">Fuente: </t>
    </r>
    <r>
      <rPr>
        <sz val="8"/>
        <rFont val="Calibri"/>
        <family val="2"/>
        <scheme val="minor"/>
      </rPr>
      <t>USP, Reporte agentes compradores de leche cruda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</si>
</sst>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 [$€-2]\ * #,##0.00_ ;_ [$€-2]\ * \-#,##0.00_ ;_ [$€-2]\ * &quot;-&quot;??_ "/>
    <numFmt numFmtId="168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0" fontId="8" fillId="0" borderId="0"/>
    <xf numFmtId="168" fontId="6" fillId="0" borderId="0" applyFont="0" applyFill="0" applyBorder="0" applyAlignment="0" applyProtection="0"/>
    <xf numFmtId="0" fontId="6" fillId="0" borderId="0"/>
  </cellStyleXfs>
  <cellXfs count="88">
    <xf numFmtId="0" fontId="0" fillId="0" borderId="0" xfId="0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3" applyFont="1" applyFill="1"/>
    <xf numFmtId="166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9" fillId="2" borderId="0" xfId="4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2" borderId="0" xfId="8" applyFont="1" applyFill="1" applyAlignment="1">
      <alignment horizontal="center" vertical="center" wrapText="1"/>
    </xf>
    <xf numFmtId="164" fontId="0" fillId="2" borderId="0" xfId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2" fillId="2" borderId="0" xfId="0" applyFont="1" applyFill="1" applyAlignment="1">
      <alignment vertical="center" wrapText="1"/>
    </xf>
    <xf numFmtId="166" fontId="0" fillId="2" borderId="0" xfId="0" applyNumberFormat="1" applyFill="1" applyAlignment="1">
      <alignment horizontal="center"/>
    </xf>
    <xf numFmtId="3" fontId="0" fillId="3" borderId="4" xfId="0" applyNumberFormat="1" applyFill="1" applyBorder="1"/>
    <xf numFmtId="0" fontId="0" fillId="3" borderId="4" xfId="0" applyFill="1" applyBorder="1"/>
    <xf numFmtId="165" fontId="0" fillId="3" borderId="4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left"/>
    </xf>
    <xf numFmtId="3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17" fontId="0" fillId="4" borderId="1" xfId="0" applyNumberFormat="1" applyFill="1" applyBorder="1" applyAlignment="1">
      <alignment horizontal="left"/>
    </xf>
    <xf numFmtId="3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0" fontId="0" fillId="4" borderId="3" xfId="2" applyNumberFormat="1" applyFont="1" applyFill="1" applyBorder="1"/>
    <xf numFmtId="17" fontId="0" fillId="4" borderId="5" xfId="0" applyNumberFormat="1" applyFill="1" applyBorder="1" applyAlignment="1">
      <alignment horizontal="left"/>
    </xf>
    <xf numFmtId="3" fontId="7" fillId="4" borderId="6" xfId="4" applyNumberFormat="1" applyFont="1" applyFill="1" applyBorder="1" applyAlignment="1">
      <alignment horizontal="center" wrapText="1"/>
    </xf>
    <xf numFmtId="10" fontId="0" fillId="4" borderId="7" xfId="2" applyNumberFormat="1" applyFont="1" applyFill="1" applyBorder="1"/>
    <xf numFmtId="3" fontId="7" fillId="4" borderId="2" xfId="4" applyNumberFormat="1" applyFont="1" applyFill="1" applyBorder="1" applyAlignment="1">
      <alignment horizontal="center" wrapText="1"/>
    </xf>
    <xf numFmtId="17" fontId="0" fillId="4" borderId="8" xfId="0" applyNumberFormat="1" applyFill="1" applyBorder="1" applyAlignment="1">
      <alignment horizontal="left"/>
    </xf>
    <xf numFmtId="3" fontId="7" fillId="4" borderId="9" xfId="4" applyNumberFormat="1" applyFont="1" applyFill="1" applyBorder="1" applyAlignment="1">
      <alignment horizontal="center" wrapText="1"/>
    </xf>
    <xf numFmtId="17" fontId="0" fillId="4" borderId="5" xfId="0" applyNumberFormat="1" applyFill="1" applyBorder="1" applyAlignment="1">
      <alignment horizontal="left" vertical="center"/>
    </xf>
    <xf numFmtId="3" fontId="7" fillId="4" borderId="6" xfId="4" applyNumberFormat="1" applyFont="1" applyFill="1" applyBorder="1" applyAlignment="1">
      <alignment horizontal="center" vertical="center" wrapText="1"/>
    </xf>
    <xf numFmtId="10" fontId="0" fillId="4" borderId="7" xfId="2" applyNumberFormat="1" applyFont="1" applyFill="1" applyBorder="1" applyAlignment="1">
      <alignment vertical="center"/>
    </xf>
    <xf numFmtId="3" fontId="7" fillId="3" borderId="6" xfId="4" applyNumberFormat="1" applyFont="1" applyFill="1" applyBorder="1" applyAlignment="1">
      <alignment horizontal="center" wrapText="1"/>
    </xf>
    <xf numFmtId="10" fontId="0" fillId="3" borderId="7" xfId="2" applyNumberFormat="1" applyFont="1" applyFill="1" applyBorder="1"/>
    <xf numFmtId="3" fontId="0" fillId="3" borderId="16" xfId="0" applyNumberFormat="1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0" fontId="0" fillId="3" borderId="3" xfId="2" applyNumberFormat="1" applyFont="1" applyFill="1" applyBorder="1"/>
    <xf numFmtId="3" fontId="7" fillId="3" borderId="2" xfId="4" applyNumberFormat="1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0" fillId="4" borderId="4" xfId="4" applyFont="1" applyFill="1" applyBorder="1" applyAlignment="1">
      <alignment horizontal="center" vertical="center" wrapText="1"/>
    </xf>
    <xf numFmtId="17" fontId="10" fillId="4" borderId="4" xfId="4" applyNumberFormat="1" applyFont="1" applyFill="1" applyBorder="1" applyAlignment="1">
      <alignment horizontal="center"/>
    </xf>
    <xf numFmtId="17" fontId="10" fillId="4" borderId="18" xfId="4" applyNumberFormat="1" applyFont="1" applyFill="1" applyBorder="1" applyAlignment="1">
      <alignment horizontal="center"/>
    </xf>
    <xf numFmtId="17" fontId="5" fillId="4" borderId="18" xfId="4" applyNumberFormat="1" applyFont="1" applyFill="1" applyBorder="1" applyAlignment="1">
      <alignment horizontal="center"/>
    </xf>
    <xf numFmtId="0" fontId="11" fillId="4" borderId="4" xfId="6" applyFont="1" applyFill="1" applyBorder="1" applyAlignment="1">
      <alignment horizontal="center" wrapText="1"/>
    </xf>
    <xf numFmtId="3" fontId="9" fillId="3" borderId="4" xfId="6" applyNumberFormat="1" applyFont="1" applyFill="1" applyBorder="1" applyAlignment="1">
      <alignment horizontal="center" wrapText="1"/>
    </xf>
    <xf numFmtId="3" fontId="9" fillId="3" borderId="4" xfId="8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right" vertical="center" wrapText="1"/>
    </xf>
    <xf numFmtId="3" fontId="9" fillId="3" borderId="4" xfId="8" applyNumberFormat="1" applyFont="1" applyFill="1" applyBorder="1" applyAlignment="1">
      <alignment horizontal="center"/>
    </xf>
    <xf numFmtId="3" fontId="9" fillId="3" borderId="4" xfId="0" applyNumberFormat="1" applyFont="1" applyFill="1" applyBorder="1"/>
    <xf numFmtId="3" fontId="9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4" fillId="4" borderId="4" xfId="6" applyFont="1" applyFill="1" applyBorder="1" applyAlignment="1">
      <alignment horizontal="center" wrapText="1"/>
    </xf>
    <xf numFmtId="3" fontId="10" fillId="5" borderId="4" xfId="4" applyNumberFormat="1" applyFont="1" applyFill="1" applyBorder="1" applyAlignment="1">
      <alignment horizontal="center"/>
    </xf>
    <xf numFmtId="17" fontId="2" fillId="4" borderId="22" xfId="0" applyNumberFormat="1" applyFont="1" applyFill="1" applyBorder="1" applyAlignment="1">
      <alignment horizontal="center"/>
    </xf>
    <xf numFmtId="10" fontId="0" fillId="3" borderId="23" xfId="2" applyNumberFormat="1" applyFont="1" applyFill="1" applyBorder="1"/>
    <xf numFmtId="0" fontId="18" fillId="2" borderId="0" xfId="3" applyFont="1" applyFill="1"/>
    <xf numFmtId="3" fontId="9" fillId="3" borderId="4" xfId="0" applyNumberFormat="1" applyFont="1" applyFill="1" applyBorder="1" applyAlignment="1">
      <alignment horizontal="right"/>
    </xf>
    <xf numFmtId="3" fontId="10" fillId="4" borderId="4" xfId="4" applyNumberFormat="1" applyFont="1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right" wrapText="1"/>
    </xf>
    <xf numFmtId="0" fontId="5" fillId="2" borderId="0" xfId="3" applyFont="1" applyFill="1" applyAlignment="1">
      <alignment horizontal="left" vertical="center" wrapText="1"/>
    </xf>
    <xf numFmtId="0" fontId="16" fillId="2" borderId="0" xfId="3" applyFont="1" applyFill="1" applyAlignment="1">
      <alignment horizontal="left" vertical="center" wrapText="1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0" fillId="4" borderId="19" xfId="6" applyFont="1" applyFill="1" applyBorder="1" applyAlignment="1">
      <alignment horizontal="center" wrapText="1"/>
    </xf>
    <xf numFmtId="0" fontId="10" fillId="4" borderId="21" xfId="6" applyFont="1" applyFill="1" applyBorder="1" applyAlignment="1">
      <alignment horizontal="center" wrapText="1"/>
    </xf>
    <xf numFmtId="0" fontId="10" fillId="4" borderId="4" xfId="6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</cellXfs>
  <cellStyles count="9">
    <cellStyle name="Euro" xfId="5" xr:uid="{00000000-0005-0000-0000-000000000000}"/>
    <cellStyle name="Millares" xfId="1" builtinId="3"/>
    <cellStyle name="Millares 2" xfId="7" xr:uid="{00000000-0005-0000-0000-000002000000}"/>
    <cellStyle name="Normal" xfId="0" builtinId="0"/>
    <cellStyle name="Normal 2" xfId="4" xr:uid="{00000000-0005-0000-0000-000004000000}"/>
    <cellStyle name="Normal 3" xfId="8" xr:uid="{00000000-0005-0000-0000-000005000000}"/>
    <cellStyle name="Normal 8" xfId="3" xr:uid="{00000000-0005-0000-0000-000006000000}"/>
    <cellStyle name="Normal_Hoja1" xfId="6" xr:uid="{00000000-0005-0000-0000-000007000000}"/>
    <cellStyle name="Porcentaje" xfId="2" builtinId="5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Volumen de Leche (lt) Acopiado por la Industria Ene 2017 -  Mar 2023</a:t>
            </a:r>
          </a:p>
        </c:rich>
      </c:tx>
      <c:layout>
        <c:manualLayout>
          <c:xMode val="edge"/>
          <c:yMode val="edge"/>
          <c:x val="0.25691336735587894"/>
          <c:y val="8.27791526059242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06675939930825E-2"/>
          <c:y val="0.15413393457320818"/>
          <c:w val="0.87381878626000331"/>
          <c:h val="0.64412098487689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'VOLUMEN NACIONAL'!$B$17:$B$199</c:f>
              <c:numCache>
                <c:formatCode>mmm\-yy</c:formatCode>
                <c:ptCount val="75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</c:numCache>
            </c:numRef>
          </c:cat>
          <c:val>
            <c:numRef>
              <c:f>'VOLUMEN NACIONAL'!$C$17:$C$199</c:f>
              <c:numCache>
                <c:formatCode>#,##0</c:formatCode>
                <c:ptCount val="75"/>
                <c:pt idx="0">
                  <c:v>286692903.64412928</c:v>
                </c:pt>
                <c:pt idx="1">
                  <c:v>263912851.2089051</c:v>
                </c:pt>
                <c:pt idx="2">
                  <c:v>271369768.08188403</c:v>
                </c:pt>
                <c:pt idx="3">
                  <c:v>281330735.04320985</c:v>
                </c:pt>
                <c:pt idx="4">
                  <c:v>293945431.59822333</c:v>
                </c:pt>
                <c:pt idx="5">
                  <c:v>290896700.03969586</c:v>
                </c:pt>
                <c:pt idx="6">
                  <c:v>293796294.13631892</c:v>
                </c:pt>
                <c:pt idx="7">
                  <c:v>291617276.30001342</c:v>
                </c:pt>
                <c:pt idx="8">
                  <c:v>277188025.99008811</c:v>
                </c:pt>
                <c:pt idx="9">
                  <c:v>277778464.30351049</c:v>
                </c:pt>
                <c:pt idx="10">
                  <c:v>270477284.43630266</c:v>
                </c:pt>
                <c:pt idx="11">
                  <c:v>281456038.81765854</c:v>
                </c:pt>
                <c:pt idx="12">
                  <c:v>279794033.43096513</c:v>
                </c:pt>
                <c:pt idx="13">
                  <c:v>269764172.56522262</c:v>
                </c:pt>
                <c:pt idx="14">
                  <c:v>292056427.84518719</c:v>
                </c:pt>
                <c:pt idx="15">
                  <c:v>280870876.5210005</c:v>
                </c:pt>
                <c:pt idx="16">
                  <c:v>303860114.63631374</c:v>
                </c:pt>
                <c:pt idx="17">
                  <c:v>299832920.37418562</c:v>
                </c:pt>
                <c:pt idx="18">
                  <c:v>310892286.03999996</c:v>
                </c:pt>
                <c:pt idx="19">
                  <c:v>294170911.05666667</c:v>
                </c:pt>
                <c:pt idx="20">
                  <c:v>268161436.28</c:v>
                </c:pt>
                <c:pt idx="21">
                  <c:v>279922003.50999999</c:v>
                </c:pt>
                <c:pt idx="22">
                  <c:v>267767093.63555554</c:v>
                </c:pt>
                <c:pt idx="23">
                  <c:v>268979682.66333342</c:v>
                </c:pt>
                <c:pt idx="24">
                  <c:v>264948784.71000001</c:v>
                </c:pt>
                <c:pt idx="25">
                  <c:v>238967537.44</c:v>
                </c:pt>
                <c:pt idx="26">
                  <c:v>259323747</c:v>
                </c:pt>
                <c:pt idx="27">
                  <c:v>243473024.30000001</c:v>
                </c:pt>
                <c:pt idx="28">
                  <c:v>257254224</c:v>
                </c:pt>
                <c:pt idx="29">
                  <c:v>258245044.96000001</c:v>
                </c:pt>
                <c:pt idx="30">
                  <c:v>284852730.18000001</c:v>
                </c:pt>
                <c:pt idx="31">
                  <c:v>276038840</c:v>
                </c:pt>
                <c:pt idx="32">
                  <c:v>264816487</c:v>
                </c:pt>
                <c:pt idx="33">
                  <c:v>278522360</c:v>
                </c:pt>
                <c:pt idx="34">
                  <c:v>277032392</c:v>
                </c:pt>
                <c:pt idx="35">
                  <c:v>267109003</c:v>
                </c:pt>
                <c:pt idx="36">
                  <c:v>278833262</c:v>
                </c:pt>
                <c:pt idx="37">
                  <c:v>252682246</c:v>
                </c:pt>
                <c:pt idx="38">
                  <c:v>259308097</c:v>
                </c:pt>
                <c:pt idx="39">
                  <c:v>275312287</c:v>
                </c:pt>
                <c:pt idx="40">
                  <c:v>288909373</c:v>
                </c:pt>
                <c:pt idx="41">
                  <c:v>282905730</c:v>
                </c:pt>
                <c:pt idx="42">
                  <c:v>298154441</c:v>
                </c:pt>
                <c:pt idx="43">
                  <c:v>295939656</c:v>
                </c:pt>
                <c:pt idx="44">
                  <c:v>286613234</c:v>
                </c:pt>
                <c:pt idx="45">
                  <c:v>286640756</c:v>
                </c:pt>
                <c:pt idx="46">
                  <c:v>267434568</c:v>
                </c:pt>
                <c:pt idx="47">
                  <c:v>274745789</c:v>
                </c:pt>
                <c:pt idx="48">
                  <c:v>282685193</c:v>
                </c:pt>
                <c:pt idx="49">
                  <c:v>255274165</c:v>
                </c:pt>
                <c:pt idx="50">
                  <c:v>268010091</c:v>
                </c:pt>
                <c:pt idx="51">
                  <c:v>257593837.89999998</c:v>
                </c:pt>
                <c:pt idx="52">
                  <c:v>239951231.48199999</c:v>
                </c:pt>
                <c:pt idx="53">
                  <c:v>259324384</c:v>
                </c:pt>
                <c:pt idx="54">
                  <c:v>264606426</c:v>
                </c:pt>
                <c:pt idx="55">
                  <c:v>264375943</c:v>
                </c:pt>
                <c:pt idx="56">
                  <c:v>244138874</c:v>
                </c:pt>
                <c:pt idx="57">
                  <c:v>245741556</c:v>
                </c:pt>
                <c:pt idx="58">
                  <c:v>256486338.46266666</c:v>
                </c:pt>
                <c:pt idx="59">
                  <c:v>274365950</c:v>
                </c:pt>
                <c:pt idx="60">
                  <c:v>273476361.71800005</c:v>
                </c:pt>
                <c:pt idx="61">
                  <c:v>248612313.005</c:v>
                </c:pt>
                <c:pt idx="62">
                  <c:v>284151498.98000002</c:v>
                </c:pt>
                <c:pt idx="63">
                  <c:v>288194582.87</c:v>
                </c:pt>
                <c:pt idx="64">
                  <c:v>303928227.69999999</c:v>
                </c:pt>
                <c:pt idx="65">
                  <c:v>293864436.13666666</c:v>
                </c:pt>
                <c:pt idx="66">
                  <c:v>292177446.86000001</c:v>
                </c:pt>
                <c:pt idx="67">
                  <c:v>296168984.16444445</c:v>
                </c:pt>
                <c:pt idx="68">
                  <c:v>276296065.02925926</c:v>
                </c:pt>
                <c:pt idx="69">
                  <c:v>277662320.04962963</c:v>
                </c:pt>
                <c:pt idx="70">
                  <c:v>263382592.50111109</c:v>
                </c:pt>
                <c:pt idx="71">
                  <c:v>271780901.97456795</c:v>
                </c:pt>
                <c:pt idx="72">
                  <c:v>242260905.28777778</c:v>
                </c:pt>
                <c:pt idx="73">
                  <c:v>233660026.99611112</c:v>
                </c:pt>
                <c:pt idx="74">
                  <c:v>278270498.56999999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F5-457F-9DBF-8B996A55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4224"/>
        <c:axId val="224064256"/>
      </c:lineChart>
      <c:dateAx>
        <c:axId val="215604224"/>
        <c:scaling>
          <c:orientation val="minMax"/>
          <c:max val="44986"/>
          <c:min val="4276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4256"/>
        <c:crosses val="autoZero"/>
        <c:auto val="0"/>
        <c:lblOffset val="100"/>
        <c:baseTimeUnit val="months"/>
      </c:dateAx>
      <c:valAx>
        <c:axId val="224064256"/>
        <c:scaling>
          <c:orientation val="minMax"/>
          <c:min val="220000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de litros</a:t>
                </a:r>
              </a:p>
            </c:rich>
          </c:tx>
          <c:layout>
            <c:manualLayout>
              <c:xMode val="edge"/>
              <c:yMode val="edge"/>
              <c:x val="0"/>
              <c:y val="0.3319771879094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632180</xdr:colOff>
      <xdr:row>172</xdr:row>
      <xdr:rowOff>66675</xdr:rowOff>
    </xdr:from>
    <xdr:to>
      <xdr:col>25</xdr:col>
      <xdr:colOff>42333</xdr:colOff>
      <xdr:row>189</xdr:row>
      <xdr:rowOff>183764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U213"/>
  <sheetViews>
    <sheetView showGridLines="0" tabSelected="1" zoomScaleNormal="100" workbookViewId="0">
      <pane ySplit="4" topLeftCell="A181" activePane="bottomLeft" state="frozen"/>
      <selection pane="bottomLeft" activeCell="I191" sqref="I191"/>
    </sheetView>
  </sheetViews>
  <sheetFormatPr defaultColWidth="11.42578125" defaultRowHeight="15"/>
  <cols>
    <col min="1" max="1" width="9.7109375" style="1" customWidth="1"/>
    <col min="2" max="2" width="9.42578125" style="7" customWidth="1"/>
    <col min="3" max="3" width="18.5703125" style="8" customWidth="1"/>
    <col min="4" max="4" width="12.7109375" style="1" bestFit="1" customWidth="1"/>
    <col min="5" max="5" width="5" style="1" customWidth="1"/>
    <col min="6" max="6" width="14.28515625" style="1" customWidth="1"/>
    <col min="7" max="7" width="13.7109375" style="1" customWidth="1"/>
    <col min="8" max="8" width="12.28515625" style="1" customWidth="1"/>
    <col min="9" max="9" width="10.5703125" style="1" bestFit="1" customWidth="1"/>
    <col min="10" max="10" width="11.28515625" style="1" bestFit="1" customWidth="1"/>
    <col min="11" max="11" width="12.7109375" style="1" customWidth="1"/>
    <col min="12" max="12" width="9.7109375" style="1" customWidth="1"/>
    <col min="13" max="17" width="9.7109375" style="1" bestFit="1" customWidth="1"/>
    <col min="18" max="16384" width="11.42578125" style="1"/>
  </cols>
  <sheetData>
    <row r="1" spans="2:11" ht="9" customHeight="1">
      <c r="B1" s="80" t="s">
        <v>0</v>
      </c>
      <c r="C1" s="80"/>
      <c r="D1" s="80"/>
      <c r="E1" s="80"/>
      <c r="F1" s="80"/>
      <c r="G1" s="80"/>
      <c r="H1" s="80"/>
      <c r="I1" s="80"/>
      <c r="J1" s="80"/>
      <c r="K1" s="80"/>
    </row>
    <row r="2" spans="2:11" ht="15" customHeight="1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2:11" ht="18.75" customHeight="1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30">
      <c r="B4" s="22" t="s">
        <v>1</v>
      </c>
      <c r="C4" s="23" t="s">
        <v>2</v>
      </c>
      <c r="D4" s="24" t="s">
        <v>3</v>
      </c>
    </row>
    <row r="5" spans="2:11" hidden="1">
      <c r="B5" s="25">
        <v>39083</v>
      </c>
      <c r="C5" s="26">
        <v>125735384</v>
      </c>
      <c r="D5" s="27"/>
    </row>
    <row r="6" spans="2:11" hidden="1">
      <c r="B6" s="28">
        <v>39114</v>
      </c>
      <c r="C6" s="29">
        <v>144658882</v>
      </c>
      <c r="D6" s="30"/>
    </row>
    <row r="7" spans="2:11" hidden="1">
      <c r="B7" s="28">
        <v>39142</v>
      </c>
      <c r="C7" s="29">
        <v>157043593</v>
      </c>
      <c r="D7" s="30"/>
    </row>
    <row r="8" spans="2:11" hidden="1">
      <c r="B8" s="28">
        <v>39173</v>
      </c>
      <c r="C8" s="29">
        <v>165976243.36000001</v>
      </c>
      <c r="D8" s="30"/>
    </row>
    <row r="9" spans="2:11" hidden="1">
      <c r="B9" s="28">
        <v>39203</v>
      </c>
      <c r="C9" s="29">
        <v>186651069</v>
      </c>
      <c r="D9" s="30"/>
    </row>
    <row r="10" spans="2:11" hidden="1">
      <c r="B10" s="28">
        <v>39234</v>
      </c>
      <c r="C10" s="29">
        <v>184291879</v>
      </c>
      <c r="D10" s="30"/>
    </row>
    <row r="11" spans="2:11" hidden="1">
      <c r="B11" s="28">
        <v>39264</v>
      </c>
      <c r="C11" s="29">
        <v>198940994</v>
      </c>
      <c r="D11" s="30"/>
    </row>
    <row r="12" spans="2:11" hidden="1">
      <c r="B12" s="28">
        <v>39295</v>
      </c>
      <c r="C12" s="29">
        <v>221977838</v>
      </c>
      <c r="D12" s="30"/>
    </row>
    <row r="13" spans="2:11" hidden="1">
      <c r="B13" s="28">
        <v>39326</v>
      </c>
      <c r="C13" s="29">
        <v>200429889</v>
      </c>
      <c r="D13" s="30"/>
    </row>
    <row r="14" spans="2:11" hidden="1">
      <c r="B14" s="28">
        <v>39356</v>
      </c>
      <c r="C14" s="29">
        <v>213049426</v>
      </c>
      <c r="D14" s="30"/>
    </row>
    <row r="15" spans="2:11" hidden="1">
      <c r="B15" s="28">
        <v>39387</v>
      </c>
      <c r="C15" s="29">
        <v>198721627.10000002</v>
      </c>
      <c r="D15" s="30"/>
    </row>
    <row r="16" spans="2:11" hidden="1">
      <c r="B16" s="28">
        <v>39417</v>
      </c>
      <c r="C16" s="29">
        <v>201938207.89999998</v>
      </c>
      <c r="D16" s="30"/>
    </row>
    <row r="17" spans="2:9" hidden="1">
      <c r="B17" s="28">
        <v>39448</v>
      </c>
      <c r="C17" s="29">
        <v>245835529.4278</v>
      </c>
      <c r="D17" s="30"/>
      <c r="E17" s="5"/>
    </row>
    <row r="18" spans="2:9" hidden="1">
      <c r="B18" s="28">
        <v>39479</v>
      </c>
      <c r="C18" s="29">
        <v>213055727.70270273</v>
      </c>
      <c r="D18" s="31">
        <f>+C18/C17-1</f>
        <v>-0.13334037517438846</v>
      </c>
      <c r="E18" s="5"/>
    </row>
    <row r="19" spans="2:9" hidden="1">
      <c r="B19" s="28">
        <v>39508</v>
      </c>
      <c r="C19" s="29">
        <v>217554072.27299112</v>
      </c>
      <c r="D19" s="31">
        <f t="shared" ref="D19:D79" si="0">+C19/C18-1</f>
        <v>2.111346462633179E-2</v>
      </c>
      <c r="E19" s="5"/>
    </row>
    <row r="20" spans="2:9" hidden="1">
      <c r="B20" s="28">
        <v>39539</v>
      </c>
      <c r="C20" s="29">
        <v>222484264.42596585</v>
      </c>
      <c r="D20" s="31">
        <f t="shared" si="0"/>
        <v>2.2661916191521358E-2</v>
      </c>
      <c r="E20" s="5"/>
    </row>
    <row r="21" spans="2:9" hidden="1">
      <c r="B21" s="28">
        <v>39569</v>
      </c>
      <c r="C21" s="29">
        <v>238665668</v>
      </c>
      <c r="D21" s="31">
        <f t="shared" si="0"/>
        <v>7.2730552948470306E-2</v>
      </c>
      <c r="E21" s="5"/>
    </row>
    <row r="22" spans="2:9" hidden="1">
      <c r="B22" s="28">
        <v>39600</v>
      </c>
      <c r="C22" s="29">
        <v>241011380.85465366</v>
      </c>
      <c r="D22" s="31">
        <f t="shared" si="0"/>
        <v>9.8284469413241204E-3</v>
      </c>
      <c r="E22" s="5"/>
    </row>
    <row r="23" spans="2:9" hidden="1">
      <c r="B23" s="28">
        <v>39630</v>
      </c>
      <c r="C23" s="29">
        <v>243776412.5197297</v>
      </c>
      <c r="D23" s="31">
        <f t="shared" si="0"/>
        <v>1.1472618659214007E-2</v>
      </c>
      <c r="E23" s="5"/>
    </row>
    <row r="24" spans="2:9" hidden="1">
      <c r="B24" s="28">
        <v>39661</v>
      </c>
      <c r="C24" s="29">
        <v>253575909.80811143</v>
      </c>
      <c r="D24" s="31">
        <f t="shared" si="0"/>
        <v>4.0198709904259555E-2</v>
      </c>
      <c r="E24" s="5"/>
    </row>
    <row r="25" spans="2:9" hidden="1">
      <c r="B25" s="28">
        <v>39692</v>
      </c>
      <c r="C25" s="29">
        <v>225510420</v>
      </c>
      <c r="D25" s="31">
        <f t="shared" si="0"/>
        <v>-0.1106788489070174</v>
      </c>
      <c r="E25" s="5"/>
    </row>
    <row r="26" spans="2:9" hidden="1">
      <c r="B26" s="28">
        <v>39722</v>
      </c>
      <c r="C26" s="29">
        <v>230007594.89541289</v>
      </c>
      <c r="D26" s="31">
        <f t="shared" si="0"/>
        <v>1.9942204424136634E-2</v>
      </c>
      <c r="E26" s="5"/>
    </row>
    <row r="27" spans="2:9" hidden="1">
      <c r="B27" s="28">
        <v>39753</v>
      </c>
      <c r="C27" s="29">
        <v>212809625.73940149</v>
      </c>
      <c r="D27" s="31">
        <f t="shared" si="0"/>
        <v>-7.4771309894490767E-2</v>
      </c>
      <c r="E27" s="5"/>
    </row>
    <row r="28" spans="2:9" hidden="1">
      <c r="B28" s="28">
        <v>39783</v>
      </c>
      <c r="C28" s="29">
        <v>211617397.54143998</v>
      </c>
      <c r="D28" s="31">
        <f t="shared" si="0"/>
        <v>-5.6023227042439894E-3</v>
      </c>
      <c r="E28" s="5"/>
    </row>
    <row r="29" spans="2:9" hidden="1">
      <c r="B29" s="28">
        <v>39814</v>
      </c>
      <c r="C29" s="29">
        <v>218321914.20800185</v>
      </c>
      <c r="D29" s="31">
        <f t="shared" si="0"/>
        <v>3.1682256489563798E-2</v>
      </c>
      <c r="E29" s="5"/>
      <c r="H29" s="2"/>
      <c r="I29" s="2"/>
    </row>
    <row r="30" spans="2:9" hidden="1">
      <c r="B30" s="28">
        <v>39845</v>
      </c>
      <c r="C30" s="29">
        <v>197288473.14698863</v>
      </c>
      <c r="D30" s="31">
        <f t="shared" si="0"/>
        <v>-9.6341410056408838E-2</v>
      </c>
      <c r="E30" s="5"/>
    </row>
    <row r="31" spans="2:9" hidden="1">
      <c r="B31" s="28">
        <v>39873</v>
      </c>
      <c r="C31" s="29">
        <v>206453006.35417026</v>
      </c>
      <c r="D31" s="31">
        <f t="shared" si="0"/>
        <v>4.6452451382466897E-2</v>
      </c>
      <c r="E31" s="5"/>
    </row>
    <row r="32" spans="2:9" hidden="1">
      <c r="B32" s="28">
        <v>39904</v>
      </c>
      <c r="C32" s="29">
        <v>226946543.27924454</v>
      </c>
      <c r="D32" s="31">
        <f t="shared" si="0"/>
        <v>9.9264899489608815E-2</v>
      </c>
      <c r="E32" s="5"/>
    </row>
    <row r="33" spans="2:5" hidden="1">
      <c r="B33" s="28">
        <v>39934</v>
      </c>
      <c r="C33" s="29">
        <v>222695499.51291582</v>
      </c>
      <c r="D33" s="31">
        <f t="shared" si="0"/>
        <v>-1.8731476165724459E-2</v>
      </c>
      <c r="E33" s="5"/>
    </row>
    <row r="34" spans="2:5" hidden="1">
      <c r="B34" s="28">
        <v>39965</v>
      </c>
      <c r="C34" s="29">
        <v>217034510.02251631</v>
      </c>
      <c r="D34" s="31">
        <f t="shared" si="0"/>
        <v>-2.5420313849095932E-2</v>
      </c>
      <c r="E34" s="5"/>
    </row>
    <row r="35" spans="2:5" hidden="1">
      <c r="B35" s="28">
        <v>39995</v>
      </c>
      <c r="C35" s="29">
        <v>233263525.64678061</v>
      </c>
      <c r="D35" s="31">
        <f t="shared" si="0"/>
        <v>7.4776198598926147E-2</v>
      </c>
      <c r="E35" s="5"/>
    </row>
    <row r="36" spans="2:5" hidden="1">
      <c r="B36" s="28">
        <v>40026</v>
      </c>
      <c r="C36" s="29">
        <v>218091602.03942519</v>
      </c>
      <c r="D36" s="31">
        <f t="shared" si="0"/>
        <v>-6.5041988734790501E-2</v>
      </c>
      <c r="E36" s="5"/>
    </row>
    <row r="37" spans="2:5" hidden="1">
      <c r="B37" s="28">
        <v>40057</v>
      </c>
      <c r="C37" s="29">
        <v>212757097.27348632</v>
      </c>
      <c r="D37" s="31">
        <f t="shared" si="0"/>
        <v>-2.4459927461922826E-2</v>
      </c>
      <c r="E37" s="5"/>
    </row>
    <row r="38" spans="2:5" hidden="1">
      <c r="B38" s="28">
        <v>40087</v>
      </c>
      <c r="C38" s="29">
        <v>225851635.30780369</v>
      </c>
      <c r="D38" s="31">
        <f t="shared" si="0"/>
        <v>6.1546891747094712E-2</v>
      </c>
      <c r="E38" s="5"/>
    </row>
    <row r="39" spans="2:5" hidden="1">
      <c r="B39" s="28">
        <v>40118</v>
      </c>
      <c r="C39" s="29">
        <v>203641610.98831886</v>
      </c>
      <c r="D39" s="31">
        <f t="shared" si="0"/>
        <v>-9.833900157161013E-2</v>
      </c>
      <c r="E39" s="5"/>
    </row>
    <row r="40" spans="2:5" hidden="1">
      <c r="B40" s="28">
        <v>40148</v>
      </c>
      <c r="C40" s="29">
        <v>220118690.32399875</v>
      </c>
      <c r="D40" s="31">
        <f t="shared" si="0"/>
        <v>8.0912143916525237E-2</v>
      </c>
      <c r="E40" s="5"/>
    </row>
    <row r="41" spans="2:5" hidden="1">
      <c r="B41" s="28">
        <v>40179</v>
      </c>
      <c r="C41" s="29">
        <v>206059967.259534</v>
      </c>
      <c r="D41" s="31">
        <f t="shared" si="0"/>
        <v>-6.3868829329173815E-2</v>
      </c>
      <c r="E41" s="5"/>
    </row>
    <row r="42" spans="2:5" hidden="1">
      <c r="B42" s="28">
        <v>40210</v>
      </c>
      <c r="C42" s="29">
        <v>183584351</v>
      </c>
      <c r="D42" s="31">
        <f t="shared" si="0"/>
        <v>-0.10907318174629133</v>
      </c>
      <c r="E42" s="5"/>
    </row>
    <row r="43" spans="2:5" hidden="1">
      <c r="B43" s="28">
        <v>40238</v>
      </c>
      <c r="C43" s="29">
        <v>204236548</v>
      </c>
      <c r="D43" s="31">
        <f t="shared" si="0"/>
        <v>0.11249432147950356</v>
      </c>
      <c r="E43" s="5"/>
    </row>
    <row r="44" spans="2:5" hidden="1">
      <c r="B44" s="28">
        <v>40269</v>
      </c>
      <c r="C44" s="29">
        <v>220991271.7993795</v>
      </c>
      <c r="D44" s="31">
        <f t="shared" si="0"/>
        <v>8.2035874398834308E-2</v>
      </c>
      <c r="E44" s="5"/>
    </row>
    <row r="45" spans="2:5" hidden="1">
      <c r="B45" s="28">
        <v>40299</v>
      </c>
      <c r="C45" s="29">
        <v>231350480.1069515</v>
      </c>
      <c r="D45" s="31">
        <f>+C45/C44-1</f>
        <v>4.6876097065843947E-2</v>
      </c>
      <c r="E45" s="5"/>
    </row>
    <row r="46" spans="2:5" hidden="1">
      <c r="B46" s="28">
        <v>40330</v>
      </c>
      <c r="C46" s="29">
        <v>232271925.10622543</v>
      </c>
      <c r="D46" s="31">
        <f t="shared" si="0"/>
        <v>3.9828964212564877E-3</v>
      </c>
      <c r="E46" s="5"/>
    </row>
    <row r="47" spans="2:5" hidden="1">
      <c r="B47" s="28">
        <v>40360</v>
      </c>
      <c r="C47" s="29">
        <v>252524541.59718189</v>
      </c>
      <c r="D47" s="31">
        <f t="shared" si="0"/>
        <v>8.7193561949832299E-2</v>
      </c>
      <c r="E47" s="5"/>
    </row>
    <row r="48" spans="2:5" hidden="1">
      <c r="B48" s="28">
        <v>40391</v>
      </c>
      <c r="C48" s="29">
        <v>233409755.04518932</v>
      </c>
      <c r="D48" s="31">
        <f t="shared" si="0"/>
        <v>-7.5694767847490185E-2</v>
      </c>
      <c r="E48" s="5"/>
    </row>
    <row r="49" spans="2:7" hidden="1">
      <c r="B49" s="28">
        <v>40422</v>
      </c>
      <c r="C49" s="29">
        <v>249271161.13331911</v>
      </c>
      <c r="D49" s="31">
        <f t="shared" si="0"/>
        <v>6.7955197866768513E-2</v>
      </c>
      <c r="E49" s="5"/>
    </row>
    <row r="50" spans="2:7" hidden="1">
      <c r="B50" s="28">
        <v>40452</v>
      </c>
      <c r="C50" s="29">
        <v>236352817</v>
      </c>
      <c r="D50" s="31">
        <f t="shared" si="0"/>
        <v>-5.1824463265567777E-2</v>
      </c>
      <c r="E50" s="5"/>
    </row>
    <row r="51" spans="2:7" hidden="1">
      <c r="B51" s="28">
        <v>40483</v>
      </c>
      <c r="C51" s="29">
        <v>211429389.23480257</v>
      </c>
      <c r="D51" s="31">
        <f t="shared" si="0"/>
        <v>-0.10545009821142692</v>
      </c>
      <c r="E51" s="5"/>
    </row>
    <row r="52" spans="2:7" hidden="1">
      <c r="B52" s="28">
        <v>40513</v>
      </c>
      <c r="C52" s="29">
        <v>221194429</v>
      </c>
      <c r="D52" s="31">
        <f t="shared" si="0"/>
        <v>4.6185820242581777E-2</v>
      </c>
      <c r="E52" s="5"/>
    </row>
    <row r="53" spans="2:7" hidden="1">
      <c r="B53" s="28">
        <v>40544</v>
      </c>
      <c r="C53" s="29">
        <v>223408436.47466266</v>
      </c>
      <c r="D53" s="31">
        <f t="shared" si="0"/>
        <v>1.0009327471184548E-2</v>
      </c>
      <c r="E53" s="5"/>
    </row>
    <row r="54" spans="2:7" hidden="1">
      <c r="B54" s="28">
        <v>40575</v>
      </c>
      <c r="C54" s="29">
        <v>204126714.76085353</v>
      </c>
      <c r="D54" s="31">
        <f t="shared" si="0"/>
        <v>-8.6307043807613448E-2</v>
      </c>
      <c r="E54" s="5"/>
    </row>
    <row r="55" spans="2:7" hidden="1">
      <c r="B55" s="28">
        <v>40603</v>
      </c>
      <c r="C55" s="29">
        <v>238482723.00915214</v>
      </c>
      <c r="D55" s="31">
        <f t="shared" si="0"/>
        <v>0.16830726095086912</v>
      </c>
      <c r="E55" s="5"/>
    </row>
    <row r="56" spans="2:7" hidden="1">
      <c r="B56" s="28">
        <v>40634</v>
      </c>
      <c r="C56" s="29">
        <v>227578924.36586848</v>
      </c>
      <c r="D56" s="31">
        <f t="shared" si="0"/>
        <v>-4.5721545383667905E-2</v>
      </c>
      <c r="E56" s="5"/>
    </row>
    <row r="57" spans="2:7" hidden="1">
      <c r="B57" s="28">
        <v>40664</v>
      </c>
      <c r="C57" s="29">
        <v>235064590.09162578</v>
      </c>
      <c r="D57" s="31">
        <f t="shared" si="0"/>
        <v>3.2892614052973279E-2</v>
      </c>
      <c r="E57" s="5"/>
    </row>
    <row r="58" spans="2:7" hidden="1">
      <c r="B58" s="28">
        <v>40695</v>
      </c>
      <c r="C58" s="29">
        <v>252404122.46260458</v>
      </c>
      <c r="D58" s="31">
        <f t="shared" si="0"/>
        <v>7.3764969722662332E-2</v>
      </c>
      <c r="E58" s="5"/>
    </row>
    <row r="59" spans="2:7" hidden="1">
      <c r="B59" s="28">
        <v>40725</v>
      </c>
      <c r="C59" s="29">
        <v>237596928.08912581</v>
      </c>
      <c r="D59" s="31">
        <f t="shared" si="0"/>
        <v>-5.866462967803765E-2</v>
      </c>
      <c r="E59" s="5"/>
    </row>
    <row r="60" spans="2:7" hidden="1">
      <c r="B60" s="28">
        <v>40756</v>
      </c>
      <c r="C60" s="29">
        <v>230898569.4628658</v>
      </c>
      <c r="D60" s="31">
        <f t="shared" si="0"/>
        <v>-2.8192109553484501E-2</v>
      </c>
      <c r="E60" s="5"/>
    </row>
    <row r="61" spans="2:7" hidden="1">
      <c r="B61" s="28">
        <v>40787</v>
      </c>
      <c r="C61" s="29">
        <v>240681832.27910733</v>
      </c>
      <c r="D61" s="31">
        <f t="shared" si="0"/>
        <v>4.2370391635600413E-2</v>
      </c>
      <c r="E61" s="5"/>
      <c r="F61" s="6"/>
      <c r="G61" s="3"/>
    </row>
    <row r="62" spans="2:7" hidden="1">
      <c r="B62" s="28">
        <v>40817</v>
      </c>
      <c r="C62" s="29">
        <v>225678653.68657789</v>
      </c>
      <c r="D62" s="31">
        <f t="shared" si="0"/>
        <v>-6.233614914120722E-2</v>
      </c>
      <c r="E62" s="5"/>
    </row>
    <row r="63" spans="2:7" hidden="1">
      <c r="B63" s="32">
        <v>40848</v>
      </c>
      <c r="C63" s="33">
        <v>217194551.53934547</v>
      </c>
      <c r="D63" s="34">
        <f t="shared" si="0"/>
        <v>-3.7593728997582176E-2</v>
      </c>
      <c r="E63" s="5"/>
    </row>
    <row r="64" spans="2:7" hidden="1">
      <c r="B64" s="32">
        <v>40878</v>
      </c>
      <c r="C64" s="33">
        <v>234033179.19182315</v>
      </c>
      <c r="D64" s="34">
        <f t="shared" si="0"/>
        <v>7.7527854787956318E-2</v>
      </c>
      <c r="E64" s="5"/>
    </row>
    <row r="65" spans="2:11" hidden="1">
      <c r="B65" s="32">
        <v>40909</v>
      </c>
      <c r="C65" s="33">
        <v>228192282.78697515</v>
      </c>
      <c r="D65" s="34">
        <f t="shared" si="0"/>
        <v>-2.4957556979818496E-2</v>
      </c>
      <c r="E65" s="5"/>
    </row>
    <row r="66" spans="2:11" hidden="1">
      <c r="B66" s="32">
        <v>40940</v>
      </c>
      <c r="C66" s="33">
        <v>218538250.23087978</v>
      </c>
      <c r="D66" s="34">
        <f t="shared" si="0"/>
        <v>-4.2306568996059002E-2</v>
      </c>
      <c r="E66" s="5"/>
    </row>
    <row r="67" spans="2:11" hidden="1">
      <c r="B67" s="32">
        <v>40969</v>
      </c>
      <c r="C67" s="33">
        <v>239655549.39105326</v>
      </c>
      <c r="D67" s="34">
        <f t="shared" si="0"/>
        <v>9.6629762240082018E-2</v>
      </c>
      <c r="E67" s="5"/>
      <c r="J67" s="3"/>
      <c r="K67" s="3"/>
    </row>
    <row r="68" spans="2:11" hidden="1">
      <c r="B68" s="32">
        <v>41000</v>
      </c>
      <c r="C68" s="33">
        <v>238148505.6686075</v>
      </c>
      <c r="D68" s="34">
        <f t="shared" si="0"/>
        <v>-6.2883739862275023E-3</v>
      </c>
      <c r="E68" s="5"/>
      <c r="K68" s="3"/>
    </row>
    <row r="69" spans="2:11" hidden="1">
      <c r="B69" s="32">
        <v>41030</v>
      </c>
      <c r="C69" s="33">
        <v>266138988.34699506</v>
      </c>
      <c r="D69" s="34">
        <f t="shared" si="0"/>
        <v>0.11753373215508378</v>
      </c>
      <c r="E69" s="5"/>
      <c r="J69" s="3"/>
      <c r="K69" s="3"/>
    </row>
    <row r="70" spans="2:11" hidden="1">
      <c r="B70" s="32">
        <v>41061</v>
      </c>
      <c r="C70" s="33">
        <v>247099976.03196982</v>
      </c>
      <c r="D70" s="34">
        <f t="shared" si="0"/>
        <v>-7.1537854837720904E-2</v>
      </c>
      <c r="E70" s="5"/>
      <c r="J70" s="3"/>
    </row>
    <row r="71" spans="2:11" hidden="1">
      <c r="B71" s="32">
        <v>41091</v>
      </c>
      <c r="C71" s="33">
        <v>253317432.80245572</v>
      </c>
      <c r="D71" s="34">
        <f t="shared" si="0"/>
        <v>2.5161705275444923E-2</v>
      </c>
      <c r="E71" s="5"/>
    </row>
    <row r="72" spans="2:11" hidden="1">
      <c r="B72" s="32">
        <v>41122</v>
      </c>
      <c r="C72" s="33">
        <v>279931008.9454906</v>
      </c>
      <c r="D72" s="34">
        <f t="shared" si="0"/>
        <v>0.10506018416738372</v>
      </c>
      <c r="E72" s="5"/>
    </row>
    <row r="73" spans="2:11" hidden="1">
      <c r="B73" s="32">
        <v>41153</v>
      </c>
      <c r="C73" s="33">
        <v>256644142.63996249</v>
      </c>
      <c r="D73" s="34">
        <f t="shared" si="0"/>
        <v>-8.318787687455742E-2</v>
      </c>
      <c r="E73" s="5"/>
    </row>
    <row r="74" spans="2:11" hidden="1">
      <c r="B74" s="32">
        <v>41183</v>
      </c>
      <c r="C74" s="33">
        <v>252220833.21817744</v>
      </c>
      <c r="D74" s="34">
        <f t="shared" si="0"/>
        <v>-1.7235185561941146E-2</v>
      </c>
      <c r="E74" s="5"/>
    </row>
    <row r="75" spans="2:11" hidden="1">
      <c r="B75" s="32">
        <v>41214</v>
      </c>
      <c r="C75" s="33">
        <v>264671602.87488744</v>
      </c>
      <c r="D75" s="34">
        <f t="shared" si="0"/>
        <v>4.9364556836348994E-2</v>
      </c>
      <c r="E75" s="5"/>
    </row>
    <row r="76" spans="2:11" hidden="1">
      <c r="B76" s="32">
        <v>41244</v>
      </c>
      <c r="C76" s="33">
        <v>255080804.78628427</v>
      </c>
      <c r="D76" s="34">
        <f t="shared" si="0"/>
        <v>-3.6236596538604893E-2</v>
      </c>
      <c r="E76" s="5"/>
    </row>
    <row r="77" spans="2:11" hidden="1">
      <c r="B77" s="28">
        <v>41275</v>
      </c>
      <c r="C77" s="35">
        <v>262098177.09370705</v>
      </c>
      <c r="D77" s="31">
        <f t="shared" si="0"/>
        <v>2.7510389554016745E-2</v>
      </c>
      <c r="E77" s="5"/>
    </row>
    <row r="78" spans="2:11" hidden="1">
      <c r="B78" s="36">
        <v>41306</v>
      </c>
      <c r="C78" s="37">
        <v>228587023.96360749</v>
      </c>
      <c r="D78" s="34">
        <f t="shared" si="0"/>
        <v>-0.12785725372717271</v>
      </c>
      <c r="E78" s="5"/>
    </row>
    <row r="79" spans="2:11" hidden="1">
      <c r="B79" s="32">
        <v>41334</v>
      </c>
      <c r="C79" s="33">
        <v>241215474.84408227</v>
      </c>
      <c r="D79" s="34">
        <f t="shared" si="0"/>
        <v>5.5245703196544094E-2</v>
      </c>
      <c r="E79" s="5"/>
    </row>
    <row r="80" spans="2:11" hidden="1">
      <c r="B80" s="38">
        <v>41365</v>
      </c>
      <c r="C80" s="39">
        <v>250415318.3215414</v>
      </c>
      <c r="D80" s="40">
        <f t="shared" ref="D80:D86" si="1">+C80/C79-1</f>
        <v>3.8139524354338317E-2</v>
      </c>
      <c r="E80" s="5"/>
    </row>
    <row r="81" spans="2:5" hidden="1">
      <c r="B81" s="32">
        <v>41395</v>
      </c>
      <c r="C81" s="33">
        <v>278679960.37550384</v>
      </c>
      <c r="D81" s="34">
        <f t="shared" si="1"/>
        <v>0.11287105854151358</v>
      </c>
      <c r="E81" s="5"/>
    </row>
    <row r="82" spans="2:5" hidden="1">
      <c r="B82" s="32">
        <v>41426</v>
      </c>
      <c r="C82" s="33">
        <v>260253377.81164926</v>
      </c>
      <c r="D82" s="34">
        <f>+C82/C81-1</f>
        <v>-6.6120945829854061E-2</v>
      </c>
      <c r="E82" s="5"/>
    </row>
    <row r="83" spans="2:5" hidden="1">
      <c r="B83" s="32">
        <v>41456</v>
      </c>
      <c r="C83" s="33">
        <v>270808894.16863441</v>
      </c>
      <c r="D83" s="34">
        <f t="shared" si="1"/>
        <v>4.0558614246399616E-2</v>
      </c>
      <c r="E83" s="5"/>
    </row>
    <row r="84" spans="2:5" hidden="1">
      <c r="B84" s="32">
        <v>41487</v>
      </c>
      <c r="C84" s="33">
        <v>280280986.97139794</v>
      </c>
      <c r="D84" s="34">
        <f t="shared" si="1"/>
        <v>3.4977037337869721E-2</v>
      </c>
      <c r="E84" s="5"/>
    </row>
    <row r="85" spans="2:5" hidden="1">
      <c r="B85" s="32">
        <v>41518</v>
      </c>
      <c r="C85" s="33">
        <v>251704047.98606411</v>
      </c>
      <c r="D85" s="34">
        <f t="shared" si="1"/>
        <v>-0.10195817880522184</v>
      </c>
    </row>
    <row r="86" spans="2:5" ht="15" hidden="1" customHeight="1">
      <c r="B86" s="32">
        <v>41548</v>
      </c>
      <c r="C86" s="33">
        <v>278872512.99188185</v>
      </c>
      <c r="D86" s="34">
        <f t="shared" si="1"/>
        <v>0.10793813299070165</v>
      </c>
    </row>
    <row r="87" spans="2:5" hidden="1">
      <c r="B87" s="32">
        <v>41579</v>
      </c>
      <c r="C87" s="33">
        <v>257337960.62931746</v>
      </c>
      <c r="D87" s="34">
        <f t="shared" ref="D87:D88" si="2">+C87/C86-1</f>
        <v>-7.7220060634628607E-2</v>
      </c>
    </row>
    <row r="88" spans="2:5" hidden="1">
      <c r="B88" s="32">
        <v>41609</v>
      </c>
      <c r="C88" s="33">
        <v>268469020</v>
      </c>
      <c r="D88" s="34">
        <f t="shared" si="2"/>
        <v>4.3254634269509484E-2</v>
      </c>
    </row>
    <row r="89" spans="2:5" hidden="1">
      <c r="B89" s="32">
        <v>41640</v>
      </c>
      <c r="C89" s="33">
        <v>278345915.08141416</v>
      </c>
      <c r="D89" s="34">
        <f t="shared" ref="D89:D103" si="3">+C89/C88-1</f>
        <v>3.678970140172666E-2</v>
      </c>
    </row>
    <row r="90" spans="2:5" hidden="1">
      <c r="B90" s="32">
        <v>41671</v>
      </c>
      <c r="C90" s="33">
        <v>243696477</v>
      </c>
      <c r="D90" s="34">
        <f t="shared" si="3"/>
        <v>-0.12448337196283066</v>
      </c>
    </row>
    <row r="91" spans="2:5" hidden="1">
      <c r="B91" s="32">
        <v>41699</v>
      </c>
      <c r="C91" s="33">
        <v>261201930</v>
      </c>
      <c r="D91" s="34">
        <f t="shared" si="3"/>
        <v>7.1833016281150464E-2</v>
      </c>
    </row>
    <row r="92" spans="2:5" hidden="1">
      <c r="B92" s="32">
        <v>41730</v>
      </c>
      <c r="C92" s="33">
        <v>256548276.64652526</v>
      </c>
      <c r="D92" s="34">
        <f t="shared" si="3"/>
        <v>-1.7816305390525811E-2</v>
      </c>
    </row>
    <row r="93" spans="2:5" hidden="1">
      <c r="B93" s="32">
        <v>41760</v>
      </c>
      <c r="C93" s="33">
        <v>279600138.67773741</v>
      </c>
      <c r="D93" s="34">
        <f t="shared" si="3"/>
        <v>8.9853895463789302E-2</v>
      </c>
      <c r="E93" s="3"/>
    </row>
    <row r="94" spans="2:5" hidden="1">
      <c r="B94" s="32">
        <v>41791</v>
      </c>
      <c r="C94" s="33">
        <v>276620264</v>
      </c>
      <c r="D94" s="34">
        <f t="shared" si="3"/>
        <v>-1.0657629469819296E-2</v>
      </c>
      <c r="E94" s="3"/>
    </row>
    <row r="95" spans="2:5" hidden="1">
      <c r="B95" s="32">
        <v>41821</v>
      </c>
      <c r="C95" s="33">
        <v>295789822.71219194</v>
      </c>
      <c r="D95" s="34">
        <f t="shared" si="3"/>
        <v>6.9299184502954247E-2</v>
      </c>
      <c r="E95" s="3"/>
    </row>
    <row r="96" spans="2:5" hidden="1">
      <c r="B96" s="32">
        <v>41852</v>
      </c>
      <c r="C96" s="33">
        <v>270914332.86900574</v>
      </c>
      <c r="D96" s="34">
        <f t="shared" si="3"/>
        <v>-8.4098531907199625E-2</v>
      </c>
      <c r="E96" s="3"/>
    </row>
    <row r="97" spans="2:5" hidden="1">
      <c r="B97" s="32">
        <v>41883</v>
      </c>
      <c r="C97" s="33">
        <v>267573340.06282827</v>
      </c>
      <c r="D97" s="34">
        <f t="shared" si="3"/>
        <v>-1.2332285157437339E-2</v>
      </c>
      <c r="E97" s="3"/>
    </row>
    <row r="98" spans="2:5" hidden="1">
      <c r="B98" s="32">
        <v>41913</v>
      </c>
      <c r="C98" s="33">
        <v>292382548.92479366</v>
      </c>
      <c r="D98" s="34">
        <f t="shared" si="3"/>
        <v>9.2719285322446554E-2</v>
      </c>
      <c r="E98" s="3"/>
    </row>
    <row r="99" spans="2:5" hidden="1">
      <c r="B99" s="32">
        <v>41944</v>
      </c>
      <c r="C99" s="33">
        <v>272333776.37076765</v>
      </c>
      <c r="D99" s="34">
        <f t="shared" si="3"/>
        <v>-6.8570346033828944E-2</v>
      </c>
      <c r="E99" s="3"/>
    </row>
    <row r="100" spans="2:5" hidden="1">
      <c r="B100" s="28">
        <v>41974</v>
      </c>
      <c r="C100" s="35">
        <v>295843788.28999996</v>
      </c>
      <c r="D100" s="31">
        <f t="shared" si="3"/>
        <v>8.6327932702790156E-2</v>
      </c>
      <c r="E100" s="3"/>
    </row>
    <row r="101" spans="2:5" hidden="1">
      <c r="B101" s="28">
        <v>42005</v>
      </c>
      <c r="C101" s="35">
        <v>295683334.76999998</v>
      </c>
      <c r="D101" s="31">
        <f t="shared" si="3"/>
        <v>-5.4235892843113032E-4</v>
      </c>
      <c r="E101" s="3"/>
    </row>
    <row r="102" spans="2:5" hidden="1">
      <c r="B102" s="28">
        <v>42036</v>
      </c>
      <c r="C102" s="35">
        <v>262948899.19999999</v>
      </c>
      <c r="D102" s="31">
        <f t="shared" si="3"/>
        <v>-0.1107077461618281</v>
      </c>
      <c r="E102" s="3"/>
    </row>
    <row r="103" spans="2:5" hidden="1">
      <c r="B103" s="28">
        <v>42064</v>
      </c>
      <c r="C103" s="35">
        <v>277382568.76000005</v>
      </c>
      <c r="D103" s="31">
        <f t="shared" si="3"/>
        <v>5.4891538256723216E-2</v>
      </c>
      <c r="E103" s="3"/>
    </row>
    <row r="104" spans="2:5" hidden="1">
      <c r="B104" s="28">
        <v>42095</v>
      </c>
      <c r="C104" s="35">
        <v>290789320.77999997</v>
      </c>
      <c r="D104" s="31">
        <f t="shared" ref="D104:D187" si="4">+C104/C103-1</f>
        <v>4.8333073271088933E-2</v>
      </c>
      <c r="E104" s="3"/>
    </row>
    <row r="105" spans="2:5" hidden="1">
      <c r="B105" s="28">
        <v>42125</v>
      </c>
      <c r="C105" s="35">
        <v>281112391.06999999</v>
      </c>
      <c r="D105" s="31">
        <f t="shared" si="4"/>
        <v>-3.3278146817919629E-2</v>
      </c>
      <c r="E105" s="3"/>
    </row>
    <row r="106" spans="2:5" hidden="1">
      <c r="B106" s="28">
        <v>42156</v>
      </c>
      <c r="C106" s="35">
        <v>270295496.56</v>
      </c>
      <c r="D106" s="31">
        <f t="shared" si="4"/>
        <v>-3.8478896176819433E-2</v>
      </c>
      <c r="E106" s="3"/>
    </row>
    <row r="107" spans="2:5" hidden="1">
      <c r="B107" s="28">
        <v>42186</v>
      </c>
      <c r="C107" s="35">
        <v>287771390.85999995</v>
      </c>
      <c r="D107" s="31">
        <f t="shared" si="4"/>
        <v>6.4654774209753407E-2</v>
      </c>
      <c r="E107" s="3"/>
    </row>
    <row r="108" spans="2:5" hidden="1">
      <c r="B108" s="28">
        <v>42217</v>
      </c>
      <c r="C108" s="35">
        <v>265684887.75</v>
      </c>
      <c r="D108" s="31">
        <f t="shared" si="4"/>
        <v>-7.6750169792746958E-2</v>
      </c>
      <c r="E108" s="3"/>
    </row>
    <row r="109" spans="2:5" hidden="1">
      <c r="B109" s="28">
        <v>42248</v>
      </c>
      <c r="C109" s="35">
        <v>258582251</v>
      </c>
      <c r="D109" s="31">
        <f t="shared" si="4"/>
        <v>-2.6733311066918231E-2</v>
      </c>
      <c r="E109" s="3"/>
    </row>
    <row r="110" spans="2:5" hidden="1">
      <c r="B110" s="28">
        <v>42278</v>
      </c>
      <c r="C110" s="35">
        <v>273793304.33000004</v>
      </c>
      <c r="D110" s="31">
        <f t="shared" si="4"/>
        <v>5.8824815977025491E-2</v>
      </c>
      <c r="E110" s="3"/>
    </row>
    <row r="111" spans="2:5" hidden="1">
      <c r="B111" s="28">
        <v>42309</v>
      </c>
      <c r="C111" s="33">
        <v>250058262.59</v>
      </c>
      <c r="D111" s="31">
        <f t="shared" si="4"/>
        <v>-8.6689635446279834E-2</v>
      </c>
      <c r="E111" s="3"/>
    </row>
    <row r="112" spans="2:5" hidden="1">
      <c r="B112" s="28">
        <v>42339</v>
      </c>
      <c r="C112" s="33">
        <v>271413840.31999999</v>
      </c>
      <c r="D112" s="31">
        <f t="shared" si="4"/>
        <v>8.5402407858103713E-2</v>
      </c>
      <c r="E112" s="3"/>
    </row>
    <row r="113" spans="2:6" hidden="1">
      <c r="B113" s="47">
        <v>42370</v>
      </c>
      <c r="C113" s="41">
        <v>262544425.5933333</v>
      </c>
      <c r="D113" s="45">
        <f t="shared" si="4"/>
        <v>-3.2678564645817421E-2</v>
      </c>
      <c r="E113" s="3"/>
    </row>
    <row r="114" spans="2:6" hidden="1">
      <c r="B114" s="47">
        <v>42401</v>
      </c>
      <c r="C114" s="41">
        <v>237358443.02999997</v>
      </c>
      <c r="D114" s="45">
        <f t="shared" si="4"/>
        <v>-9.5930364952196756E-2</v>
      </c>
      <c r="E114" s="3"/>
    </row>
    <row r="115" spans="2:6" hidden="1">
      <c r="B115" s="47">
        <v>42430</v>
      </c>
      <c r="C115" s="41">
        <v>242460246.58000001</v>
      </c>
      <c r="D115" s="45">
        <f t="shared" si="4"/>
        <v>2.1494089213229373E-2</v>
      </c>
      <c r="E115" s="3"/>
    </row>
    <row r="116" spans="2:6" hidden="1">
      <c r="B116" s="47">
        <v>42461</v>
      </c>
      <c r="C116" s="41">
        <v>244032827.57999998</v>
      </c>
      <c r="D116" s="45">
        <f t="shared" si="4"/>
        <v>6.485933352711859E-3</v>
      </c>
      <c r="E116" s="3"/>
    </row>
    <row r="117" spans="2:6" hidden="1">
      <c r="B117" s="47">
        <v>42491</v>
      </c>
      <c r="C117" s="41">
        <v>268337255.59666666</v>
      </c>
      <c r="D117" s="45">
        <f t="shared" si="4"/>
        <v>9.9594912117711321E-2</v>
      </c>
      <c r="E117" s="3"/>
    </row>
    <row r="118" spans="2:6" hidden="1">
      <c r="B118" s="47">
        <v>42522</v>
      </c>
      <c r="C118" s="41">
        <v>276447848.88722199</v>
      </c>
      <c r="D118" s="45">
        <f t="shared" si="4"/>
        <v>3.0225371696974701E-2</v>
      </c>
      <c r="E118" s="3"/>
    </row>
    <row r="119" spans="2:6" hidden="1">
      <c r="B119" s="47">
        <v>42552</v>
      </c>
      <c r="C119" s="41">
        <v>280302982.69472218</v>
      </c>
      <c r="D119" s="45">
        <f t="shared" si="4"/>
        <v>1.3945247984450404E-2</v>
      </c>
      <c r="E119" s="3"/>
    </row>
    <row r="120" spans="2:6" hidden="1">
      <c r="B120" s="47">
        <v>42583</v>
      </c>
      <c r="C120" s="41">
        <v>288300721.91393524</v>
      </c>
      <c r="D120" s="45">
        <f t="shared" si="4"/>
        <v>2.8532479898451202E-2</v>
      </c>
      <c r="E120" s="3"/>
    </row>
    <row r="121" spans="2:6" hidden="1">
      <c r="B121" s="47">
        <v>42614</v>
      </c>
      <c r="C121" s="41">
        <v>278770094.50158948</v>
      </c>
      <c r="D121" s="45">
        <f t="shared" si="4"/>
        <v>-3.3057938076169302E-2</v>
      </c>
      <c r="E121" s="3"/>
    </row>
    <row r="122" spans="2:6" hidden="1">
      <c r="B122" s="47">
        <v>42644</v>
      </c>
      <c r="C122" s="41">
        <v>290130020.12489712</v>
      </c>
      <c r="D122" s="45">
        <f t="shared" si="4"/>
        <v>4.0750158813189552E-2</v>
      </c>
      <c r="E122" s="3"/>
    </row>
    <row r="123" spans="2:6" hidden="1">
      <c r="B123" s="47">
        <v>42675</v>
      </c>
      <c r="C123" s="41">
        <v>273205088.50162208</v>
      </c>
      <c r="D123" s="45">
        <f t="shared" si="4"/>
        <v>-5.8335678658792633E-2</v>
      </c>
      <c r="E123" s="3"/>
    </row>
    <row r="124" spans="2:6" hidden="1">
      <c r="B124" s="47">
        <v>42705</v>
      </c>
      <c r="C124" s="41">
        <v>275845486.64603621</v>
      </c>
      <c r="D124" s="45">
        <f t="shared" si="4"/>
        <v>9.6645276956415227E-3</v>
      </c>
      <c r="E124" s="3"/>
    </row>
    <row r="125" spans="2:6">
      <c r="B125" s="47">
        <v>42736</v>
      </c>
      <c r="C125" s="41">
        <v>286692903.64412928</v>
      </c>
      <c r="D125" s="45">
        <f t="shared" si="4"/>
        <v>3.932425043449217E-2</v>
      </c>
      <c r="F125" s="6"/>
    </row>
    <row r="126" spans="2:6">
      <c r="B126" s="47">
        <v>42767</v>
      </c>
      <c r="C126" s="41">
        <v>263912851.2089051</v>
      </c>
      <c r="D126" s="45">
        <f t="shared" si="4"/>
        <v>-7.9458026849178576E-2</v>
      </c>
    </row>
    <row r="127" spans="2:6">
      <c r="B127" s="47">
        <v>42795</v>
      </c>
      <c r="C127" s="46">
        <v>271369768.08188403</v>
      </c>
      <c r="D127" s="45">
        <f t="shared" si="4"/>
        <v>2.82552245516694E-2</v>
      </c>
    </row>
    <row r="128" spans="2:6">
      <c r="B128" s="47">
        <v>42826</v>
      </c>
      <c r="C128" s="41">
        <v>281330735.04320985</v>
      </c>
      <c r="D128" s="45">
        <f t="shared" si="4"/>
        <v>3.6706251517008237E-2</v>
      </c>
    </row>
    <row r="129" spans="2:6">
      <c r="B129" s="47">
        <v>42856</v>
      </c>
      <c r="C129" s="41">
        <v>293945431.59822333</v>
      </c>
      <c r="D129" s="45">
        <f t="shared" si="4"/>
        <v>4.4839382917319703E-2</v>
      </c>
    </row>
    <row r="130" spans="2:6">
      <c r="B130" s="44">
        <v>42887</v>
      </c>
      <c r="C130" s="41">
        <v>290896700.03969586</v>
      </c>
      <c r="D130" s="42">
        <f t="shared" si="4"/>
        <v>-1.0371760302417599E-2</v>
      </c>
    </row>
    <row r="131" spans="2:6">
      <c r="B131" s="44">
        <v>42917</v>
      </c>
      <c r="C131" s="41">
        <v>293796294.13631892</v>
      </c>
      <c r="D131" s="42">
        <f t="shared" si="4"/>
        <v>9.967779270879884E-3</v>
      </c>
    </row>
    <row r="132" spans="2:6">
      <c r="B132" s="44">
        <v>42948</v>
      </c>
      <c r="C132" s="41">
        <v>291617276.30001342</v>
      </c>
      <c r="D132" s="42">
        <f t="shared" si="4"/>
        <v>-7.4167641995322997E-3</v>
      </c>
    </row>
    <row r="133" spans="2:6">
      <c r="B133" s="44">
        <v>42979</v>
      </c>
      <c r="C133" s="41">
        <v>277188025.99008811</v>
      </c>
      <c r="D133" s="42">
        <f t="shared" si="4"/>
        <v>-4.9480094228301574E-2</v>
      </c>
    </row>
    <row r="134" spans="2:6">
      <c r="B134" s="44">
        <v>43009</v>
      </c>
      <c r="C134" s="41">
        <v>277778464.30351049</v>
      </c>
      <c r="D134" s="42">
        <f t="shared" si="4"/>
        <v>2.1301003580995737E-3</v>
      </c>
      <c r="F134" s="4"/>
    </row>
    <row r="135" spans="2:6">
      <c r="B135" s="44">
        <v>43040</v>
      </c>
      <c r="C135" s="41">
        <v>270477284.43630266</v>
      </c>
      <c r="D135" s="42">
        <f t="shared" si="4"/>
        <v>-2.6284182560784464E-2</v>
      </c>
      <c r="F135" s="4"/>
    </row>
    <row r="136" spans="2:6">
      <c r="B136" s="44">
        <v>43070</v>
      </c>
      <c r="C136" s="41">
        <v>281456038.81765854</v>
      </c>
      <c r="D136" s="42">
        <f t="shared" si="4"/>
        <v>4.0590300971989235E-2</v>
      </c>
      <c r="F136" s="4"/>
    </row>
    <row r="137" spans="2:6">
      <c r="B137" s="44">
        <v>43101</v>
      </c>
      <c r="C137" s="41">
        <v>279794033.43096513</v>
      </c>
      <c r="D137" s="42">
        <f t="shared" si="4"/>
        <v>-5.9050265671156676E-3</v>
      </c>
      <c r="F137" s="4"/>
    </row>
    <row r="138" spans="2:6">
      <c r="B138" s="44">
        <v>43132</v>
      </c>
      <c r="C138" s="41">
        <v>269764172.56522262</v>
      </c>
      <c r="D138" s="42">
        <f t="shared" si="4"/>
        <v>-3.5847300754600298E-2</v>
      </c>
      <c r="F138" s="4"/>
    </row>
    <row r="139" spans="2:6">
      <c r="B139" s="44">
        <v>43160</v>
      </c>
      <c r="C139" s="41">
        <v>292056427.84518719</v>
      </c>
      <c r="D139" s="42">
        <f t="shared" si="4"/>
        <v>8.2636085689158145E-2</v>
      </c>
    </row>
    <row r="140" spans="2:6">
      <c r="B140" s="44">
        <v>43191</v>
      </c>
      <c r="C140" s="41">
        <v>280870876.5210005</v>
      </c>
      <c r="D140" s="42">
        <f t="shared" si="4"/>
        <v>-3.829928143240835E-2</v>
      </c>
    </row>
    <row r="141" spans="2:6">
      <c r="B141" s="44">
        <v>43221</v>
      </c>
      <c r="C141" s="41">
        <v>303860114.63631374</v>
      </c>
      <c r="D141" s="42">
        <f t="shared" si="4"/>
        <v>8.1849846449260966E-2</v>
      </c>
    </row>
    <row r="142" spans="2:6">
      <c r="B142" s="44">
        <v>43252</v>
      </c>
      <c r="C142" s="41">
        <v>299832920.37418562</v>
      </c>
      <c r="D142" s="42">
        <f t="shared" si="4"/>
        <v>-1.3253448110319477E-2</v>
      </c>
    </row>
    <row r="143" spans="2:6">
      <c r="B143" s="44">
        <v>43282</v>
      </c>
      <c r="C143" s="41">
        <v>310892286.03999996</v>
      </c>
      <c r="D143" s="42">
        <f t="shared" si="4"/>
        <v>3.6885094712123312E-2</v>
      </c>
    </row>
    <row r="144" spans="2:6">
      <c r="B144" s="44">
        <v>43313</v>
      </c>
      <c r="C144" s="41">
        <v>294170911.05666667</v>
      </c>
      <c r="D144" s="42">
        <f t="shared" si="4"/>
        <v>-5.3785107364104467E-2</v>
      </c>
    </row>
    <row r="145" spans="2:5">
      <c r="B145" s="44">
        <v>43344</v>
      </c>
      <c r="C145" s="41">
        <v>268161436.28</v>
      </c>
      <c r="D145" s="42">
        <f t="shared" si="4"/>
        <v>-8.8416202279281153E-2</v>
      </c>
    </row>
    <row r="146" spans="2:5">
      <c r="B146" s="44">
        <v>43374</v>
      </c>
      <c r="C146" s="41">
        <v>279922003.50999999</v>
      </c>
      <c r="D146" s="42">
        <f t="shared" si="4"/>
        <v>4.3856295644688625E-2</v>
      </c>
    </row>
    <row r="147" spans="2:5">
      <c r="B147" s="44">
        <v>43405</v>
      </c>
      <c r="C147" s="41">
        <v>267767093.63555554</v>
      </c>
      <c r="D147" s="42">
        <f t="shared" si="4"/>
        <v>-4.3422488128948555E-2</v>
      </c>
    </row>
    <row r="148" spans="2:5">
      <c r="B148" s="44">
        <v>43435</v>
      </c>
      <c r="C148" s="41">
        <v>268979682.66333342</v>
      </c>
      <c r="D148" s="42">
        <f t="shared" si="4"/>
        <v>4.5285214524091177E-3</v>
      </c>
      <c r="E148" s="3"/>
    </row>
    <row r="149" spans="2:5">
      <c r="B149" s="44">
        <v>43466</v>
      </c>
      <c r="C149" s="41">
        <v>264948784.71000001</v>
      </c>
      <c r="D149" s="42">
        <f t="shared" si="4"/>
        <v>-1.4985882626602165E-2</v>
      </c>
    </row>
    <row r="150" spans="2:5">
      <c r="B150" s="44">
        <v>43497</v>
      </c>
      <c r="C150" s="41">
        <v>238967537.44</v>
      </c>
      <c r="D150" s="42">
        <f t="shared" si="4"/>
        <v>-9.8061394387741085E-2</v>
      </c>
    </row>
    <row r="151" spans="2:5">
      <c r="B151" s="44">
        <v>43525</v>
      </c>
      <c r="C151" s="41">
        <v>259323747</v>
      </c>
      <c r="D151" s="42">
        <f t="shared" si="4"/>
        <v>8.5183995190606376E-2</v>
      </c>
    </row>
    <row r="152" spans="2:5">
      <c r="B152" s="44">
        <v>43556</v>
      </c>
      <c r="C152" s="41">
        <v>243473024.30000001</v>
      </c>
      <c r="D152" s="42">
        <f t="shared" si="4"/>
        <v>-6.1123298129731163E-2</v>
      </c>
    </row>
    <row r="153" spans="2:5">
      <c r="B153" s="44">
        <v>43586</v>
      </c>
      <c r="C153" s="41">
        <v>257254224</v>
      </c>
      <c r="D153" s="42">
        <f t="shared" si="4"/>
        <v>5.6602573281462343E-2</v>
      </c>
    </row>
    <row r="154" spans="2:5">
      <c r="B154" s="44">
        <v>43617</v>
      </c>
      <c r="C154" s="41">
        <v>258245044.96000001</v>
      </c>
      <c r="D154" s="42">
        <f t="shared" si="4"/>
        <v>3.8515245526153929E-3</v>
      </c>
    </row>
    <row r="155" spans="2:5">
      <c r="B155" s="44">
        <v>43647</v>
      </c>
      <c r="C155" s="41">
        <v>284852730.18000001</v>
      </c>
      <c r="D155" s="42">
        <f t="shared" si="4"/>
        <v>0.10303270377993634</v>
      </c>
    </row>
    <row r="156" spans="2:5">
      <c r="B156" s="44">
        <v>43678</v>
      </c>
      <c r="C156" s="41">
        <v>276038840</v>
      </c>
      <c r="D156" s="42">
        <f t="shared" si="4"/>
        <v>-3.0941919266248452E-2</v>
      </c>
    </row>
    <row r="157" spans="2:5">
      <c r="B157" s="44">
        <v>43709</v>
      </c>
      <c r="C157" s="41">
        <v>264816487</v>
      </c>
      <c r="D157" s="42">
        <f t="shared" si="4"/>
        <v>-4.0654978118296659E-2</v>
      </c>
    </row>
    <row r="158" spans="2:5">
      <c r="B158" s="44">
        <v>43739</v>
      </c>
      <c r="C158" s="41">
        <v>278522360</v>
      </c>
      <c r="D158" s="42">
        <f t="shared" si="4"/>
        <v>5.175611668015212E-2</v>
      </c>
    </row>
    <row r="159" spans="2:5">
      <c r="B159" s="44">
        <v>43770</v>
      </c>
      <c r="C159" s="41">
        <v>277032392</v>
      </c>
      <c r="D159" s="42">
        <f t="shared" si="4"/>
        <v>-5.3495453650471703E-3</v>
      </c>
    </row>
    <row r="160" spans="2:5">
      <c r="B160" s="44">
        <v>43800</v>
      </c>
      <c r="C160" s="41">
        <v>267109003</v>
      </c>
      <c r="D160" s="42">
        <f t="shared" si="4"/>
        <v>-3.5820320246160997E-2</v>
      </c>
    </row>
    <row r="161" spans="2:11">
      <c r="B161" s="44">
        <v>43831</v>
      </c>
      <c r="C161" s="41">
        <v>278833262</v>
      </c>
      <c r="D161" s="42">
        <f t="shared" si="4"/>
        <v>4.389316297212198E-2</v>
      </c>
    </row>
    <row r="162" spans="2:11">
      <c r="B162" s="44">
        <v>43862</v>
      </c>
      <c r="C162" s="41">
        <v>252682246</v>
      </c>
      <c r="D162" s="42">
        <f t="shared" si="4"/>
        <v>-9.3787289982642075E-2</v>
      </c>
    </row>
    <row r="163" spans="2:11">
      <c r="B163" s="44">
        <v>43891</v>
      </c>
      <c r="C163" s="41">
        <v>259308097</v>
      </c>
      <c r="D163" s="42">
        <f t="shared" si="4"/>
        <v>2.62220678535523E-2</v>
      </c>
    </row>
    <row r="164" spans="2:11">
      <c r="B164" s="44">
        <v>43922</v>
      </c>
      <c r="C164" s="41">
        <v>275312287</v>
      </c>
      <c r="D164" s="42">
        <f t="shared" si="4"/>
        <v>6.1718820912869621E-2</v>
      </c>
    </row>
    <row r="165" spans="2:11">
      <c r="B165" s="44">
        <v>43952</v>
      </c>
      <c r="C165" s="41">
        <v>288909373</v>
      </c>
      <c r="D165" s="42">
        <f t="shared" si="4"/>
        <v>4.9387864770452428E-2</v>
      </c>
    </row>
    <row r="166" spans="2:11">
      <c r="B166" s="44">
        <v>43983</v>
      </c>
      <c r="C166" s="41">
        <v>282905730</v>
      </c>
      <c r="D166" s="42">
        <f t="shared" si="4"/>
        <v>-2.0780367689905321E-2</v>
      </c>
    </row>
    <row r="167" spans="2:11">
      <c r="B167" s="44">
        <v>44013</v>
      </c>
      <c r="C167" s="41">
        <v>298154441</v>
      </c>
      <c r="D167" s="42">
        <f t="shared" si="4"/>
        <v>5.3900325737481491E-2</v>
      </c>
    </row>
    <row r="168" spans="2:11">
      <c r="B168" s="44">
        <v>44044</v>
      </c>
      <c r="C168" s="41">
        <v>295939656</v>
      </c>
      <c r="D168" s="42">
        <f t="shared" si="4"/>
        <v>-7.4283146431483038E-3</v>
      </c>
    </row>
    <row r="169" spans="2:11">
      <c r="B169" s="44">
        <v>44075</v>
      </c>
      <c r="C169" s="41">
        <v>286613234</v>
      </c>
      <c r="D169" s="42">
        <f t="shared" si="4"/>
        <v>-3.1514607153561025E-2</v>
      </c>
    </row>
    <row r="170" spans="2:11">
      <c r="B170" s="44">
        <v>44105</v>
      </c>
      <c r="C170" s="41">
        <v>286640756</v>
      </c>
      <c r="D170" s="42">
        <f t="shared" si="4"/>
        <v>9.6024875110956032E-5</v>
      </c>
    </row>
    <row r="171" spans="2:11">
      <c r="B171" s="44">
        <v>44136</v>
      </c>
      <c r="C171" s="41">
        <v>267434568</v>
      </c>
      <c r="D171" s="42">
        <f t="shared" si="4"/>
        <v>-6.7004386494152302E-2</v>
      </c>
    </row>
    <row r="172" spans="2:11">
      <c r="B172" s="44">
        <v>44166</v>
      </c>
      <c r="C172" s="41">
        <v>274745789</v>
      </c>
      <c r="D172" s="42">
        <f t="shared" si="4"/>
        <v>2.7338354404506049E-2</v>
      </c>
    </row>
    <row r="173" spans="2:11">
      <c r="B173" s="44">
        <v>44197</v>
      </c>
      <c r="C173" s="41">
        <v>282685193</v>
      </c>
      <c r="D173" s="42">
        <f t="shared" si="4"/>
        <v>2.8897272744005553E-2</v>
      </c>
      <c r="F173" s="77" t="s">
        <v>4</v>
      </c>
      <c r="G173" s="78"/>
      <c r="H173" s="78"/>
      <c r="I173" s="78"/>
      <c r="J173" s="78"/>
      <c r="K173" s="79"/>
    </row>
    <row r="174" spans="2:11">
      <c r="B174" s="44">
        <v>44228</v>
      </c>
      <c r="C174" s="41">
        <v>255274165</v>
      </c>
      <c r="D174" s="42">
        <f t="shared" si="4"/>
        <v>-9.6966621099252248E-2</v>
      </c>
      <c r="F174" s="48" t="s">
        <v>5</v>
      </c>
      <c r="G174" s="48" t="s">
        <v>6</v>
      </c>
      <c r="H174" s="48" t="s">
        <v>7</v>
      </c>
      <c r="I174" s="48" t="s">
        <v>8</v>
      </c>
      <c r="J174" s="48" t="s">
        <v>9</v>
      </c>
      <c r="K174" s="48" t="s">
        <v>1</v>
      </c>
    </row>
    <row r="175" spans="2:11">
      <c r="B175" s="44">
        <v>44256</v>
      </c>
      <c r="C175" s="41">
        <v>268010091</v>
      </c>
      <c r="D175" s="42">
        <f t="shared" si="4"/>
        <v>4.9891167012533266E-2</v>
      </c>
      <c r="F175" s="50" t="s">
        <v>10</v>
      </c>
      <c r="G175" s="18">
        <v>2755904003.1882086</v>
      </c>
      <c r="H175" s="18">
        <v>229658666.93235072</v>
      </c>
      <c r="I175" s="18">
        <v>7550421.9265430374</v>
      </c>
      <c r="J175" s="19"/>
      <c r="K175" s="19"/>
    </row>
    <row r="176" spans="2:11">
      <c r="B176" s="44">
        <v>44287</v>
      </c>
      <c r="C176" s="41">
        <v>257593837.89999998</v>
      </c>
      <c r="D176" s="42">
        <f t="shared" si="4"/>
        <v>-3.8865152655763291E-2</v>
      </c>
      <c r="F176" s="50" t="s">
        <v>11</v>
      </c>
      <c r="G176" s="18">
        <v>2602464108.103651</v>
      </c>
      <c r="H176" s="18">
        <v>216872009.00863758</v>
      </c>
      <c r="I176" s="18">
        <v>7130038.6523387702</v>
      </c>
      <c r="J176" s="20">
        <f t="shared" ref="J176:J181" si="5">+(G176/G175)-1</f>
        <v>-5.5676792408969389E-2</v>
      </c>
      <c r="K176" s="19" t="s">
        <v>12</v>
      </c>
    </row>
    <row r="177" spans="2:13">
      <c r="B177" s="44">
        <v>44317</v>
      </c>
      <c r="C177" s="41">
        <v>239951231.48199999</v>
      </c>
      <c r="D177" s="42">
        <f t="shared" si="4"/>
        <v>-6.8490017314967733E-2</v>
      </c>
      <c r="F177" s="50" t="s">
        <v>13</v>
      </c>
      <c r="G177" s="18">
        <v>2682676636.2825837</v>
      </c>
      <c r="H177" s="18">
        <v>223556386.35688198</v>
      </c>
      <c r="I177" s="18">
        <v>7349799.0035139276</v>
      </c>
      <c r="J177" s="20">
        <f t="shared" si="5"/>
        <v>3.0821761548666116E-2</v>
      </c>
      <c r="K177" s="19" t="s">
        <v>14</v>
      </c>
    </row>
    <row r="178" spans="2:13">
      <c r="B178" s="44">
        <v>44348</v>
      </c>
      <c r="C178" s="41">
        <v>259324384</v>
      </c>
      <c r="D178" s="42">
        <f t="shared" si="4"/>
        <v>8.0737874935446152E-2</v>
      </c>
      <c r="F178" s="50" t="s">
        <v>15</v>
      </c>
      <c r="G178" s="18">
        <v>2767149225.4136124</v>
      </c>
      <c r="H178" s="18">
        <v>230595768.7844677</v>
      </c>
      <c r="I178" s="18">
        <v>7581230.7545578424</v>
      </c>
      <c r="J178" s="20">
        <f t="shared" si="5"/>
        <v>3.1488174157316084E-2</v>
      </c>
      <c r="K178" s="19" t="s">
        <v>16</v>
      </c>
    </row>
    <row r="179" spans="2:13">
      <c r="B179" s="44">
        <v>44378</v>
      </c>
      <c r="C179" s="41">
        <v>264606426</v>
      </c>
      <c r="D179" s="42">
        <f t="shared" si="4"/>
        <v>2.036847410384679E-2</v>
      </c>
      <c r="F179" s="50" t="s">
        <v>17</v>
      </c>
      <c r="G179" s="18">
        <v>2999639377.7237387</v>
      </c>
      <c r="H179" s="18">
        <v>249969948.1436449</v>
      </c>
      <c r="I179" s="18">
        <v>8218190.0759554487</v>
      </c>
      <c r="J179" s="20">
        <f t="shared" si="5"/>
        <v>8.4017930863622192E-2</v>
      </c>
      <c r="K179" s="19" t="s">
        <v>18</v>
      </c>
    </row>
    <row r="180" spans="2:13">
      <c r="B180" s="44">
        <v>44409</v>
      </c>
      <c r="C180" s="41">
        <v>264375943</v>
      </c>
      <c r="D180" s="42">
        <f t="shared" si="4"/>
        <v>-8.7104082649902548E-4</v>
      </c>
      <c r="F180" s="50" t="s">
        <v>19</v>
      </c>
      <c r="G180" s="18">
        <v>3128722755.1573868</v>
      </c>
      <c r="H180" s="18">
        <v>260726896.26311556</v>
      </c>
      <c r="I180" s="18">
        <v>8571843.164814759</v>
      </c>
      <c r="J180" s="20">
        <f t="shared" si="5"/>
        <v>4.3032965359856901E-2</v>
      </c>
      <c r="K180" s="19" t="s">
        <v>20</v>
      </c>
    </row>
    <row r="181" spans="2:13">
      <c r="B181" s="44">
        <v>44440</v>
      </c>
      <c r="C181" s="41">
        <v>244138874</v>
      </c>
      <c r="D181" s="42">
        <f t="shared" si="4"/>
        <v>-7.6546560062766389E-2</v>
      </c>
      <c r="F181" s="51" t="s">
        <v>21</v>
      </c>
      <c r="G181" s="18">
        <v>3290850610.6352639</v>
      </c>
      <c r="H181" s="18">
        <v>274237550.88627201</v>
      </c>
      <c r="I181" s="18">
        <v>9016029.0702336002</v>
      </c>
      <c r="J181" s="20">
        <f t="shared" si="5"/>
        <v>5.1819182511657624E-2</v>
      </c>
      <c r="K181" s="19" t="s">
        <v>22</v>
      </c>
    </row>
    <row r="182" spans="2:13">
      <c r="B182" s="44">
        <v>44470</v>
      </c>
      <c r="C182" s="41">
        <v>245741556</v>
      </c>
      <c r="D182" s="42">
        <f t="shared" si="4"/>
        <v>6.5646325541748318E-3</v>
      </c>
      <c r="F182" s="51" t="s">
        <v>23</v>
      </c>
      <c r="G182" s="18">
        <v>3285515947.9900002</v>
      </c>
      <c r="H182" s="18">
        <v>273792995.66583335</v>
      </c>
      <c r="I182" s="18">
        <v>9001413.5561369862</v>
      </c>
      <c r="J182" s="20">
        <f>+(C101+C102+C103+C104+C105+C106+C107+C108+C109+C110+C111+C112)/(C89+C90+C91+C92+C93+C94+C95+C96+C97+C98+C99+C100)-1</f>
        <v>-1.6210588921974356E-3</v>
      </c>
      <c r="K182" s="19" t="s">
        <v>24</v>
      </c>
    </row>
    <row r="183" spans="2:13">
      <c r="B183" s="44">
        <v>44501</v>
      </c>
      <c r="C183" s="41">
        <v>256486338.46266666</v>
      </c>
      <c r="D183" s="42">
        <f t="shared" si="4"/>
        <v>4.3723913193854269E-2</v>
      </c>
      <c r="F183" s="51" t="s">
        <v>25</v>
      </c>
      <c r="G183" s="18">
        <v>3217735441.6500239</v>
      </c>
      <c r="H183" s="18">
        <v>268144620.13750198</v>
      </c>
      <c r="I183" s="18">
        <v>8791626.8897541631</v>
      </c>
      <c r="J183" s="20">
        <f>+(C113+C114+C115+C116+C124+C117+C118+C119+C120+C121+C122+C123)/(C101+C102+C103+C104+C105+C106+C107+C108+C109+C110+C111+C112)-1</f>
        <v>-2.0630095063590481E-2</v>
      </c>
      <c r="K183" s="19" t="s">
        <v>26</v>
      </c>
    </row>
    <row r="184" spans="2:13">
      <c r="B184" s="44">
        <v>44531</v>
      </c>
      <c r="C184" s="41">
        <v>274365950</v>
      </c>
      <c r="D184" s="42">
        <f t="shared" si="4"/>
        <v>6.970980070322863E-2</v>
      </c>
      <c r="F184" s="51" t="s">
        <v>27</v>
      </c>
      <c r="G184" s="18">
        <v>3380461773.5999393</v>
      </c>
      <c r="H184" s="18">
        <v>281705147.79999495</v>
      </c>
      <c r="I184" s="18">
        <v>9261539.1057532579</v>
      </c>
      <c r="J184" s="20">
        <f>SUM(C125:C136)/SUM(C113:C124)-1</f>
        <v>5.0571693944630569E-2</v>
      </c>
      <c r="K184" s="19" t="s">
        <v>28</v>
      </c>
    </row>
    <row r="185" spans="2:13">
      <c r="B185" s="44">
        <v>44562</v>
      </c>
      <c r="C185" s="41">
        <v>273476361.71800005</v>
      </c>
      <c r="D185" s="42">
        <f t="shared" si="4"/>
        <v>-3.2423421419456311E-3</v>
      </c>
      <c r="F185" s="51" t="s">
        <v>29</v>
      </c>
      <c r="G185" s="18">
        <v>3416071958.5584307</v>
      </c>
      <c r="H185" s="18">
        <v>284672663.21320254</v>
      </c>
      <c r="I185" s="18">
        <v>9359101.2563244682</v>
      </c>
      <c r="J185" s="20">
        <f>SUM(C137:C148)/SUM(C125:C136)-1</f>
        <v>1.0534118514988977E-2</v>
      </c>
      <c r="K185" s="19" t="s">
        <v>30</v>
      </c>
    </row>
    <row r="186" spans="2:13">
      <c r="B186" s="44">
        <v>44593</v>
      </c>
      <c r="C186" s="41">
        <v>248612313.005</v>
      </c>
      <c r="D186" s="42">
        <f t="shared" si="4"/>
        <v>-9.0918456559836325E-2</v>
      </c>
      <c r="F186" s="51" t="s">
        <v>31</v>
      </c>
      <c r="G186" s="18">
        <v>3170584174.5900002</v>
      </c>
      <c r="H186" s="18">
        <v>264215347.88250002</v>
      </c>
      <c r="I186" s="18">
        <v>8686531.9851780832</v>
      </c>
      <c r="J186" s="20">
        <v>-7.1862591580777346E-2</v>
      </c>
      <c r="K186" s="19" t="s">
        <v>32</v>
      </c>
    </row>
    <row r="187" spans="2:13">
      <c r="B187" s="44">
        <v>44621</v>
      </c>
      <c r="C187" s="41">
        <v>284151498.98000002</v>
      </c>
      <c r="D187" s="42">
        <f t="shared" si="4"/>
        <v>0.14295022457027406</v>
      </c>
      <c r="F187" s="51" t="s">
        <v>33</v>
      </c>
      <c r="G187" s="18">
        <v>3347479439</v>
      </c>
      <c r="H187" s="18">
        <v>278956619.91666669</v>
      </c>
      <c r="I187" s="18">
        <v>9146118.6857923493</v>
      </c>
      <c r="J187" s="20">
        <v>5.5792640935916848E-2</v>
      </c>
      <c r="K187" s="19" t="s">
        <v>34</v>
      </c>
    </row>
    <row r="188" spans="2:13">
      <c r="B188" s="44">
        <v>44652</v>
      </c>
      <c r="C188" s="41">
        <v>288194582.87</v>
      </c>
      <c r="D188" s="42">
        <f t="shared" ref="D188:D199" si="6">+C188/C187-1</f>
        <v>1.4228620663671254E-2</v>
      </c>
      <c r="F188" s="51" t="s">
        <v>35</v>
      </c>
      <c r="G188" s="18">
        <v>3112553989.8446665</v>
      </c>
      <c r="H188" s="18">
        <v>259379499.1537222</v>
      </c>
      <c r="I188" s="18">
        <v>8527545.1776566207</v>
      </c>
      <c r="J188" s="20">
        <v>-7.0179803471926094E-2</v>
      </c>
      <c r="K188" s="19" t="s">
        <v>36</v>
      </c>
    </row>
    <row r="189" spans="2:13">
      <c r="B189" s="44">
        <v>44682</v>
      </c>
      <c r="C189" s="41">
        <v>303928227.69999999</v>
      </c>
      <c r="D189" s="42">
        <f t="shared" si="6"/>
        <v>5.4593825717734523E-2</v>
      </c>
      <c r="F189" s="51" t="s">
        <v>37</v>
      </c>
      <c r="G189" s="18">
        <v>3369695730.9886789</v>
      </c>
      <c r="H189" s="18">
        <v>280807977.58238989</v>
      </c>
      <c r="I189" s="18">
        <v>9232043.098599121</v>
      </c>
      <c r="J189" s="20">
        <v>8.2614387407572432E-2</v>
      </c>
      <c r="K189" s="19" t="s">
        <v>38</v>
      </c>
    </row>
    <row r="190" spans="2:13">
      <c r="B190" s="44">
        <v>44713</v>
      </c>
      <c r="C190" s="41">
        <v>293864436.13666666</v>
      </c>
      <c r="D190" s="42">
        <f t="shared" si="6"/>
        <v>-3.3112395118715554E-2</v>
      </c>
      <c r="F190" s="51" t="s">
        <v>39</v>
      </c>
      <c r="G190" s="18">
        <f>SUM(C197:C199)</f>
        <v>754191430.85388899</v>
      </c>
      <c r="H190" s="18">
        <f>G190/3</f>
        <v>251397143.61796299</v>
      </c>
      <c r="I190" s="18">
        <f>G190/90</f>
        <v>8379904.787265433</v>
      </c>
      <c r="J190" s="20">
        <f>SUM(C197:C199)/SUM(C185:C187)-1</f>
        <v>-6.4557367080897432E-2</v>
      </c>
      <c r="K190" s="19" t="s">
        <v>40</v>
      </c>
    </row>
    <row r="191" spans="2:13">
      <c r="B191" s="44">
        <v>44743</v>
      </c>
      <c r="C191" s="41">
        <v>292177446.86000001</v>
      </c>
      <c r="D191" s="42">
        <f t="shared" si="6"/>
        <v>-5.7407058126696109E-3</v>
      </c>
      <c r="F191" s="1" t="s">
        <v>41</v>
      </c>
      <c r="M191" s="4" t="s">
        <v>42</v>
      </c>
    </row>
    <row r="192" spans="2:13">
      <c r="B192" s="44">
        <v>44774</v>
      </c>
      <c r="C192" s="41">
        <v>296168984.16444445</v>
      </c>
      <c r="D192" s="42">
        <f t="shared" si="6"/>
        <v>1.3661346374749472E-2</v>
      </c>
    </row>
    <row r="193" spans="2:21">
      <c r="B193" s="44">
        <v>44805</v>
      </c>
      <c r="C193" s="41">
        <v>276296065.02925926</v>
      </c>
      <c r="D193" s="42">
        <f t="shared" si="6"/>
        <v>-6.7099933476325702E-2</v>
      </c>
      <c r="F193" s="81" t="s">
        <v>43</v>
      </c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3"/>
    </row>
    <row r="194" spans="2:21">
      <c r="B194" s="44">
        <v>44835</v>
      </c>
      <c r="C194" s="41">
        <v>277662320.04962963</v>
      </c>
      <c r="D194" s="42">
        <f t="shared" si="6"/>
        <v>4.9448949633998929E-3</v>
      </c>
      <c r="F194" s="48" t="s">
        <v>44</v>
      </c>
      <c r="G194" s="48" t="s">
        <v>45</v>
      </c>
      <c r="H194" s="48" t="s">
        <v>46</v>
      </c>
      <c r="I194" s="48" t="s">
        <v>47</v>
      </c>
      <c r="J194" s="48" t="s">
        <v>48</v>
      </c>
      <c r="K194" s="48" t="s">
        <v>49</v>
      </c>
      <c r="L194" s="48" t="s">
        <v>50</v>
      </c>
      <c r="M194" s="48" t="s">
        <v>51</v>
      </c>
      <c r="N194" s="48" t="s">
        <v>52</v>
      </c>
      <c r="O194" s="48" t="s">
        <v>53</v>
      </c>
      <c r="P194" s="48" t="s">
        <v>54</v>
      </c>
      <c r="Q194" s="48" t="s">
        <v>55</v>
      </c>
      <c r="R194" s="48" t="s">
        <v>56</v>
      </c>
      <c r="S194" s="48" t="s">
        <v>57</v>
      </c>
      <c r="T194" s="48" t="s">
        <v>58</v>
      </c>
      <c r="U194" s="48" t="s">
        <v>59</v>
      </c>
    </row>
    <row r="195" spans="2:21">
      <c r="B195" s="44">
        <v>44866</v>
      </c>
      <c r="C195" s="41">
        <v>263382592.50111109</v>
      </c>
      <c r="D195" s="42">
        <f t="shared" si="6"/>
        <v>-5.1428395275117555E-2</v>
      </c>
      <c r="F195" s="48" t="s">
        <v>60</v>
      </c>
      <c r="G195" s="21">
        <f>SUM(C197:C199)/SUM(C185:C187)-1</f>
        <v>-6.4557367080897432E-2</v>
      </c>
      <c r="H195" s="21">
        <v>3.3589946037770879E-4</v>
      </c>
      <c r="I195" s="21">
        <v>1.9151987755853701E-2</v>
      </c>
      <c r="J195" s="21">
        <v>3.6140052081803153E-2</v>
      </c>
      <c r="K195" s="21">
        <v>-9.3124051721451773E-2</v>
      </c>
      <c r="L195" s="21">
        <v>2.3892573876572287E-2</v>
      </c>
      <c r="M195" s="21">
        <v>0.10724186870434593</v>
      </c>
      <c r="N195" s="21">
        <v>-0.11202156615032155</v>
      </c>
      <c r="O195" s="21">
        <v>6.7374226867489062E-2</v>
      </c>
      <c r="P195" s="21">
        <v>7.0151111852415626E-2</v>
      </c>
      <c r="Q195" s="21">
        <v>6.6310484228865318E-2</v>
      </c>
      <c r="R195" s="21">
        <v>3.0582074373513457E-2</v>
      </c>
      <c r="S195" s="21">
        <v>0.1214671360595907</v>
      </c>
      <c r="T195" s="21">
        <v>-4.5304912223790517E-2</v>
      </c>
      <c r="U195" s="21">
        <v>-8.0393689379581357E-2</v>
      </c>
    </row>
    <row r="196" spans="2:21">
      <c r="B196" s="44">
        <v>44896</v>
      </c>
      <c r="C196" s="41">
        <v>271780901.97456795</v>
      </c>
      <c r="D196" s="42">
        <f t="shared" si="6"/>
        <v>3.1886349791402591E-2</v>
      </c>
      <c r="F196" s="48" t="s">
        <v>61</v>
      </c>
      <c r="G196" s="21"/>
      <c r="H196" s="21">
        <v>0.17059453614849418</v>
      </c>
      <c r="I196" s="21">
        <v>-0.10654588398800335</v>
      </c>
      <c r="J196" s="21">
        <v>0.11615061250964653</v>
      </c>
      <c r="K196" s="21">
        <v>-0.14198139516460195</v>
      </c>
      <c r="L196" s="21">
        <v>2.1232534010028337E-2</v>
      </c>
      <c r="M196" s="21">
        <v>9.8064371349731561E-2</v>
      </c>
      <c r="N196" s="21">
        <v>-6.338097041058488E-2</v>
      </c>
      <c r="O196" s="21">
        <v>3.6207754843855744E-2</v>
      </c>
      <c r="P196" s="21">
        <v>2.9670061033809203E-2</v>
      </c>
      <c r="Q196" s="21">
        <v>5.0521452611817619E-2</v>
      </c>
      <c r="R196" s="21">
        <v>5.0821555447688738E-2</v>
      </c>
      <c r="S196" s="21">
        <v>4.445420962132518E-2</v>
      </c>
      <c r="T196" s="21">
        <v>2.6905287312340542E-2</v>
      </c>
      <c r="U196" s="21">
        <v>-5.0536479003879919E-2</v>
      </c>
    </row>
    <row r="197" spans="2:21">
      <c r="B197" s="44">
        <v>44927</v>
      </c>
      <c r="C197" s="41">
        <v>242260905.28777778</v>
      </c>
      <c r="D197" s="42">
        <f t="shared" si="6"/>
        <v>-0.10861689129853769</v>
      </c>
      <c r="F197" s="49" t="s">
        <v>62</v>
      </c>
      <c r="G197" s="21"/>
      <c r="H197" s="21">
        <v>0.11837891389268651</v>
      </c>
      <c r="I197" s="21">
        <v>-0.12215872880022616</v>
      </c>
      <c r="J197" s="21">
        <v>6.6608619525690749E-2</v>
      </c>
      <c r="K197" s="21">
        <v>-5.4415066158778558E-2</v>
      </c>
      <c r="L197" s="21">
        <v>1.2315113946293588E-2</v>
      </c>
      <c r="M197" s="21">
        <v>1.7970578429688189E-2</v>
      </c>
      <c r="N197" s="21">
        <v>4.3514276985376021E-2</v>
      </c>
      <c r="O197" s="21">
        <v>-2.6656557500521649E-2</v>
      </c>
      <c r="P197" s="21">
        <v>3.9217494522164609E-2</v>
      </c>
      <c r="Q197" s="21">
        <v>1.6333036913094734E-2</v>
      </c>
      <c r="R197" s="21">
        <v>0.11381533385455711</v>
      </c>
      <c r="S197" s="21">
        <v>-3.5402522749678145E-2</v>
      </c>
      <c r="T197" s="21">
        <v>0.10705002881149062</v>
      </c>
      <c r="U197" s="21">
        <v>-8.1274789704825934E-2</v>
      </c>
    </row>
    <row r="198" spans="2:21">
      <c r="B198" s="44">
        <v>44958</v>
      </c>
      <c r="C198" s="41">
        <v>233660026.99611112</v>
      </c>
      <c r="D198" s="42">
        <f t="shared" si="6"/>
        <v>-3.5502543348667093E-2</v>
      </c>
      <c r="F198" s="49" t="s">
        <v>63</v>
      </c>
      <c r="G198" s="21"/>
      <c r="H198" s="21">
        <v>4.6654979718145029E-2</v>
      </c>
      <c r="I198" s="21">
        <v>-6.3013921482153901E-2</v>
      </c>
      <c r="J198" s="21">
        <v>7.4846593916124693E-3</v>
      </c>
      <c r="K198" s="21">
        <v>7.3407669539100606E-3</v>
      </c>
      <c r="L198" s="21">
        <v>-1.57199258154197E-2</v>
      </c>
      <c r="M198" s="21">
        <v>1.5414164932365138E-2</v>
      </c>
      <c r="N198" s="21">
        <v>5.5220795011020174E-2</v>
      </c>
      <c r="O198" s="21">
        <v>-7.5874660369172675E-2</v>
      </c>
      <c r="P198" s="21">
        <v>6.9444568188123279E-2</v>
      </c>
      <c r="Q198" s="21">
        <v>4.2367080890776343E-2</v>
      </c>
      <c r="R198" s="21">
        <v>0.14044313755937776</v>
      </c>
      <c r="S198" s="21">
        <v>1.1853551776379589E-2</v>
      </c>
      <c r="T198" s="21">
        <v>2.9809640991873332E-2</v>
      </c>
      <c r="U198" s="21">
        <v>-7.3692335677058018E-3</v>
      </c>
    </row>
    <row r="199" spans="2:21">
      <c r="B199" s="69">
        <v>44986</v>
      </c>
      <c r="C199" s="43">
        <v>278270498.56999999</v>
      </c>
      <c r="D199" s="70">
        <f t="shared" si="6"/>
        <v>0.19092042463314152</v>
      </c>
      <c r="F199" s="1" t="s">
        <v>41</v>
      </c>
    </row>
    <row r="200" spans="2:21">
      <c r="B200" s="76" t="s">
        <v>64</v>
      </c>
      <c r="C200" s="76"/>
      <c r="D200" s="76"/>
    </row>
    <row r="201" spans="2:21">
      <c r="B201" s="76"/>
      <c r="C201" s="76"/>
      <c r="D201" s="76"/>
      <c r="G201" s="3"/>
    </row>
    <row r="202" spans="2:21">
      <c r="B202" s="1"/>
      <c r="C202" s="3"/>
      <c r="G202" s="3"/>
    </row>
    <row r="204" spans="2:21">
      <c r="B204" s="75"/>
      <c r="C204" s="75"/>
      <c r="D204" s="75"/>
    </row>
    <row r="205" spans="2:21">
      <c r="B205" s="75"/>
      <c r="C205" s="75"/>
      <c r="D205" s="75"/>
    </row>
    <row r="212" spans="6:6">
      <c r="F212" s="3"/>
    </row>
    <row r="213" spans="6:6">
      <c r="F213" s="3"/>
    </row>
  </sheetData>
  <mergeCells count="5">
    <mergeCell ref="B204:D205"/>
    <mergeCell ref="B200:D201"/>
    <mergeCell ref="F173:K173"/>
    <mergeCell ref="B1:K3"/>
    <mergeCell ref="F193:U193"/>
  </mergeCells>
  <phoneticPr fontId="15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scale="70" orientation="landscape" r:id="rId1"/>
  <ignoredErrors>
    <ignoredError sqref="G19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JU412"/>
  <sheetViews>
    <sheetView showGridLines="0" topLeftCell="A14" zoomScaleNormal="100" workbookViewId="0">
      <pane xSplit="3" topLeftCell="FY1" activePane="topRight" state="frozen"/>
      <selection pane="topRight" activeCell="GD23" sqref="GD23"/>
    </sheetView>
  </sheetViews>
  <sheetFormatPr defaultColWidth="27.5703125" defaultRowHeight="15"/>
  <cols>
    <col min="1" max="1" width="3.85546875" style="8" customWidth="1"/>
    <col min="2" max="2" width="7.28515625" style="8" bestFit="1" customWidth="1"/>
    <col min="3" max="3" width="17.140625" style="7" customWidth="1"/>
    <col min="4" max="60" width="11.7109375" style="8" bestFit="1" customWidth="1"/>
    <col min="61" max="61" width="11.7109375" style="9" bestFit="1" customWidth="1"/>
    <col min="62" max="88" width="11.7109375" style="8" bestFit="1" customWidth="1"/>
    <col min="89" max="90" width="11.7109375" style="12" bestFit="1" customWidth="1"/>
    <col min="91" max="128" width="11.7109375" style="8" bestFit="1" customWidth="1"/>
    <col min="129" max="135" width="11.85546875" style="8" customWidth="1"/>
    <col min="136" max="183" width="11.28515625" style="8" bestFit="1" customWidth="1"/>
    <col min="184" max="186" width="11.140625" style="8" bestFit="1" customWidth="1"/>
    <col min="187" max="16384" width="27.5703125" style="8"/>
  </cols>
  <sheetData>
    <row r="1" spans="2:186" ht="15" customHeight="1">
      <c r="CK1" s="8"/>
      <c r="CL1" s="8"/>
      <c r="CP1" s="16"/>
      <c r="CQ1" s="16"/>
      <c r="CR1" s="16"/>
      <c r="CS1" s="16"/>
      <c r="CT1" s="16"/>
      <c r="CU1" s="16"/>
      <c r="CV1" s="16"/>
      <c r="CW1" s="16"/>
    </row>
    <row r="2" spans="2:186" ht="15" customHeight="1">
      <c r="CK2" s="8"/>
      <c r="CL2" s="8"/>
      <c r="CO2" s="16"/>
      <c r="CP2" s="16"/>
      <c r="CQ2" s="16"/>
      <c r="CR2" s="16"/>
      <c r="CS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FR2" s="87" t="s">
        <v>65</v>
      </c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</row>
    <row r="3" spans="2:186"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CK3" s="8"/>
      <c r="CL3" s="8"/>
    </row>
    <row r="4" spans="2:186">
      <c r="B4" s="52" t="s">
        <v>66</v>
      </c>
      <c r="C4" s="52" t="s">
        <v>67</v>
      </c>
      <c r="D4" s="53">
        <v>39448</v>
      </c>
      <c r="E4" s="53">
        <v>39479</v>
      </c>
      <c r="F4" s="53">
        <v>39508</v>
      </c>
      <c r="G4" s="53">
        <v>39539</v>
      </c>
      <c r="H4" s="53">
        <v>39569</v>
      </c>
      <c r="I4" s="53">
        <v>39600</v>
      </c>
      <c r="J4" s="53">
        <v>39630</v>
      </c>
      <c r="K4" s="53">
        <v>39661</v>
      </c>
      <c r="L4" s="53">
        <v>39692</v>
      </c>
      <c r="M4" s="53">
        <v>39722</v>
      </c>
      <c r="N4" s="53">
        <v>39753</v>
      </c>
      <c r="O4" s="53">
        <v>39783</v>
      </c>
      <c r="P4" s="53">
        <v>39814</v>
      </c>
      <c r="Q4" s="53">
        <v>39845</v>
      </c>
      <c r="R4" s="53">
        <v>39873</v>
      </c>
      <c r="S4" s="53">
        <v>39904</v>
      </c>
      <c r="T4" s="53">
        <v>39934</v>
      </c>
      <c r="U4" s="53">
        <v>39965</v>
      </c>
      <c r="V4" s="53">
        <v>39995</v>
      </c>
      <c r="W4" s="53">
        <v>40026</v>
      </c>
      <c r="X4" s="53">
        <v>40057</v>
      </c>
      <c r="Y4" s="53">
        <v>40087</v>
      </c>
      <c r="Z4" s="53">
        <v>40118</v>
      </c>
      <c r="AA4" s="53">
        <v>40148</v>
      </c>
      <c r="AB4" s="53">
        <v>40179</v>
      </c>
      <c r="AC4" s="53">
        <v>40210</v>
      </c>
      <c r="AD4" s="53">
        <v>40238</v>
      </c>
      <c r="AE4" s="53">
        <v>40269</v>
      </c>
      <c r="AF4" s="53">
        <v>40299</v>
      </c>
      <c r="AG4" s="53">
        <v>40330</v>
      </c>
      <c r="AH4" s="53">
        <v>40360</v>
      </c>
      <c r="AI4" s="53">
        <v>40391</v>
      </c>
      <c r="AJ4" s="53">
        <v>40422</v>
      </c>
      <c r="AK4" s="53">
        <v>40452</v>
      </c>
      <c r="AL4" s="53">
        <v>40483</v>
      </c>
      <c r="AM4" s="53">
        <v>40513</v>
      </c>
      <c r="AN4" s="53">
        <v>40544</v>
      </c>
      <c r="AO4" s="53">
        <v>40575</v>
      </c>
      <c r="AP4" s="53">
        <v>40603</v>
      </c>
      <c r="AQ4" s="53">
        <v>40634</v>
      </c>
      <c r="AR4" s="53">
        <v>40664</v>
      </c>
      <c r="AS4" s="53">
        <v>40695</v>
      </c>
      <c r="AT4" s="53">
        <v>40725</v>
      </c>
      <c r="AU4" s="53">
        <v>40756</v>
      </c>
      <c r="AV4" s="53">
        <v>40787</v>
      </c>
      <c r="AW4" s="53">
        <v>40817</v>
      </c>
      <c r="AX4" s="53">
        <v>40848</v>
      </c>
      <c r="AY4" s="53">
        <v>40878</v>
      </c>
      <c r="AZ4" s="53">
        <v>40909</v>
      </c>
      <c r="BA4" s="53">
        <v>40940</v>
      </c>
      <c r="BB4" s="53">
        <v>40969</v>
      </c>
      <c r="BC4" s="53">
        <v>41000</v>
      </c>
      <c r="BD4" s="53">
        <v>41030</v>
      </c>
      <c r="BE4" s="53">
        <v>41061</v>
      </c>
      <c r="BF4" s="53">
        <v>41091</v>
      </c>
      <c r="BG4" s="53">
        <v>41122</v>
      </c>
      <c r="BH4" s="53">
        <v>41153</v>
      </c>
      <c r="BI4" s="53">
        <v>41183</v>
      </c>
      <c r="BJ4" s="53">
        <v>41214</v>
      </c>
      <c r="BK4" s="53">
        <v>41244</v>
      </c>
      <c r="BL4" s="53">
        <v>41275</v>
      </c>
      <c r="BM4" s="53">
        <v>41306</v>
      </c>
      <c r="BN4" s="53">
        <v>41334</v>
      </c>
      <c r="BO4" s="53">
        <v>41365</v>
      </c>
      <c r="BP4" s="53">
        <v>41395</v>
      </c>
      <c r="BQ4" s="53">
        <v>41426</v>
      </c>
      <c r="BR4" s="53">
        <v>41456</v>
      </c>
      <c r="BS4" s="53">
        <v>41487</v>
      </c>
      <c r="BT4" s="53">
        <v>41518</v>
      </c>
      <c r="BU4" s="53">
        <v>41548</v>
      </c>
      <c r="BV4" s="53">
        <v>41579</v>
      </c>
      <c r="BW4" s="53">
        <v>41609</v>
      </c>
      <c r="BX4" s="53">
        <v>41640</v>
      </c>
      <c r="BY4" s="53">
        <v>41671</v>
      </c>
      <c r="BZ4" s="53">
        <v>41699</v>
      </c>
      <c r="CA4" s="53">
        <v>41730</v>
      </c>
      <c r="CB4" s="53">
        <v>41760</v>
      </c>
      <c r="CC4" s="53">
        <v>41791</v>
      </c>
      <c r="CD4" s="53">
        <v>41821</v>
      </c>
      <c r="CE4" s="53">
        <v>41852</v>
      </c>
      <c r="CF4" s="53">
        <v>41883</v>
      </c>
      <c r="CG4" s="53">
        <v>41913</v>
      </c>
      <c r="CH4" s="53">
        <v>41944</v>
      </c>
      <c r="CI4" s="53">
        <v>41974</v>
      </c>
      <c r="CJ4" s="53">
        <v>42005</v>
      </c>
      <c r="CK4" s="53">
        <v>42036</v>
      </c>
      <c r="CL4" s="53">
        <v>42064</v>
      </c>
      <c r="CM4" s="53">
        <v>42095</v>
      </c>
      <c r="CN4" s="54">
        <v>42125</v>
      </c>
      <c r="CO4" s="54">
        <v>42156</v>
      </c>
      <c r="CP4" s="54">
        <v>42186</v>
      </c>
      <c r="CQ4" s="54">
        <v>42217</v>
      </c>
      <c r="CR4" s="54">
        <v>42248</v>
      </c>
      <c r="CS4" s="54">
        <v>42278</v>
      </c>
      <c r="CT4" s="54">
        <v>42309</v>
      </c>
      <c r="CU4" s="54">
        <v>42339</v>
      </c>
      <c r="CV4" s="54">
        <v>42370</v>
      </c>
      <c r="CW4" s="54">
        <v>42401</v>
      </c>
      <c r="CX4" s="54">
        <v>42430</v>
      </c>
      <c r="CY4" s="54">
        <v>42461</v>
      </c>
      <c r="CZ4" s="54">
        <v>42491</v>
      </c>
      <c r="DA4" s="54">
        <v>42522</v>
      </c>
      <c r="DB4" s="54">
        <v>42552</v>
      </c>
      <c r="DC4" s="54">
        <v>42583</v>
      </c>
      <c r="DD4" s="54">
        <v>42614</v>
      </c>
      <c r="DE4" s="54">
        <v>42644</v>
      </c>
      <c r="DF4" s="54">
        <v>42675</v>
      </c>
      <c r="DG4" s="54">
        <v>42705</v>
      </c>
      <c r="DH4" s="54">
        <v>42736</v>
      </c>
      <c r="DI4" s="54">
        <v>42767</v>
      </c>
      <c r="DJ4" s="54">
        <v>42795</v>
      </c>
      <c r="DK4" s="54">
        <v>42826</v>
      </c>
      <c r="DL4" s="54">
        <v>42856</v>
      </c>
      <c r="DM4" s="54">
        <v>42887</v>
      </c>
      <c r="DN4" s="54">
        <v>42917</v>
      </c>
      <c r="DO4" s="54">
        <v>42948</v>
      </c>
      <c r="DP4" s="54">
        <v>42979</v>
      </c>
      <c r="DQ4" s="54">
        <v>43009</v>
      </c>
      <c r="DR4" s="54">
        <v>43040</v>
      </c>
      <c r="DS4" s="54">
        <v>43070</v>
      </c>
      <c r="DT4" s="54">
        <v>43101</v>
      </c>
      <c r="DU4" s="54">
        <v>43132</v>
      </c>
      <c r="DV4" s="54">
        <v>43160</v>
      </c>
      <c r="DW4" s="54">
        <v>43191</v>
      </c>
      <c r="DX4" s="54">
        <v>43221</v>
      </c>
      <c r="DY4" s="55">
        <v>43252</v>
      </c>
      <c r="DZ4" s="55">
        <v>43282</v>
      </c>
      <c r="EA4" s="55">
        <v>43313</v>
      </c>
      <c r="EB4" s="55">
        <v>43344</v>
      </c>
      <c r="EC4" s="55">
        <v>43374</v>
      </c>
      <c r="ED4" s="55">
        <v>43405</v>
      </c>
      <c r="EE4" s="55">
        <v>43435</v>
      </c>
      <c r="EF4" s="55">
        <v>43466</v>
      </c>
      <c r="EG4" s="55">
        <v>43497</v>
      </c>
      <c r="EH4" s="55">
        <v>43525</v>
      </c>
      <c r="EI4" s="55">
        <v>43556</v>
      </c>
      <c r="EJ4" s="55">
        <v>43586</v>
      </c>
      <c r="EK4" s="55">
        <v>43617</v>
      </c>
      <c r="EL4" s="55">
        <v>43647</v>
      </c>
      <c r="EM4" s="55">
        <v>43678</v>
      </c>
      <c r="EN4" s="55">
        <v>43709</v>
      </c>
      <c r="EO4" s="55">
        <v>43739</v>
      </c>
      <c r="EP4" s="55">
        <v>43770</v>
      </c>
      <c r="EQ4" s="55">
        <v>43800</v>
      </c>
      <c r="ER4" s="55">
        <v>43831</v>
      </c>
      <c r="ES4" s="55">
        <v>43862</v>
      </c>
      <c r="ET4" s="55">
        <v>43891</v>
      </c>
      <c r="EU4" s="55">
        <v>43922</v>
      </c>
      <c r="EV4" s="55">
        <v>43952</v>
      </c>
      <c r="EW4" s="55">
        <v>43983</v>
      </c>
      <c r="EX4" s="55">
        <v>44013</v>
      </c>
      <c r="EY4" s="55">
        <v>44044</v>
      </c>
      <c r="EZ4" s="55">
        <v>44075</v>
      </c>
      <c r="FA4" s="55">
        <v>44105</v>
      </c>
      <c r="FB4" s="55">
        <v>44136</v>
      </c>
      <c r="FC4" s="55">
        <v>44166</v>
      </c>
      <c r="FD4" s="55">
        <v>44197</v>
      </c>
      <c r="FE4" s="55">
        <v>44228</v>
      </c>
      <c r="FF4" s="55">
        <v>44256</v>
      </c>
      <c r="FG4" s="55">
        <v>44287</v>
      </c>
      <c r="FH4" s="55">
        <v>44317</v>
      </c>
      <c r="FI4" s="55">
        <v>44348</v>
      </c>
      <c r="FJ4" s="55">
        <v>44378</v>
      </c>
      <c r="FK4" s="55">
        <v>44409</v>
      </c>
      <c r="FL4" s="55">
        <v>44440</v>
      </c>
      <c r="FM4" s="55">
        <v>44470</v>
      </c>
      <c r="FN4" s="55">
        <v>44501</v>
      </c>
      <c r="FO4" s="55">
        <v>44531</v>
      </c>
      <c r="FP4" s="55">
        <v>44562</v>
      </c>
      <c r="FQ4" s="55">
        <v>44593</v>
      </c>
      <c r="FR4" s="55">
        <v>44621</v>
      </c>
      <c r="FS4" s="55">
        <v>44652</v>
      </c>
      <c r="FT4" s="55">
        <v>44682</v>
      </c>
      <c r="FU4" s="55">
        <v>44713</v>
      </c>
      <c r="FV4" s="55">
        <v>44743</v>
      </c>
      <c r="FW4" s="55">
        <v>44774</v>
      </c>
      <c r="FX4" s="55">
        <v>44805</v>
      </c>
      <c r="FY4" s="55">
        <v>44835</v>
      </c>
      <c r="FZ4" s="55">
        <v>44866</v>
      </c>
      <c r="GA4" s="55">
        <v>44896</v>
      </c>
      <c r="GB4" s="55">
        <v>44927</v>
      </c>
      <c r="GC4" s="55">
        <v>44958</v>
      </c>
      <c r="GD4" s="55">
        <v>44986</v>
      </c>
    </row>
    <row r="5" spans="2:186" ht="15" customHeight="1">
      <c r="B5" s="67">
        <v>1</v>
      </c>
      <c r="C5" s="67" t="s">
        <v>68</v>
      </c>
      <c r="D5" s="57">
        <v>73609498.5986</v>
      </c>
      <c r="E5" s="57">
        <v>63957645.887352407</v>
      </c>
      <c r="F5" s="57">
        <v>66905147</v>
      </c>
      <c r="G5" s="57">
        <v>67383870.971939892</v>
      </c>
      <c r="H5" s="57">
        <v>79123350</v>
      </c>
      <c r="I5" s="57">
        <v>66736756.952042855</v>
      </c>
      <c r="J5" s="57">
        <v>67672960.880381778</v>
      </c>
      <c r="K5" s="57">
        <v>77574090.863098249</v>
      </c>
      <c r="L5" s="57">
        <v>62399349</v>
      </c>
      <c r="M5" s="57">
        <v>72104332.427916795</v>
      </c>
      <c r="N5" s="57">
        <v>59068632.998681672</v>
      </c>
      <c r="O5" s="57">
        <v>64381897</v>
      </c>
      <c r="P5" s="57">
        <v>68355379.144545734</v>
      </c>
      <c r="Q5" s="57">
        <v>61482223.447999202</v>
      </c>
      <c r="R5" s="57">
        <v>64846224.206645221</v>
      </c>
      <c r="S5" s="57">
        <v>75535315.803550094</v>
      </c>
      <c r="T5" s="57">
        <v>64528295.534755893</v>
      </c>
      <c r="U5" s="57">
        <v>62355023.074014537</v>
      </c>
      <c r="V5" s="57">
        <v>73038218.160754234</v>
      </c>
      <c r="W5" s="57">
        <v>61534469.076196417</v>
      </c>
      <c r="X5" s="57">
        <v>59869629.508831412</v>
      </c>
      <c r="Y5" s="57">
        <v>70211078.458172292</v>
      </c>
      <c r="Z5" s="57">
        <v>59266403.491171747</v>
      </c>
      <c r="AA5" s="57">
        <v>68046190.5</v>
      </c>
      <c r="AB5" s="57">
        <v>68849862.996392101</v>
      </c>
      <c r="AC5" s="57">
        <v>61135947</v>
      </c>
      <c r="AD5" s="57">
        <v>62619513.200000003</v>
      </c>
      <c r="AE5" s="57">
        <v>75638638.694082245</v>
      </c>
      <c r="AF5" s="57">
        <v>69293863.599999994</v>
      </c>
      <c r="AG5" s="57">
        <v>69136726.5</v>
      </c>
      <c r="AH5" s="57">
        <v>82252225.911325574</v>
      </c>
      <c r="AI5" s="57">
        <v>72265844.101262599</v>
      </c>
      <c r="AJ5" s="57">
        <v>81520067.122607127</v>
      </c>
      <c r="AK5" s="57">
        <v>79574907.356084943</v>
      </c>
      <c r="AL5" s="57">
        <v>69606313.335818455</v>
      </c>
      <c r="AM5" s="57">
        <v>77001626.052006513</v>
      </c>
      <c r="AN5" s="57">
        <v>75467060.829999998</v>
      </c>
      <c r="AO5" s="57">
        <v>70707553.000713915</v>
      </c>
      <c r="AP5" s="57">
        <v>86415322.121779606</v>
      </c>
      <c r="AQ5" s="57">
        <v>75353758.731434762</v>
      </c>
      <c r="AR5" s="57">
        <v>76144993.151348516</v>
      </c>
      <c r="AS5" s="57">
        <v>87558945.623443022</v>
      </c>
      <c r="AT5" s="57">
        <v>76478819.654076606</v>
      </c>
      <c r="AU5" s="57">
        <v>74039209.345648199</v>
      </c>
      <c r="AV5" s="57">
        <v>83988559.008636594</v>
      </c>
      <c r="AW5" s="57">
        <v>72073403.900807098</v>
      </c>
      <c r="AX5" s="57">
        <v>70910290.52018252</v>
      </c>
      <c r="AY5" s="57">
        <v>82029385.381164804</v>
      </c>
      <c r="AZ5" s="57">
        <v>76209231.418996736</v>
      </c>
      <c r="BA5" s="57">
        <v>74507558.250918671</v>
      </c>
      <c r="BB5" s="57">
        <v>88903938.954654485</v>
      </c>
      <c r="BC5" s="57">
        <v>80791575.215800866</v>
      </c>
      <c r="BD5" s="57">
        <v>93623319.058582395</v>
      </c>
      <c r="BE5" s="57">
        <v>80182316.414872453</v>
      </c>
      <c r="BF5" s="57">
        <v>80054665.605058253</v>
      </c>
      <c r="BG5" s="57">
        <v>92362772.960000008</v>
      </c>
      <c r="BH5" s="57">
        <v>78855446.084285721</v>
      </c>
      <c r="BI5" s="57">
        <v>78069424.783333331</v>
      </c>
      <c r="BJ5" s="57">
        <v>89512754.706204921</v>
      </c>
      <c r="BK5" s="57">
        <v>82003628.899841279</v>
      </c>
      <c r="BL5" s="57">
        <v>91909534.676333338</v>
      </c>
      <c r="BM5" s="57">
        <v>77696685.816349193</v>
      </c>
      <c r="BN5" s="57">
        <v>82187361.731571436</v>
      </c>
      <c r="BO5" s="57">
        <v>82304387.945237368</v>
      </c>
      <c r="BP5" s="57">
        <v>95263881.641962513</v>
      </c>
      <c r="BQ5" s="57">
        <v>80761890.69903861</v>
      </c>
      <c r="BR5" s="57">
        <v>85232117.78871268</v>
      </c>
      <c r="BS5" s="57">
        <v>95507378.754022643</v>
      </c>
      <c r="BT5" s="57">
        <v>82458810.232222334</v>
      </c>
      <c r="BU5" s="57">
        <v>94281777.655632153</v>
      </c>
      <c r="BV5" s="57">
        <v>80079874.440998152</v>
      </c>
      <c r="BW5" s="57">
        <v>85292071.430000007</v>
      </c>
      <c r="BX5" s="57">
        <v>94780021.75</v>
      </c>
      <c r="BY5" s="57">
        <v>81604253.541571423</v>
      </c>
      <c r="BZ5" s="57">
        <v>85372605.099999994</v>
      </c>
      <c r="CA5" s="57">
        <v>86628717.150000006</v>
      </c>
      <c r="CB5" s="57">
        <v>94172037.99666667</v>
      </c>
      <c r="CC5" s="57">
        <v>86807937.366666675</v>
      </c>
      <c r="CD5" s="57">
        <v>101459960.82966667</v>
      </c>
      <c r="CE5" s="57">
        <v>85932622.768238097</v>
      </c>
      <c r="CF5" s="57">
        <v>86651300.406666681</v>
      </c>
      <c r="CG5" s="57">
        <v>100874171.99523811</v>
      </c>
      <c r="CH5" s="57">
        <v>87100940.116666675</v>
      </c>
      <c r="CI5" s="57">
        <v>96806241.909999996</v>
      </c>
      <c r="CJ5" s="57">
        <v>98759220.099999994</v>
      </c>
      <c r="CK5" s="58">
        <v>90176459.00999999</v>
      </c>
      <c r="CL5" s="59">
        <v>94849854.640000001</v>
      </c>
      <c r="CM5" s="59">
        <v>107448356.27</v>
      </c>
      <c r="CN5" s="59">
        <v>94142676.359999999</v>
      </c>
      <c r="CO5" s="59">
        <v>90811969.780000001</v>
      </c>
      <c r="CP5" s="59">
        <v>105287752.28999999</v>
      </c>
      <c r="CQ5" s="59">
        <v>91897531.960000008</v>
      </c>
      <c r="CR5" s="59">
        <v>90617430.689999998</v>
      </c>
      <c r="CS5" s="59">
        <v>103806050.00999999</v>
      </c>
      <c r="CT5" s="59">
        <v>88490032.629999995</v>
      </c>
      <c r="CU5" s="59">
        <v>100415032.5</v>
      </c>
      <c r="CV5" s="59">
        <v>98056435.730000004</v>
      </c>
      <c r="CW5" s="59">
        <v>89900802.689999998</v>
      </c>
      <c r="CX5" s="59">
        <v>91863153.960000008</v>
      </c>
      <c r="CY5" s="59">
        <v>93148493.620000005</v>
      </c>
      <c r="CZ5" s="59">
        <v>99481589</v>
      </c>
      <c r="DA5" s="59">
        <v>100715677.78</v>
      </c>
      <c r="DB5" s="59">
        <v>103875927.84999999</v>
      </c>
      <c r="DC5" s="59">
        <v>103676742</v>
      </c>
      <c r="DD5" s="59">
        <v>99788091.379999995</v>
      </c>
      <c r="DE5" s="59">
        <v>101945809.92</v>
      </c>
      <c r="DF5" s="59">
        <v>95639479.629999995</v>
      </c>
      <c r="DG5" s="59">
        <v>98589100.25</v>
      </c>
      <c r="DH5" s="59">
        <v>102834119.96000001</v>
      </c>
      <c r="DI5" s="59">
        <v>95432555.579999998</v>
      </c>
      <c r="DJ5" s="59">
        <v>104397397.81333333</v>
      </c>
      <c r="DK5" s="59">
        <v>105737932.27777778</v>
      </c>
      <c r="DL5" s="59">
        <v>108279964.44222222</v>
      </c>
      <c r="DM5" s="59">
        <v>107634646.47629629</v>
      </c>
      <c r="DN5" s="59">
        <v>108515884.32098766</v>
      </c>
      <c r="DO5" s="59">
        <v>106603979.63576134</v>
      </c>
      <c r="DP5" s="59">
        <v>101815982.37694101</v>
      </c>
      <c r="DQ5" s="59">
        <v>102979667.38667443</v>
      </c>
      <c r="DR5" s="59">
        <v>99914177.387236699</v>
      </c>
      <c r="DS5" s="59">
        <v>104292676.3366174</v>
      </c>
      <c r="DT5" s="59">
        <v>103154361.88697235</v>
      </c>
      <c r="DU5" s="59">
        <v>99430802.437519297</v>
      </c>
      <c r="DV5" s="59">
        <v>110506293.36266303</v>
      </c>
      <c r="DW5" s="59">
        <v>107067001.09571822</v>
      </c>
      <c r="DX5" s="59">
        <v>112710977.98196684</v>
      </c>
      <c r="DY5" s="60">
        <v>109095998.55011603</v>
      </c>
      <c r="DZ5" s="60">
        <v>110328022.56999999</v>
      </c>
      <c r="EA5" s="60">
        <v>108125770.53999999</v>
      </c>
      <c r="EB5" s="60">
        <v>101065710.37</v>
      </c>
      <c r="EC5" s="60">
        <v>103601433.84666668</v>
      </c>
      <c r="ED5" s="60">
        <v>98625617.049999997</v>
      </c>
      <c r="EE5" s="60">
        <v>98079817.140000015</v>
      </c>
      <c r="EF5" s="60">
        <v>97185342</v>
      </c>
      <c r="EG5" s="60">
        <v>87749416</v>
      </c>
      <c r="EH5" s="60">
        <v>101483201</v>
      </c>
      <c r="EI5" s="60">
        <v>96799537</v>
      </c>
      <c r="EJ5" s="60">
        <v>95772799</v>
      </c>
      <c r="EK5" s="60">
        <v>100463893</v>
      </c>
      <c r="EL5" s="60">
        <v>103559165</v>
      </c>
      <c r="EM5" s="60">
        <v>98446653</v>
      </c>
      <c r="EN5" s="60">
        <v>97184661</v>
      </c>
      <c r="EO5" s="60">
        <v>103930572</v>
      </c>
      <c r="EP5" s="60">
        <v>101481702</v>
      </c>
      <c r="EQ5" s="60">
        <v>99480344</v>
      </c>
      <c r="ER5" s="60">
        <v>107894585</v>
      </c>
      <c r="ES5" s="60">
        <v>101850771</v>
      </c>
      <c r="ET5" s="60">
        <v>107919680</v>
      </c>
      <c r="EU5" s="60">
        <v>108264086</v>
      </c>
      <c r="EV5" s="60">
        <v>112151977</v>
      </c>
      <c r="EW5" s="60">
        <v>107366084</v>
      </c>
      <c r="EX5" s="60">
        <v>113592300</v>
      </c>
      <c r="EY5" s="60">
        <v>116553687</v>
      </c>
      <c r="EZ5" s="60">
        <v>112034214</v>
      </c>
      <c r="FA5" s="60">
        <v>112435592</v>
      </c>
      <c r="FB5" s="60">
        <v>105733585</v>
      </c>
      <c r="FC5" s="60">
        <v>99404905</v>
      </c>
      <c r="FD5" s="60">
        <v>110753619</v>
      </c>
      <c r="FE5" s="60">
        <v>102031436</v>
      </c>
      <c r="FF5" s="60">
        <v>101742580</v>
      </c>
      <c r="FG5" s="60">
        <v>101580183.2</v>
      </c>
      <c r="FH5" s="60">
        <v>102110255</v>
      </c>
      <c r="FI5" s="60">
        <v>97980021</v>
      </c>
      <c r="FJ5" s="60">
        <v>98391942</v>
      </c>
      <c r="FK5" s="60">
        <v>96118065</v>
      </c>
      <c r="FL5" s="60">
        <v>89395209</v>
      </c>
      <c r="FM5" s="60">
        <v>91639825</v>
      </c>
      <c r="FN5" s="60">
        <v>87821732</v>
      </c>
      <c r="FO5" s="60">
        <v>97486922</v>
      </c>
      <c r="FP5" s="60">
        <v>102976613.486</v>
      </c>
      <c r="FQ5" s="60">
        <v>92284194</v>
      </c>
      <c r="FR5" s="60">
        <v>106338956</v>
      </c>
      <c r="FS5" s="60">
        <v>104890623</v>
      </c>
      <c r="FT5" s="60">
        <v>109868106</v>
      </c>
      <c r="FU5" s="60">
        <v>103031713.5</v>
      </c>
      <c r="FV5" s="60">
        <v>104264866</v>
      </c>
      <c r="FW5" s="60">
        <v>102570412</v>
      </c>
      <c r="FX5" s="60">
        <v>96702896.333333343</v>
      </c>
      <c r="FY5" s="60">
        <v>97725839.777777791</v>
      </c>
      <c r="FZ5" s="60">
        <v>91232895.944444463</v>
      </c>
      <c r="GA5" s="60">
        <v>94521073.444444448</v>
      </c>
      <c r="GB5" s="60">
        <v>92825501</v>
      </c>
      <c r="GC5" s="60">
        <v>87620851</v>
      </c>
      <c r="GD5" s="60">
        <v>100169843.98</v>
      </c>
    </row>
    <row r="6" spans="2:186" ht="15" customHeight="1">
      <c r="B6" s="67">
        <v>1</v>
      </c>
      <c r="C6" s="67" t="s">
        <v>69</v>
      </c>
      <c r="D6" s="57">
        <v>18843690.391500004</v>
      </c>
      <c r="E6" s="57">
        <v>17406274.194261521</v>
      </c>
      <c r="F6" s="57">
        <v>16962408.504705474</v>
      </c>
      <c r="G6" s="57">
        <v>17853955.432092715</v>
      </c>
      <c r="H6" s="57">
        <v>16181284</v>
      </c>
      <c r="I6" s="57">
        <v>18538776.838531837</v>
      </c>
      <c r="J6" s="57">
        <v>19325822.069161903</v>
      </c>
      <c r="K6" s="57">
        <v>19341161</v>
      </c>
      <c r="L6" s="57">
        <v>20722673</v>
      </c>
      <c r="M6" s="57">
        <v>17816142.571159713</v>
      </c>
      <c r="N6" s="57">
        <v>19102380.792478174</v>
      </c>
      <c r="O6" s="57">
        <v>17506363.263632599</v>
      </c>
      <c r="P6" s="57">
        <v>18917212</v>
      </c>
      <c r="Q6" s="57">
        <v>15754418</v>
      </c>
      <c r="R6" s="57">
        <v>16877386.858226679</v>
      </c>
      <c r="S6" s="57">
        <v>16953130</v>
      </c>
      <c r="T6" s="57">
        <v>17466787.009999998</v>
      </c>
      <c r="U6" s="57">
        <v>16254260.194148704</v>
      </c>
      <c r="V6" s="57">
        <v>16330466.51</v>
      </c>
      <c r="W6" s="57">
        <v>15983483.275299914</v>
      </c>
      <c r="X6" s="57">
        <v>15379703.699999999</v>
      </c>
      <c r="Y6" s="57">
        <v>15574301</v>
      </c>
      <c r="Z6" s="57">
        <v>15698701.199999999</v>
      </c>
      <c r="AA6" s="57">
        <v>17457535.100000001</v>
      </c>
      <c r="AB6" s="57">
        <v>14558191.000598606</v>
      </c>
      <c r="AC6" s="57">
        <v>12717357.5</v>
      </c>
      <c r="AD6" s="57">
        <v>14824979.300000001</v>
      </c>
      <c r="AE6" s="57">
        <v>14845159.726302346</v>
      </c>
      <c r="AF6" s="57">
        <v>16561634.018113056</v>
      </c>
      <c r="AG6" s="57">
        <v>16348261.679222723</v>
      </c>
      <c r="AH6" s="57">
        <v>17666418.67952358</v>
      </c>
      <c r="AI6" s="57">
        <v>17757058.947951674</v>
      </c>
      <c r="AJ6" s="57">
        <v>17047571.681293968</v>
      </c>
      <c r="AK6" s="57">
        <v>17982957.098158039</v>
      </c>
      <c r="AL6" s="57">
        <v>17153689.869981974</v>
      </c>
      <c r="AM6" s="57">
        <v>16665810.278075432</v>
      </c>
      <c r="AN6" s="57">
        <v>16228587.327483498</v>
      </c>
      <c r="AO6" s="57">
        <v>15033225.31621314</v>
      </c>
      <c r="AP6" s="57">
        <v>17532296.696102746</v>
      </c>
      <c r="AQ6" s="57">
        <v>16892783.814056121</v>
      </c>
      <c r="AR6" s="57">
        <v>16704622.633655593</v>
      </c>
      <c r="AS6" s="57">
        <v>16543364.957794501</v>
      </c>
      <c r="AT6" s="57">
        <v>16909965.185039163</v>
      </c>
      <c r="AU6" s="57">
        <v>16246701.820984509</v>
      </c>
      <c r="AV6" s="57">
        <v>16378573.315400027</v>
      </c>
      <c r="AW6" s="57">
        <v>16753390.464156579</v>
      </c>
      <c r="AX6" s="57">
        <v>16858376.020336375</v>
      </c>
      <c r="AY6" s="57">
        <v>17599492.797425017</v>
      </c>
      <c r="AZ6" s="57">
        <v>17586555.579999998</v>
      </c>
      <c r="BA6" s="57">
        <v>16317211.016343499</v>
      </c>
      <c r="BB6" s="57">
        <v>16273520.869999999</v>
      </c>
      <c r="BC6" s="57">
        <v>18410040.063636363</v>
      </c>
      <c r="BD6" s="57">
        <v>17833617.02</v>
      </c>
      <c r="BE6" s="57">
        <v>16220506.404007595</v>
      </c>
      <c r="BF6" s="57">
        <v>17327085.69909624</v>
      </c>
      <c r="BG6" s="57">
        <v>19960610.09</v>
      </c>
      <c r="BH6" s="57">
        <v>18848010.847272728</v>
      </c>
      <c r="BI6" s="57">
        <v>18693741.304545451</v>
      </c>
      <c r="BJ6" s="57">
        <v>18308549.25</v>
      </c>
      <c r="BK6" s="57">
        <v>18613127.143636364</v>
      </c>
      <c r="BL6" s="57">
        <v>18665600.025757574</v>
      </c>
      <c r="BM6" s="57">
        <v>16656544.565757575</v>
      </c>
      <c r="BN6" s="57">
        <v>18013492.673939392</v>
      </c>
      <c r="BO6" s="57">
        <v>18646902.717119377</v>
      </c>
      <c r="BP6" s="57">
        <v>19897472.751708843</v>
      </c>
      <c r="BQ6" s="57">
        <v>18806523.419601098</v>
      </c>
      <c r="BR6" s="57">
        <v>19209948.317780964</v>
      </c>
      <c r="BS6" s="57">
        <v>14579533.019742336</v>
      </c>
      <c r="BT6" s="57">
        <v>16808811.649999999</v>
      </c>
      <c r="BU6" s="57">
        <v>18808981.960000001</v>
      </c>
      <c r="BV6" s="57">
        <v>20335406.374519359</v>
      </c>
      <c r="BW6" s="57">
        <v>19690904</v>
      </c>
      <c r="BX6" s="57">
        <v>20489984.756666668</v>
      </c>
      <c r="BY6" s="57">
        <v>18695249.106666669</v>
      </c>
      <c r="BZ6" s="57">
        <v>23372465.520000003</v>
      </c>
      <c r="CA6" s="57">
        <v>21337308.793333333</v>
      </c>
      <c r="CB6" s="57">
        <v>20991631.946666669</v>
      </c>
      <c r="CC6" s="57">
        <v>20795278.286666665</v>
      </c>
      <c r="CD6" s="57">
        <v>20250939.626666669</v>
      </c>
      <c r="CE6" s="57">
        <v>19076780.346666668</v>
      </c>
      <c r="CF6" s="57">
        <v>17845157.866666667</v>
      </c>
      <c r="CG6" s="57">
        <v>18169418.931818184</v>
      </c>
      <c r="CH6" s="57">
        <v>17727258.056666669</v>
      </c>
      <c r="CI6" s="57">
        <v>18901035.859999999</v>
      </c>
      <c r="CJ6" s="57">
        <v>19646245.390000001</v>
      </c>
      <c r="CK6" s="58">
        <v>14128777</v>
      </c>
      <c r="CL6" s="59">
        <v>15048087.370000001</v>
      </c>
      <c r="CM6" s="59">
        <v>14989583.98</v>
      </c>
      <c r="CN6" s="59">
        <v>15224355.620000001</v>
      </c>
      <c r="CO6" s="59">
        <v>14280580.699999999</v>
      </c>
      <c r="CP6" s="59">
        <v>13930365.039999999</v>
      </c>
      <c r="CQ6" s="59">
        <v>13288943.789999999</v>
      </c>
      <c r="CR6" s="59">
        <v>12882915.75</v>
      </c>
      <c r="CS6" s="59">
        <v>12696379.810000001</v>
      </c>
      <c r="CT6" s="59">
        <v>12502658.449999999</v>
      </c>
      <c r="CU6" s="59">
        <v>13465554.75</v>
      </c>
      <c r="CV6" s="59">
        <v>12640429.573333334</v>
      </c>
      <c r="CW6" s="59">
        <v>11128018.039999999</v>
      </c>
      <c r="CX6" s="59">
        <v>11525474.950000001</v>
      </c>
      <c r="CY6" s="59">
        <v>11782119.439999999</v>
      </c>
      <c r="CZ6" s="59">
        <v>13181530.5</v>
      </c>
      <c r="DA6" s="59">
        <v>14029052.34</v>
      </c>
      <c r="DB6" s="59">
        <v>12039920.26</v>
      </c>
      <c r="DC6" s="59">
        <v>13698105</v>
      </c>
      <c r="DD6" s="59">
        <v>13409739.5</v>
      </c>
      <c r="DE6" s="59">
        <v>13900422.5</v>
      </c>
      <c r="DF6" s="59">
        <v>13677148.15</v>
      </c>
      <c r="DG6" s="59">
        <v>14064594.76</v>
      </c>
      <c r="DH6" s="59">
        <v>22493008.289805178</v>
      </c>
      <c r="DI6" s="59">
        <v>21324327.759895306</v>
      </c>
      <c r="DJ6" s="59">
        <v>14794245.69346807</v>
      </c>
      <c r="DK6" s="59">
        <v>14901166.663333334</v>
      </c>
      <c r="DL6" s="59">
        <v>16326326.436666666</v>
      </c>
      <c r="DM6" s="59">
        <v>15689898.888888888</v>
      </c>
      <c r="DN6" s="59">
        <v>14920370.635185186</v>
      </c>
      <c r="DO6" s="59">
        <v>14646166.191358024</v>
      </c>
      <c r="DP6" s="59">
        <v>14589292.345144033</v>
      </c>
      <c r="DQ6" s="59">
        <v>14558154.680932784</v>
      </c>
      <c r="DR6" s="59">
        <v>15101169.742478281</v>
      </c>
      <c r="DS6" s="59">
        <v>15322902.509518366</v>
      </c>
      <c r="DT6" s="59">
        <v>16369872.638353908</v>
      </c>
      <c r="DU6" s="59">
        <v>19225565.537805215</v>
      </c>
      <c r="DV6" s="59">
        <v>20662347.210160036</v>
      </c>
      <c r="DW6" s="59">
        <v>18763925.478773054</v>
      </c>
      <c r="DX6" s="59">
        <v>18592801.195579439</v>
      </c>
      <c r="DY6" s="60">
        <v>17790974.487160496</v>
      </c>
      <c r="DZ6" s="60">
        <v>21334498.233333334</v>
      </c>
      <c r="EA6" s="60">
        <v>18903128.710000001</v>
      </c>
      <c r="EB6" s="60">
        <v>17773535.079999998</v>
      </c>
      <c r="EC6" s="60">
        <v>18346098.719999999</v>
      </c>
      <c r="ED6" s="60">
        <v>19370757.363333333</v>
      </c>
      <c r="EE6" s="60">
        <v>19328425.133333333</v>
      </c>
      <c r="EF6" s="60">
        <v>20125101.359999999</v>
      </c>
      <c r="EG6" s="60">
        <v>19003907.390000001</v>
      </c>
      <c r="EH6" s="60">
        <v>21012871</v>
      </c>
      <c r="EI6" s="60">
        <v>19835802.399999999</v>
      </c>
      <c r="EJ6" s="60">
        <v>21288176</v>
      </c>
      <c r="EK6" s="60">
        <v>20262451.960000001</v>
      </c>
      <c r="EL6" s="60">
        <v>20856113</v>
      </c>
      <c r="EM6" s="60">
        <v>21477541</v>
      </c>
      <c r="EN6" s="60">
        <v>20980642</v>
      </c>
      <c r="EO6" s="60">
        <v>21534063</v>
      </c>
      <c r="EP6" s="60">
        <v>21279390</v>
      </c>
      <c r="EQ6" s="60">
        <v>23834247</v>
      </c>
      <c r="ER6" s="60">
        <v>22089143</v>
      </c>
      <c r="ES6" s="60">
        <v>19149301</v>
      </c>
      <c r="ET6" s="60">
        <v>20191771</v>
      </c>
      <c r="EU6" s="60">
        <v>21996046</v>
      </c>
      <c r="EV6" s="60">
        <v>23466905</v>
      </c>
      <c r="EW6" s="60">
        <v>21681775</v>
      </c>
      <c r="EX6" s="60">
        <v>21641719</v>
      </c>
      <c r="EY6" s="60">
        <v>21683332</v>
      </c>
      <c r="EZ6" s="60">
        <v>19448470</v>
      </c>
      <c r="FA6" s="60">
        <v>19711611</v>
      </c>
      <c r="FB6" s="60">
        <v>19276511</v>
      </c>
      <c r="FC6" s="60">
        <v>19094490</v>
      </c>
      <c r="FD6" s="60">
        <v>20878663</v>
      </c>
      <c r="FE6" s="60">
        <v>19055733</v>
      </c>
      <c r="FF6" s="60">
        <v>20119204</v>
      </c>
      <c r="FG6" s="60">
        <v>19645341</v>
      </c>
      <c r="FH6" s="60">
        <v>17419218</v>
      </c>
      <c r="FI6" s="60">
        <v>20029218</v>
      </c>
      <c r="FJ6" s="60">
        <v>20393834</v>
      </c>
      <c r="FK6" s="60">
        <v>24242797</v>
      </c>
      <c r="FL6" s="60">
        <v>19992136</v>
      </c>
      <c r="FM6" s="60">
        <v>19101298</v>
      </c>
      <c r="FN6" s="60">
        <v>23183360</v>
      </c>
      <c r="FO6" s="60">
        <v>23989026</v>
      </c>
      <c r="FP6" s="60">
        <v>22514192.332000002</v>
      </c>
      <c r="FQ6" s="60">
        <v>21146222</v>
      </c>
      <c r="FR6" s="60">
        <v>25392375.5</v>
      </c>
      <c r="FS6" s="60">
        <v>25478523</v>
      </c>
      <c r="FT6" s="60">
        <v>27084754.5</v>
      </c>
      <c r="FU6" s="60">
        <v>26732283.199999999</v>
      </c>
      <c r="FV6" s="60">
        <v>26900154.833333336</v>
      </c>
      <c r="FW6" s="60">
        <v>26598851.666666668</v>
      </c>
      <c r="FX6" s="60">
        <v>25478916.833333336</v>
      </c>
      <c r="FY6" s="60">
        <v>25922757.416666668</v>
      </c>
      <c r="FZ6" s="60">
        <v>25341851.416666664</v>
      </c>
      <c r="GA6" s="60">
        <v>25709556.445555557</v>
      </c>
      <c r="GB6" s="60">
        <v>18916755.833333336</v>
      </c>
      <c r="GC6" s="60">
        <v>18742790.375000004</v>
      </c>
      <c r="GD6" s="60">
        <v>25226415.800000001</v>
      </c>
    </row>
    <row r="7" spans="2:186" ht="15" customHeight="1">
      <c r="B7" s="67">
        <v>1</v>
      </c>
      <c r="C7" s="67" t="s">
        <v>70</v>
      </c>
      <c r="D7" s="57">
        <v>4785911</v>
      </c>
      <c r="E7" s="57">
        <v>4737965.1162790693</v>
      </c>
      <c r="F7" s="57">
        <v>5141336</v>
      </c>
      <c r="G7" s="57">
        <v>5034305.3700128831</v>
      </c>
      <c r="H7" s="57">
        <v>5213326</v>
      </c>
      <c r="I7" s="57">
        <v>4945978.8359788358</v>
      </c>
      <c r="J7" s="57">
        <v>4738868.4174078554</v>
      </c>
      <c r="K7" s="57">
        <v>4828351</v>
      </c>
      <c r="L7" s="57">
        <v>4325502</v>
      </c>
      <c r="M7" s="57">
        <v>5331264</v>
      </c>
      <c r="N7" s="57">
        <v>4032535</v>
      </c>
      <c r="O7" s="57">
        <v>4390552.1844660193</v>
      </c>
      <c r="P7" s="57">
        <v>4478599.1162884114</v>
      </c>
      <c r="Q7" s="57">
        <v>4238668</v>
      </c>
      <c r="R7" s="57">
        <v>4549362.1959493337</v>
      </c>
      <c r="S7" s="57">
        <v>4566313</v>
      </c>
      <c r="T7" s="57">
        <v>4736250</v>
      </c>
      <c r="U7" s="57">
        <v>4681589.2327937055</v>
      </c>
      <c r="V7" s="57">
        <v>4711774</v>
      </c>
      <c r="W7" s="57">
        <v>4634984</v>
      </c>
      <c r="X7" s="57">
        <v>4896936.7474455908</v>
      </c>
      <c r="Y7" s="57">
        <v>4922481.9834510423</v>
      </c>
      <c r="Z7" s="57">
        <v>4598601.7</v>
      </c>
      <c r="AA7" s="57">
        <v>5054061.8</v>
      </c>
      <c r="AB7" s="57">
        <v>5024173.8913329961</v>
      </c>
      <c r="AC7" s="57">
        <v>4585041</v>
      </c>
      <c r="AD7" s="57">
        <v>5494256</v>
      </c>
      <c r="AE7" s="57">
        <v>5428332</v>
      </c>
      <c r="AF7" s="57">
        <v>5646668.7292321008</v>
      </c>
      <c r="AG7" s="57">
        <v>5479136</v>
      </c>
      <c r="AH7" s="57">
        <v>5491451</v>
      </c>
      <c r="AI7" s="57">
        <v>5170144.4000000004</v>
      </c>
      <c r="AJ7" s="57">
        <v>5035159.5053719888</v>
      </c>
      <c r="AK7" s="57">
        <v>5033234.9842087692</v>
      </c>
      <c r="AL7" s="57">
        <v>4888919.1525888899</v>
      </c>
      <c r="AM7" s="57">
        <v>4447274.6383706406</v>
      </c>
      <c r="AN7" s="57">
        <v>4738313.1587506039</v>
      </c>
      <c r="AO7" s="57">
        <v>4557025.5019141231</v>
      </c>
      <c r="AP7" s="57">
        <v>5207931.1049305722</v>
      </c>
      <c r="AQ7" s="57">
        <v>4685965.26</v>
      </c>
      <c r="AR7" s="57">
        <v>4843303</v>
      </c>
      <c r="AS7" s="57">
        <v>4817504</v>
      </c>
      <c r="AT7" s="57">
        <v>4990009.1346864076</v>
      </c>
      <c r="AU7" s="57">
        <v>4973456.9279120704</v>
      </c>
      <c r="AV7" s="57">
        <v>4699003</v>
      </c>
      <c r="AW7" s="57">
        <v>4634412.97</v>
      </c>
      <c r="AX7" s="57">
        <v>4240713</v>
      </c>
      <c r="AY7" s="57">
        <v>4122915.68</v>
      </c>
      <c r="AZ7" s="57">
        <v>4241323</v>
      </c>
      <c r="BA7" s="57">
        <v>4161203.187135329</v>
      </c>
      <c r="BB7" s="57">
        <v>4729426.1535638096</v>
      </c>
      <c r="BC7" s="57">
        <v>5649621.8888888918</v>
      </c>
      <c r="BD7" s="57">
        <v>4768753.1899999995</v>
      </c>
      <c r="BE7" s="57">
        <v>4697303</v>
      </c>
      <c r="BF7" s="57">
        <v>4982790</v>
      </c>
      <c r="BG7" s="57">
        <v>5444958.8700000001</v>
      </c>
      <c r="BH7" s="57">
        <v>5382028.2199999997</v>
      </c>
      <c r="BI7" s="57">
        <v>5267596.111111111</v>
      </c>
      <c r="BJ7" s="57">
        <v>5565901.2727272725</v>
      </c>
      <c r="BK7" s="57">
        <v>6195455.3636363633</v>
      </c>
      <c r="BL7" s="57">
        <v>6084483.3772727298</v>
      </c>
      <c r="BM7" s="57">
        <v>6067315.9454545453</v>
      </c>
      <c r="BN7" s="57">
        <v>6140740.4000000004</v>
      </c>
      <c r="BO7" s="57">
        <v>5758817</v>
      </c>
      <c r="BP7" s="57">
        <v>6160883.7199999997</v>
      </c>
      <c r="BQ7" s="57">
        <v>5642795.6988930637</v>
      </c>
      <c r="BR7" s="57">
        <v>5640278</v>
      </c>
      <c r="BS7" s="57">
        <v>5716365</v>
      </c>
      <c r="BT7" s="57">
        <v>5269207.68</v>
      </c>
      <c r="BU7" s="57">
        <v>5414445</v>
      </c>
      <c r="BV7" s="57">
        <v>5591312</v>
      </c>
      <c r="BW7" s="57">
        <v>5832249</v>
      </c>
      <c r="BX7" s="57">
        <v>5880220.444444444</v>
      </c>
      <c r="BY7" s="57">
        <v>5349069</v>
      </c>
      <c r="BZ7" s="57">
        <v>5922541</v>
      </c>
      <c r="CA7" s="57">
        <v>6114764.555555555</v>
      </c>
      <c r="CB7" s="57">
        <v>5884944.0277777771</v>
      </c>
      <c r="CC7" s="57">
        <v>5655584</v>
      </c>
      <c r="CD7" s="57">
        <v>5952561.916666667</v>
      </c>
      <c r="CE7" s="57">
        <v>5764834.3611111119</v>
      </c>
      <c r="CF7" s="57">
        <v>5510774.3611111119</v>
      </c>
      <c r="CG7" s="57">
        <v>5924795.194444445</v>
      </c>
      <c r="CH7" s="57">
        <v>5758913.3611111119</v>
      </c>
      <c r="CI7" s="57">
        <v>5982843</v>
      </c>
      <c r="CJ7" s="57">
        <v>5975595</v>
      </c>
      <c r="CK7" s="61">
        <v>5799037</v>
      </c>
      <c r="CL7" s="59">
        <v>6340433</v>
      </c>
      <c r="CM7" s="59">
        <v>6243296</v>
      </c>
      <c r="CN7" s="59">
        <v>6817701</v>
      </c>
      <c r="CO7" s="59">
        <v>6125547</v>
      </c>
      <c r="CP7" s="59">
        <v>6317622</v>
      </c>
      <c r="CQ7" s="59">
        <v>5979290</v>
      </c>
      <c r="CR7" s="59">
        <v>5601935</v>
      </c>
      <c r="CS7" s="59">
        <v>5756692</v>
      </c>
      <c r="CT7" s="59">
        <v>5819396</v>
      </c>
      <c r="CU7" s="59">
        <v>6084280</v>
      </c>
      <c r="CV7" s="59">
        <v>5989416.666666667</v>
      </c>
      <c r="CW7" s="59">
        <v>5781623</v>
      </c>
      <c r="CX7" s="59">
        <v>6272647</v>
      </c>
      <c r="CY7" s="59">
        <v>6368446</v>
      </c>
      <c r="CZ7" s="59">
        <v>6603170.333333333</v>
      </c>
      <c r="DA7" s="59">
        <v>7118086.7777777771</v>
      </c>
      <c r="DB7" s="59">
        <v>6924597.4400000004</v>
      </c>
      <c r="DC7" s="59">
        <v>6249133</v>
      </c>
      <c r="DD7" s="59">
        <v>6143052</v>
      </c>
      <c r="DE7" s="59">
        <v>6398347</v>
      </c>
      <c r="DF7" s="59">
        <v>6273071</v>
      </c>
      <c r="DG7" s="59">
        <v>6414364.9999999991</v>
      </c>
      <c r="DH7" s="59">
        <v>9510381</v>
      </c>
      <c r="DI7" s="59">
        <v>8668148.333333334</v>
      </c>
      <c r="DJ7" s="59">
        <v>6695856.7777777771</v>
      </c>
      <c r="DK7" s="59">
        <v>6935146</v>
      </c>
      <c r="DL7" s="59">
        <v>6852882.333333333</v>
      </c>
      <c r="DM7" s="59">
        <v>6685806.2914814809</v>
      </c>
      <c r="DN7" s="59">
        <v>7651480.8271604935</v>
      </c>
      <c r="DO7" s="59">
        <v>7584364.1028806586</v>
      </c>
      <c r="DP7" s="59">
        <v>6552224.153840878</v>
      </c>
      <c r="DQ7" s="59">
        <v>6713003.5779606765</v>
      </c>
      <c r="DR7" s="59">
        <v>6159095.4948940706</v>
      </c>
      <c r="DS7" s="59">
        <v>6295113.1255652085</v>
      </c>
      <c r="DT7" s="59">
        <v>6507665.083333333</v>
      </c>
      <c r="DU7" s="59">
        <v>6312570.291666667</v>
      </c>
      <c r="DV7" s="59">
        <v>7965366.7224106248</v>
      </c>
      <c r="DW7" s="59">
        <v>7162505.7407407407</v>
      </c>
      <c r="DX7" s="59">
        <v>7587887.6960504558</v>
      </c>
      <c r="DY7" s="62">
        <v>6779001.1641783845</v>
      </c>
      <c r="DZ7" s="62">
        <v>6745666</v>
      </c>
      <c r="EA7" s="62">
        <v>6811929.8933333335</v>
      </c>
      <c r="EB7" s="62">
        <v>6252983.833333333</v>
      </c>
      <c r="EC7" s="62">
        <v>6111676.833333334</v>
      </c>
      <c r="ED7" s="62">
        <v>5890927</v>
      </c>
      <c r="EE7" s="62">
        <v>5488929</v>
      </c>
      <c r="EF7" s="62">
        <v>5311462</v>
      </c>
      <c r="EG7" s="62">
        <v>5466696</v>
      </c>
      <c r="EH7" s="62">
        <v>6317378</v>
      </c>
      <c r="EI7" s="62">
        <v>6177457</v>
      </c>
      <c r="EJ7" s="62">
        <v>6182774</v>
      </c>
      <c r="EK7" s="62">
        <v>5768491</v>
      </c>
      <c r="EL7" s="62">
        <v>5118207</v>
      </c>
      <c r="EM7" s="62">
        <v>4967775</v>
      </c>
      <c r="EN7" s="62">
        <v>4506933</v>
      </c>
      <c r="EO7" s="62">
        <v>4718730</v>
      </c>
      <c r="EP7" s="62">
        <v>4639772</v>
      </c>
      <c r="EQ7" s="62">
        <v>4846983</v>
      </c>
      <c r="ER7" s="62">
        <v>4805264</v>
      </c>
      <c r="ES7" s="62">
        <v>4677870</v>
      </c>
      <c r="ET7" s="62">
        <v>5062088</v>
      </c>
      <c r="EU7" s="62">
        <v>5451492</v>
      </c>
      <c r="EV7" s="62">
        <v>5087731</v>
      </c>
      <c r="EW7" s="62">
        <v>4786037</v>
      </c>
      <c r="EX7" s="62">
        <v>5502642</v>
      </c>
      <c r="EY7" s="62">
        <v>5305826</v>
      </c>
      <c r="EZ7" s="62">
        <v>5137127</v>
      </c>
      <c r="FA7" s="62">
        <v>5617749</v>
      </c>
      <c r="FB7" s="62">
        <v>4839658</v>
      </c>
      <c r="FC7" s="62">
        <v>5297647</v>
      </c>
      <c r="FD7" s="62">
        <v>4903022</v>
      </c>
      <c r="FE7" s="62">
        <v>4921054</v>
      </c>
      <c r="FF7" s="62">
        <v>5373736</v>
      </c>
      <c r="FG7" s="62">
        <v>5318764</v>
      </c>
      <c r="FH7" s="62">
        <v>4550783</v>
      </c>
      <c r="FI7" s="62">
        <v>5027639</v>
      </c>
      <c r="FJ7" s="62">
        <v>5130270</v>
      </c>
      <c r="FK7" s="62">
        <v>5144094</v>
      </c>
      <c r="FL7" s="62">
        <v>4834915</v>
      </c>
      <c r="FM7" s="62">
        <v>5060190</v>
      </c>
      <c r="FN7" s="62">
        <v>4525759</v>
      </c>
      <c r="FO7" s="62">
        <v>4692521</v>
      </c>
      <c r="FP7" s="62">
        <v>4742846.8470000001</v>
      </c>
      <c r="FQ7" s="62">
        <v>4742380</v>
      </c>
      <c r="FR7" s="62">
        <v>6496520</v>
      </c>
      <c r="FS7" s="62">
        <v>5097932</v>
      </c>
      <c r="FT7" s="62">
        <v>4928809</v>
      </c>
      <c r="FU7" s="62">
        <v>4608725</v>
      </c>
      <c r="FV7" s="62">
        <v>4351792.5</v>
      </c>
      <c r="FW7" s="62">
        <v>4706546</v>
      </c>
      <c r="FX7" s="62">
        <v>4186606</v>
      </c>
      <c r="FY7" s="62">
        <v>4314758</v>
      </c>
      <c r="FZ7" s="62">
        <v>4204889.833333333</v>
      </c>
      <c r="GA7" s="62">
        <v>3996153.6666666665</v>
      </c>
      <c r="GB7" s="62">
        <v>3467485</v>
      </c>
      <c r="GC7" s="62">
        <v>3802494</v>
      </c>
      <c r="GD7" s="62">
        <v>3307858</v>
      </c>
    </row>
    <row r="8" spans="2:186" ht="15" customHeight="1">
      <c r="B8" s="67">
        <v>1</v>
      </c>
      <c r="C8" s="67" t="s">
        <v>71</v>
      </c>
      <c r="D8" s="57">
        <v>892856</v>
      </c>
      <c r="E8" s="57">
        <v>962645</v>
      </c>
      <c r="F8" s="57">
        <v>1069200.7946210268</v>
      </c>
      <c r="G8" s="57">
        <v>1046277</v>
      </c>
      <c r="H8" s="57">
        <v>1122881</v>
      </c>
      <c r="I8" s="57">
        <v>1095608</v>
      </c>
      <c r="J8" s="57">
        <v>1127330</v>
      </c>
      <c r="K8" s="57">
        <v>1233870</v>
      </c>
      <c r="L8" s="57">
        <v>1171302</v>
      </c>
      <c r="M8" s="57">
        <v>1134684</v>
      </c>
      <c r="N8" s="57">
        <v>1120594</v>
      </c>
      <c r="O8" s="57">
        <v>1086086</v>
      </c>
      <c r="P8" s="57">
        <v>1169631</v>
      </c>
      <c r="Q8" s="57">
        <v>1091057.22</v>
      </c>
      <c r="R8" s="57">
        <v>1194876</v>
      </c>
      <c r="S8" s="57">
        <v>1134581</v>
      </c>
      <c r="T8" s="57">
        <v>1262639</v>
      </c>
      <c r="U8" s="57">
        <v>1161204.82</v>
      </c>
      <c r="V8" s="57">
        <v>1175933.1299999999</v>
      </c>
      <c r="W8" s="57">
        <v>1139542.33</v>
      </c>
      <c r="X8" s="57">
        <v>1047161.4</v>
      </c>
      <c r="Y8" s="57">
        <v>1012137</v>
      </c>
      <c r="Z8" s="57">
        <v>1066409</v>
      </c>
      <c r="AA8" s="57">
        <v>1109873.7</v>
      </c>
      <c r="AB8" s="57">
        <v>1159499.8</v>
      </c>
      <c r="AC8" s="57">
        <v>1483025</v>
      </c>
      <c r="AD8" s="57">
        <v>1578668</v>
      </c>
      <c r="AE8" s="57">
        <v>1566397.4</v>
      </c>
      <c r="AF8" s="57">
        <v>1648209.7</v>
      </c>
      <c r="AG8" s="57">
        <v>1706301</v>
      </c>
      <c r="AH8" s="57">
        <v>1753011.2</v>
      </c>
      <c r="AI8" s="57">
        <v>1687863</v>
      </c>
      <c r="AJ8" s="57">
        <v>1614545</v>
      </c>
      <c r="AK8" s="57">
        <v>1692293.3</v>
      </c>
      <c r="AL8" s="57">
        <v>1603114</v>
      </c>
      <c r="AM8" s="57">
        <v>1457839.8</v>
      </c>
      <c r="AN8" s="57">
        <v>1677199.35</v>
      </c>
      <c r="AO8" s="57">
        <v>1633981.5899999999</v>
      </c>
      <c r="AP8" s="57">
        <v>1892950.95</v>
      </c>
      <c r="AQ8" s="57">
        <v>1706469.65</v>
      </c>
      <c r="AR8" s="57">
        <v>1802530</v>
      </c>
      <c r="AS8" s="57">
        <v>1846871.08</v>
      </c>
      <c r="AT8" s="57">
        <v>1866233.87</v>
      </c>
      <c r="AU8" s="57">
        <v>2015480.71</v>
      </c>
      <c r="AV8" s="57">
        <v>1779248.55</v>
      </c>
      <c r="AW8" s="57">
        <v>1891390.84</v>
      </c>
      <c r="AX8" s="57">
        <v>1883218.34</v>
      </c>
      <c r="AY8" s="57">
        <v>1776615.58</v>
      </c>
      <c r="AZ8" s="57">
        <v>1992117.06</v>
      </c>
      <c r="BA8" s="57">
        <v>1952793</v>
      </c>
      <c r="BB8" s="57">
        <v>2104783.23</v>
      </c>
      <c r="BC8" s="57">
        <v>1964285.43</v>
      </c>
      <c r="BD8" s="57">
        <v>2075731.96</v>
      </c>
      <c r="BE8" s="57">
        <v>1968982</v>
      </c>
      <c r="BF8" s="57">
        <v>1940385.81</v>
      </c>
      <c r="BG8" s="57">
        <v>1624509.04</v>
      </c>
      <c r="BH8" s="57">
        <v>1450341.35</v>
      </c>
      <c r="BI8" s="57">
        <v>1518901.73</v>
      </c>
      <c r="BJ8" s="57">
        <v>1614805.27</v>
      </c>
      <c r="BK8" s="57">
        <v>1691973.21</v>
      </c>
      <c r="BL8" s="57">
        <v>1901356.78</v>
      </c>
      <c r="BM8" s="57">
        <v>1643233.51</v>
      </c>
      <c r="BN8" s="57">
        <v>1678909.36</v>
      </c>
      <c r="BO8" s="57">
        <v>1988292.55</v>
      </c>
      <c r="BP8" s="57">
        <v>2003331.81</v>
      </c>
      <c r="BQ8" s="57">
        <v>1858111.4</v>
      </c>
      <c r="BR8" s="57">
        <v>1899970.72</v>
      </c>
      <c r="BS8" s="57">
        <v>1496548</v>
      </c>
      <c r="BT8" s="57">
        <v>1508517.2699999998</v>
      </c>
      <c r="BU8" s="57">
        <v>1431950.27</v>
      </c>
      <c r="BV8" s="57">
        <v>1514833.06</v>
      </c>
      <c r="BW8" s="57">
        <v>1528124.2</v>
      </c>
      <c r="BX8" s="57">
        <v>1740272.19</v>
      </c>
      <c r="BY8" s="57">
        <v>1758636.49</v>
      </c>
      <c r="BZ8" s="57">
        <v>1962325.11</v>
      </c>
      <c r="CA8" s="57">
        <v>1933967.19</v>
      </c>
      <c r="CB8" s="57">
        <v>1935902.15</v>
      </c>
      <c r="CC8" s="57">
        <v>1966621.07</v>
      </c>
      <c r="CD8" s="57">
        <v>1987250.9</v>
      </c>
      <c r="CE8" s="57">
        <v>1788766.93</v>
      </c>
      <c r="CF8" s="57">
        <v>1554377.46</v>
      </c>
      <c r="CG8" s="57">
        <v>1658888.28</v>
      </c>
      <c r="CH8" s="57">
        <v>1724853.16</v>
      </c>
      <c r="CI8" s="57">
        <v>1761715.33</v>
      </c>
      <c r="CJ8" s="57">
        <v>1989359.67</v>
      </c>
      <c r="CK8" s="58">
        <v>1867981.64</v>
      </c>
      <c r="CL8" s="59">
        <v>2102291.04</v>
      </c>
      <c r="CM8" s="59">
        <v>1994157.08</v>
      </c>
      <c r="CN8" s="59">
        <v>2097278.38</v>
      </c>
      <c r="CO8" s="59">
        <v>1968854.2</v>
      </c>
      <c r="CP8" s="59">
        <v>1907190.22</v>
      </c>
      <c r="CQ8" s="59">
        <v>1700278.32</v>
      </c>
      <c r="CR8" s="59">
        <v>1567476.69</v>
      </c>
      <c r="CS8" s="59">
        <v>1574130.29</v>
      </c>
      <c r="CT8" s="59">
        <v>1635998.92</v>
      </c>
      <c r="CU8" s="59">
        <v>1682647.22</v>
      </c>
      <c r="CV8" s="59">
        <v>1859984.98</v>
      </c>
      <c r="CW8" s="59">
        <v>1873093.99</v>
      </c>
      <c r="CX8" s="59">
        <v>1981051.67</v>
      </c>
      <c r="CY8" s="59">
        <v>1965515.67</v>
      </c>
      <c r="CZ8" s="59">
        <v>2191456</v>
      </c>
      <c r="DA8" s="59">
        <v>2038158.12</v>
      </c>
      <c r="DB8" s="59">
        <v>2067370.55</v>
      </c>
      <c r="DC8" s="59">
        <v>1930378</v>
      </c>
      <c r="DD8" s="59">
        <v>1788487.85</v>
      </c>
      <c r="DE8" s="59">
        <v>1905193.39</v>
      </c>
      <c r="DF8" s="59">
        <v>1917614.62</v>
      </c>
      <c r="DG8" s="59">
        <v>1844461.91</v>
      </c>
      <c r="DH8" s="59">
        <v>2056281.15</v>
      </c>
      <c r="DI8" s="59">
        <v>1958310.25</v>
      </c>
      <c r="DJ8" s="59">
        <v>2214853</v>
      </c>
      <c r="DK8" s="59">
        <v>2173661.46</v>
      </c>
      <c r="DL8" s="59">
        <v>2236119.16</v>
      </c>
      <c r="DM8" s="59">
        <v>2097859.21</v>
      </c>
      <c r="DN8" s="59">
        <v>2137566.27</v>
      </c>
      <c r="DO8" s="59">
        <v>2006293.07</v>
      </c>
      <c r="DP8" s="59">
        <v>1916024.69</v>
      </c>
      <c r="DQ8" s="59">
        <v>1956395.75</v>
      </c>
      <c r="DR8" s="59">
        <v>1815677.7099999993</v>
      </c>
      <c r="DS8" s="59">
        <v>1917331.95</v>
      </c>
      <c r="DT8" s="59">
        <v>1981187.9700000002</v>
      </c>
      <c r="DU8" s="59">
        <v>2071977.3800000001</v>
      </c>
      <c r="DV8" s="59">
        <v>2259878.9400000004</v>
      </c>
      <c r="DW8" s="59">
        <v>2207675.9999999995</v>
      </c>
      <c r="DX8" s="59">
        <v>2399386.37</v>
      </c>
      <c r="DY8" s="62">
        <v>2336630</v>
      </c>
      <c r="DZ8" s="62">
        <v>2309430</v>
      </c>
      <c r="EA8" s="62">
        <v>2261310.5</v>
      </c>
      <c r="EB8" s="62">
        <v>2020110</v>
      </c>
      <c r="EC8" s="62">
        <v>2097770.5</v>
      </c>
      <c r="ED8" s="62">
        <v>2155414.5</v>
      </c>
      <c r="EE8" s="62">
        <v>1985571</v>
      </c>
      <c r="EF8" s="62">
        <v>2163658</v>
      </c>
      <c r="EG8" s="62">
        <v>2098047</v>
      </c>
      <c r="EH8" s="62">
        <v>1972740</v>
      </c>
      <c r="EI8" s="62">
        <v>2073090</v>
      </c>
      <c r="EJ8" s="62">
        <v>2435195</v>
      </c>
      <c r="EK8" s="62">
        <v>2519510</v>
      </c>
      <c r="EL8" s="62">
        <v>2498940</v>
      </c>
      <c r="EM8" s="62">
        <v>2427048</v>
      </c>
      <c r="EN8" s="62">
        <v>2571322</v>
      </c>
      <c r="EO8" s="62">
        <v>2519479</v>
      </c>
      <c r="EP8" s="62">
        <v>2204868</v>
      </c>
      <c r="EQ8" s="62">
        <v>2182227</v>
      </c>
      <c r="ER8" s="62">
        <v>1801789</v>
      </c>
      <c r="ES8" s="62">
        <v>1735651</v>
      </c>
      <c r="ET8" s="62">
        <v>2073756</v>
      </c>
      <c r="EU8" s="62">
        <v>2271546</v>
      </c>
      <c r="EV8" s="62">
        <v>2219044</v>
      </c>
      <c r="EW8" s="62">
        <v>2053286</v>
      </c>
      <c r="EX8" s="62">
        <v>1920176</v>
      </c>
      <c r="EY8" s="62">
        <v>1848398</v>
      </c>
      <c r="EZ8" s="62">
        <v>1837707</v>
      </c>
      <c r="FA8" s="62">
        <v>1864403</v>
      </c>
      <c r="FB8" s="62">
        <v>1711263</v>
      </c>
      <c r="FC8" s="62">
        <v>1586574</v>
      </c>
      <c r="FD8" s="62">
        <v>1738565</v>
      </c>
      <c r="FE8" s="62">
        <v>1734906</v>
      </c>
      <c r="FF8" s="62">
        <v>1983663</v>
      </c>
      <c r="FG8" s="62">
        <v>1973680</v>
      </c>
      <c r="FH8" s="62">
        <v>280179</v>
      </c>
      <c r="FI8" s="62">
        <v>1414332</v>
      </c>
      <c r="FJ8" s="62">
        <v>1552653</v>
      </c>
      <c r="FK8" s="62">
        <v>1487945</v>
      </c>
      <c r="FL8" s="62">
        <v>1233391</v>
      </c>
      <c r="FM8" s="62">
        <v>1511233</v>
      </c>
      <c r="FN8" s="62">
        <v>1443816</v>
      </c>
      <c r="FO8" s="62">
        <v>1348442</v>
      </c>
      <c r="FP8" s="62">
        <v>1705490</v>
      </c>
      <c r="FQ8" s="62">
        <v>1351963</v>
      </c>
      <c r="FR8" s="62">
        <v>1457884</v>
      </c>
      <c r="FS8" s="62">
        <v>1385990</v>
      </c>
      <c r="FT8" s="62">
        <v>1404549</v>
      </c>
      <c r="FU8" s="62">
        <v>1329460</v>
      </c>
      <c r="FV8" s="62">
        <v>1350723</v>
      </c>
      <c r="FW8" s="62">
        <v>1346026</v>
      </c>
      <c r="FX8" s="62">
        <v>1151862</v>
      </c>
      <c r="FY8" s="62">
        <v>1140633</v>
      </c>
      <c r="FZ8" s="62">
        <v>1083675</v>
      </c>
      <c r="GA8" s="62">
        <v>1033580</v>
      </c>
      <c r="GB8" s="62">
        <v>1348554</v>
      </c>
      <c r="GC8" s="62">
        <v>1184001.6666666667</v>
      </c>
      <c r="GD8" s="62">
        <v>1341225</v>
      </c>
    </row>
    <row r="9" spans="2:186" ht="15" customHeight="1">
      <c r="B9" s="67">
        <v>1</v>
      </c>
      <c r="C9" s="67" t="s">
        <v>72</v>
      </c>
      <c r="D9" s="57">
        <v>70912463.956800014</v>
      </c>
      <c r="E9" s="57">
        <v>56688151.316805698</v>
      </c>
      <c r="F9" s="57">
        <v>61147052.850219257</v>
      </c>
      <c r="G9" s="57">
        <v>60080395.524726443</v>
      </c>
      <c r="H9" s="57">
        <v>59242112</v>
      </c>
      <c r="I9" s="57">
        <v>62783396.777960598</v>
      </c>
      <c r="J9" s="57">
        <v>62097887.303861491</v>
      </c>
      <c r="K9" s="57">
        <v>63417461.538461544</v>
      </c>
      <c r="L9" s="57">
        <v>58516663</v>
      </c>
      <c r="M9" s="57">
        <v>58836130.890000001</v>
      </c>
      <c r="N9" s="57">
        <v>59291871.402193993</v>
      </c>
      <c r="O9" s="57">
        <v>56828556.13368021</v>
      </c>
      <c r="P9" s="57">
        <v>58391682.988389701</v>
      </c>
      <c r="Q9" s="57">
        <v>51286030.280000001</v>
      </c>
      <c r="R9" s="57">
        <v>56733813.212022953</v>
      </c>
      <c r="S9" s="57">
        <v>62391787</v>
      </c>
      <c r="T9" s="57">
        <v>63341197.867877766</v>
      </c>
      <c r="U9" s="57">
        <v>61932207.717255086</v>
      </c>
      <c r="V9" s="57">
        <v>64110694.321346074</v>
      </c>
      <c r="W9" s="57">
        <v>61190079.900385626</v>
      </c>
      <c r="X9" s="57">
        <v>60609571.222202182</v>
      </c>
      <c r="Y9" s="57">
        <v>62792027.50934048</v>
      </c>
      <c r="Z9" s="57">
        <v>58044322.780809768</v>
      </c>
      <c r="AA9" s="57">
        <v>65364976.821533211</v>
      </c>
      <c r="AB9" s="57">
        <v>59215101.518832102</v>
      </c>
      <c r="AC9" s="57">
        <v>50880605.599999994</v>
      </c>
      <c r="AD9" s="57">
        <v>58916020.799999997</v>
      </c>
      <c r="AE9" s="57">
        <v>60452759.178460971</v>
      </c>
      <c r="AF9" s="57">
        <v>64638887.833714046</v>
      </c>
      <c r="AG9" s="57">
        <v>62617855.835318059</v>
      </c>
      <c r="AH9" s="57">
        <v>65139019.55449035</v>
      </c>
      <c r="AI9" s="57">
        <v>62825217.088471055</v>
      </c>
      <c r="AJ9" s="57">
        <v>66138650.058228515</v>
      </c>
      <c r="AK9" s="57">
        <v>64590600.667472564</v>
      </c>
      <c r="AL9" s="57">
        <v>61361298.51822874</v>
      </c>
      <c r="AM9" s="57">
        <v>64568174.533790052</v>
      </c>
      <c r="AN9" s="57">
        <v>64672090.085858963</v>
      </c>
      <c r="AO9" s="57">
        <v>57539667.662824623</v>
      </c>
      <c r="AP9" s="57">
        <v>66472768.889367551</v>
      </c>
      <c r="AQ9" s="57">
        <v>62592098.555997655</v>
      </c>
      <c r="AR9" s="57">
        <v>62068612.973418407</v>
      </c>
      <c r="AS9" s="57">
        <v>61798571.056394167</v>
      </c>
      <c r="AT9" s="57">
        <v>61048620.10515634</v>
      </c>
      <c r="AU9" s="57">
        <v>60063659.481920488</v>
      </c>
      <c r="AV9" s="57">
        <v>61279086.374347866</v>
      </c>
      <c r="AW9" s="57">
        <v>61265086.610403553</v>
      </c>
      <c r="AX9" s="57">
        <v>60276973.708082117</v>
      </c>
      <c r="AY9" s="57">
        <v>65132378.125227988</v>
      </c>
      <c r="AZ9" s="57">
        <v>63111929.969999999</v>
      </c>
      <c r="BA9" s="57">
        <v>60461511.658471063</v>
      </c>
      <c r="BB9" s="57">
        <v>63883555.879808918</v>
      </c>
      <c r="BC9" s="57">
        <v>66650878.032857142</v>
      </c>
      <c r="BD9" s="57">
        <v>67052582.045202382</v>
      </c>
      <c r="BE9" s="57">
        <v>63689756.472294375</v>
      </c>
      <c r="BF9" s="57">
        <v>67800509.039134428</v>
      </c>
      <c r="BG9" s="57">
        <v>73025197.429935068</v>
      </c>
      <c r="BH9" s="57">
        <v>69847194.829428568</v>
      </c>
      <c r="BI9" s="57">
        <v>69130877.107268393</v>
      </c>
      <c r="BJ9" s="57">
        <v>70944541.903733045</v>
      </c>
      <c r="BK9" s="57">
        <v>72155178.359170273</v>
      </c>
      <c r="BL9" s="57">
        <v>71209168.082929298</v>
      </c>
      <c r="BM9" s="57">
        <v>62037716.864141412</v>
      </c>
      <c r="BN9" s="57">
        <v>67260172.677777767</v>
      </c>
      <c r="BO9" s="57">
        <v>67924541.812289625</v>
      </c>
      <c r="BP9" s="57">
        <v>73838739.308860213</v>
      </c>
      <c r="BQ9" s="57">
        <v>69418557.881929785</v>
      </c>
      <c r="BR9" s="57">
        <v>71833527.676307485</v>
      </c>
      <c r="BS9" s="57">
        <v>77950251.224774972</v>
      </c>
      <c r="BT9" s="57">
        <v>66245262.075759187</v>
      </c>
      <c r="BU9" s="57">
        <v>72912032.946164459</v>
      </c>
      <c r="BV9" s="57">
        <v>70237394.316413701</v>
      </c>
      <c r="BW9" s="57">
        <v>75670766.439999998</v>
      </c>
      <c r="BX9" s="57">
        <v>78398491.092222229</v>
      </c>
      <c r="BY9" s="57">
        <v>70166565.930000007</v>
      </c>
      <c r="BZ9" s="57">
        <v>72094280.890000001</v>
      </c>
      <c r="CA9" s="57">
        <v>71015849.067333341</v>
      </c>
      <c r="CB9" s="57">
        <v>78995542.812888891</v>
      </c>
      <c r="CC9" s="57">
        <v>77886100.280666664</v>
      </c>
      <c r="CD9" s="57">
        <v>81547285.159999996</v>
      </c>
      <c r="CE9" s="57">
        <v>77566114.972888887</v>
      </c>
      <c r="CF9" s="57">
        <v>74523065.665858582</v>
      </c>
      <c r="CG9" s="57">
        <v>79132441.302888885</v>
      </c>
      <c r="CH9" s="57">
        <v>80367388.839555562</v>
      </c>
      <c r="CI9" s="57">
        <v>87952881.980000004</v>
      </c>
      <c r="CJ9" s="57">
        <v>87300156.530000001</v>
      </c>
      <c r="CK9" s="61">
        <v>80520402</v>
      </c>
      <c r="CL9" s="59">
        <v>86608104.870000005</v>
      </c>
      <c r="CM9" s="59">
        <v>84920971.620000005</v>
      </c>
      <c r="CN9" s="59">
        <v>85174103.829999998</v>
      </c>
      <c r="CO9" s="59">
        <v>79677024.079999998</v>
      </c>
      <c r="CP9" s="59">
        <v>80772197.799999997</v>
      </c>
      <c r="CQ9" s="59">
        <v>78715916.689999998</v>
      </c>
      <c r="CR9" s="59">
        <v>74095739.870000005</v>
      </c>
      <c r="CS9" s="59">
        <v>74457067.629999995</v>
      </c>
      <c r="CT9" s="59">
        <v>71717249.859999999</v>
      </c>
      <c r="CU9" s="59">
        <v>78576610.24000001</v>
      </c>
      <c r="CV9" s="59">
        <v>74670228.683333322</v>
      </c>
      <c r="CW9" s="59">
        <v>67295972.689999998</v>
      </c>
      <c r="CX9" s="59">
        <v>68263290.370000005</v>
      </c>
      <c r="CY9" s="59">
        <v>70940367.049999997</v>
      </c>
      <c r="CZ9" s="59">
        <v>78866930.469999984</v>
      </c>
      <c r="DA9" s="59">
        <v>78655183.888333336</v>
      </c>
      <c r="DB9" s="59">
        <v>80176397.345833316</v>
      </c>
      <c r="DC9" s="59">
        <v>80072869.407638878</v>
      </c>
      <c r="DD9" s="59">
        <v>77329473.068749994</v>
      </c>
      <c r="DE9" s="59">
        <v>82392077.329999998</v>
      </c>
      <c r="DF9" s="59">
        <v>80200389.80916667</v>
      </c>
      <c r="DG9" s="59">
        <v>83304035.932638884</v>
      </c>
      <c r="DH9" s="59">
        <v>82095252.218291864</v>
      </c>
      <c r="DI9" s="59">
        <v>73597695.437278107</v>
      </c>
      <c r="DJ9" s="59">
        <v>78107087.493495092</v>
      </c>
      <c r="DK9" s="59">
        <v>80405165.715061724</v>
      </c>
      <c r="DL9" s="59">
        <v>80463723.337860093</v>
      </c>
      <c r="DM9" s="59">
        <v>79527878.260233209</v>
      </c>
      <c r="DN9" s="59">
        <v>81096090.638952896</v>
      </c>
      <c r="DO9" s="59">
        <v>80995091.764324039</v>
      </c>
      <c r="DP9" s="59">
        <v>78892856.926725596</v>
      </c>
      <c r="DQ9" s="59">
        <v>80557547.362223074</v>
      </c>
      <c r="DR9" s="59">
        <v>79184403.808498323</v>
      </c>
      <c r="DS9" s="59">
        <v>84401505.786556408</v>
      </c>
      <c r="DT9" s="59">
        <v>85117085.200227588</v>
      </c>
      <c r="DU9" s="59">
        <v>77550830.29399772</v>
      </c>
      <c r="DV9" s="59">
        <v>86117809.80822596</v>
      </c>
      <c r="DW9" s="59">
        <v>79614761.664198458</v>
      </c>
      <c r="DX9" s="59">
        <v>89734553.613539904</v>
      </c>
      <c r="DY9" s="60">
        <v>87974390.265239149</v>
      </c>
      <c r="DZ9" s="60">
        <v>97325023.98999998</v>
      </c>
      <c r="EA9" s="60">
        <v>88324996.446666673</v>
      </c>
      <c r="EB9" s="60">
        <v>74308380.469999999</v>
      </c>
      <c r="EC9" s="60">
        <v>85317764.446666658</v>
      </c>
      <c r="ED9" s="60">
        <v>77486126.50999999</v>
      </c>
      <c r="EE9" s="60">
        <v>81488629.060000017</v>
      </c>
      <c r="EF9" s="60">
        <v>77445219.049999997</v>
      </c>
      <c r="EG9" s="60">
        <v>67586158.75</v>
      </c>
      <c r="EH9" s="60">
        <v>72655985</v>
      </c>
      <c r="EI9" s="60">
        <v>65164465</v>
      </c>
      <c r="EJ9" s="60">
        <v>70171838</v>
      </c>
      <c r="EK9" s="60">
        <v>66708538</v>
      </c>
      <c r="EL9" s="60">
        <v>80061274</v>
      </c>
      <c r="EM9" s="60">
        <v>77615433</v>
      </c>
      <c r="EN9" s="60">
        <v>72227078</v>
      </c>
      <c r="EO9" s="60">
        <v>75637735</v>
      </c>
      <c r="EP9" s="60">
        <v>85660327</v>
      </c>
      <c r="EQ9" s="60">
        <v>75976148</v>
      </c>
      <c r="ER9" s="60">
        <v>81214159</v>
      </c>
      <c r="ES9" s="60">
        <v>69368763</v>
      </c>
      <c r="ET9" s="60">
        <v>71110349</v>
      </c>
      <c r="EU9" s="60">
        <v>77685404</v>
      </c>
      <c r="EV9" s="60">
        <v>81638504</v>
      </c>
      <c r="EW9" s="60">
        <v>78905439</v>
      </c>
      <c r="EX9" s="60">
        <v>82959854</v>
      </c>
      <c r="EY9" s="60">
        <v>77970725</v>
      </c>
      <c r="EZ9" s="60">
        <v>78512942</v>
      </c>
      <c r="FA9" s="60">
        <v>80023528</v>
      </c>
      <c r="FB9" s="60">
        <v>73538316</v>
      </c>
      <c r="FC9" s="60">
        <v>87355169</v>
      </c>
      <c r="FD9" s="60">
        <v>83145887</v>
      </c>
      <c r="FE9" s="60">
        <v>70959882</v>
      </c>
      <c r="FF9" s="60">
        <v>76924070</v>
      </c>
      <c r="FG9" s="60">
        <v>67891446</v>
      </c>
      <c r="FH9" s="60">
        <v>69446377.481999993</v>
      </c>
      <c r="FI9" s="60">
        <v>68513855</v>
      </c>
      <c r="FJ9" s="60">
        <v>72572986</v>
      </c>
      <c r="FK9" s="60">
        <v>71598291</v>
      </c>
      <c r="FL9" s="60">
        <v>70525560</v>
      </c>
      <c r="FM9" s="60">
        <v>71932845</v>
      </c>
      <c r="FN9" s="60">
        <v>75726879.296000004</v>
      </c>
      <c r="FO9" s="60">
        <v>80137896</v>
      </c>
      <c r="FP9" s="60">
        <v>75751948</v>
      </c>
      <c r="FQ9" s="60">
        <v>67865077</v>
      </c>
      <c r="FR9" s="60">
        <v>74109649</v>
      </c>
      <c r="FS9" s="60">
        <v>79209712</v>
      </c>
      <c r="FT9" s="60">
        <v>81292788.700000003</v>
      </c>
      <c r="FU9" s="60">
        <v>78676238</v>
      </c>
      <c r="FV9" s="60">
        <v>77648848.333333328</v>
      </c>
      <c r="FW9" s="60">
        <v>81049942</v>
      </c>
      <c r="FX9" s="60">
        <v>77275944.333333343</v>
      </c>
      <c r="FY9" s="60">
        <v>80060281.303333327</v>
      </c>
      <c r="FZ9" s="60">
        <v>78292153.489999995</v>
      </c>
      <c r="GA9" s="60">
        <v>77431924.888888896</v>
      </c>
      <c r="GB9" s="60">
        <v>68014453.666666657</v>
      </c>
      <c r="GC9" s="60">
        <v>64456578.81333334</v>
      </c>
      <c r="GD9" s="60">
        <v>79319774</v>
      </c>
    </row>
    <row r="10" spans="2:186" ht="15" customHeight="1">
      <c r="B10" s="67">
        <v>1</v>
      </c>
      <c r="C10" s="67" t="s">
        <v>73</v>
      </c>
      <c r="D10" s="57">
        <v>9625806</v>
      </c>
      <c r="E10" s="57">
        <v>9052061</v>
      </c>
      <c r="F10" s="57">
        <v>8395971.2571067587</v>
      </c>
      <c r="G10" s="57">
        <v>9251721</v>
      </c>
      <c r="H10" s="57">
        <v>8503584</v>
      </c>
      <c r="I10" s="57">
        <v>8884726</v>
      </c>
      <c r="J10" s="57">
        <v>9094165</v>
      </c>
      <c r="K10" s="57">
        <v>8683349</v>
      </c>
      <c r="L10" s="57">
        <v>8478832</v>
      </c>
      <c r="M10" s="57">
        <v>8389381.7041084804</v>
      </c>
      <c r="N10" s="57">
        <v>8049075</v>
      </c>
      <c r="O10" s="57">
        <v>8525550</v>
      </c>
      <c r="P10" s="57">
        <v>8435587.5960005801</v>
      </c>
      <c r="Q10" s="57">
        <v>7562386</v>
      </c>
      <c r="R10" s="57">
        <v>8347366</v>
      </c>
      <c r="S10" s="57">
        <v>7162172</v>
      </c>
      <c r="T10" s="57">
        <v>7424835.5057448559</v>
      </c>
      <c r="U10" s="57">
        <v>7214079.4800000004</v>
      </c>
      <c r="V10" s="57">
        <v>7629096.04</v>
      </c>
      <c r="W10" s="57">
        <v>7735122.6500000004</v>
      </c>
      <c r="X10" s="57">
        <v>7260109.2999999998</v>
      </c>
      <c r="Y10" s="57">
        <v>7295207</v>
      </c>
      <c r="Z10" s="57">
        <v>6837859.5999999996</v>
      </c>
      <c r="AA10" s="57">
        <v>7096503</v>
      </c>
      <c r="AB10" s="57">
        <v>7157516.7774071293</v>
      </c>
      <c r="AC10" s="57">
        <v>6752696.2999999998</v>
      </c>
      <c r="AD10" s="57">
        <v>7643281.5999999996</v>
      </c>
      <c r="AE10" s="57">
        <v>7322789.7000000002</v>
      </c>
      <c r="AF10" s="57">
        <v>7857606.5</v>
      </c>
      <c r="AG10" s="57">
        <v>8039983.5999999996</v>
      </c>
      <c r="AH10" s="57">
        <v>7959792.2999999998</v>
      </c>
      <c r="AI10" s="57">
        <v>7786722.7999999998</v>
      </c>
      <c r="AJ10" s="57">
        <v>7777779.9000000004</v>
      </c>
      <c r="AK10" s="57">
        <v>7856017.2000000002</v>
      </c>
      <c r="AL10" s="57">
        <v>7083288</v>
      </c>
      <c r="AM10" s="57">
        <v>6551280.2999999998</v>
      </c>
      <c r="AN10" s="57">
        <v>7668320.6500000004</v>
      </c>
      <c r="AO10" s="57">
        <v>7294727.6473357482</v>
      </c>
      <c r="AP10" s="57">
        <v>7996370.7800000003</v>
      </c>
      <c r="AQ10" s="57">
        <v>8115083.8399999999</v>
      </c>
      <c r="AR10" s="57">
        <v>9251003.0888900701</v>
      </c>
      <c r="AS10" s="57">
        <v>10251545.629999999</v>
      </c>
      <c r="AT10" s="57">
        <v>9902792.3300000001</v>
      </c>
      <c r="AU10" s="57">
        <v>9613223.9900000002</v>
      </c>
      <c r="AV10" s="57">
        <v>10335362.449999999</v>
      </c>
      <c r="AW10" s="57">
        <v>10225665.4</v>
      </c>
      <c r="AX10" s="57">
        <v>10053575.656546284</v>
      </c>
      <c r="AY10" s="57">
        <v>10125862.982312493</v>
      </c>
      <c r="AZ10" s="57">
        <v>9610556</v>
      </c>
      <c r="BA10" s="57">
        <v>8928457</v>
      </c>
      <c r="BB10" s="57">
        <v>9578265.6799999997</v>
      </c>
      <c r="BC10" s="57">
        <v>9561723.2899999991</v>
      </c>
      <c r="BD10" s="57">
        <v>10102484.629999999</v>
      </c>
      <c r="BE10" s="57">
        <v>9799658.7699999996</v>
      </c>
      <c r="BF10" s="57">
        <v>9813148.325539358</v>
      </c>
      <c r="BG10" s="57">
        <v>9786320.1999999993</v>
      </c>
      <c r="BH10" s="57">
        <v>8801398.879999999</v>
      </c>
      <c r="BI10" s="57">
        <v>8507688.3766666669</v>
      </c>
      <c r="BJ10" s="57">
        <v>8066341.8899999997</v>
      </c>
      <c r="BK10" s="57">
        <v>8923598.5399999991</v>
      </c>
      <c r="BL10" s="57">
        <v>9179876.370000001</v>
      </c>
      <c r="BM10" s="57">
        <v>6424944.9100000001</v>
      </c>
      <c r="BN10" s="57">
        <v>7711816.96</v>
      </c>
      <c r="BO10" s="57">
        <v>8946693.0199999996</v>
      </c>
      <c r="BP10" s="57">
        <v>9400266.3599999994</v>
      </c>
      <c r="BQ10" s="57">
        <v>9266941.7400000002</v>
      </c>
      <c r="BR10" s="57">
        <v>9525358.8100000005</v>
      </c>
      <c r="BS10" s="57">
        <v>9613223.9900000002</v>
      </c>
      <c r="BT10" s="57">
        <v>10335362.449999999</v>
      </c>
      <c r="BU10" s="57">
        <v>10225665.4</v>
      </c>
      <c r="BV10" s="57">
        <v>9166364.8499999996</v>
      </c>
      <c r="BW10" s="57">
        <v>10553020.300000001</v>
      </c>
      <c r="BX10" s="57">
        <v>10019941.74</v>
      </c>
      <c r="BY10" s="57">
        <v>9078412.6099999994</v>
      </c>
      <c r="BZ10" s="57">
        <v>9563889.0899999999</v>
      </c>
      <c r="CA10" s="57">
        <v>9204334.0099999998</v>
      </c>
      <c r="CB10" s="57">
        <v>9948073.7400000002</v>
      </c>
      <c r="CC10" s="57">
        <v>9960441</v>
      </c>
      <c r="CD10" s="57">
        <v>10930001.060000001</v>
      </c>
      <c r="CE10" s="57">
        <v>10908674.879999999</v>
      </c>
      <c r="CF10" s="57">
        <v>10405955</v>
      </c>
      <c r="CG10" s="57">
        <v>10667190.129999999</v>
      </c>
      <c r="CH10" s="57">
        <v>10345081.359999999</v>
      </c>
      <c r="CI10" s="57">
        <v>10858563.960000001</v>
      </c>
      <c r="CJ10" s="57">
        <v>10854305.68</v>
      </c>
      <c r="CK10" s="58">
        <v>9617937.8499999996</v>
      </c>
      <c r="CL10" s="59">
        <v>8886605.8300000001</v>
      </c>
      <c r="CM10" s="59">
        <v>9637391.3300000001</v>
      </c>
      <c r="CN10" s="59">
        <v>10084899.58</v>
      </c>
      <c r="CO10" s="59">
        <v>9840422.3000000007</v>
      </c>
      <c r="CP10" s="59">
        <v>9954593.5099999998</v>
      </c>
      <c r="CQ10" s="59">
        <v>9375173</v>
      </c>
      <c r="CR10" s="59">
        <v>8881710</v>
      </c>
      <c r="CS10" s="59">
        <v>8432155</v>
      </c>
      <c r="CT10" s="59">
        <v>8201345.54</v>
      </c>
      <c r="CU10" s="59">
        <v>8855711.2599999998</v>
      </c>
      <c r="CV10" s="59">
        <v>8846299</v>
      </c>
      <c r="CW10" s="59">
        <v>8248117.5800000001</v>
      </c>
      <c r="CX10" s="59">
        <v>8127760.7999999998</v>
      </c>
      <c r="CY10" s="59">
        <v>7818891.9800000004</v>
      </c>
      <c r="CZ10" s="59">
        <v>8743744</v>
      </c>
      <c r="DA10" s="59">
        <v>8746313.0399999991</v>
      </c>
      <c r="DB10" s="59">
        <v>7512963.6799999997</v>
      </c>
      <c r="DC10" s="59">
        <v>9460065.6999999993</v>
      </c>
      <c r="DD10" s="59">
        <v>8910009.6699999999</v>
      </c>
      <c r="DE10" s="59">
        <v>8915511.2199999988</v>
      </c>
      <c r="DF10" s="59">
        <v>8657163.3099999987</v>
      </c>
      <c r="DG10" s="59">
        <v>8989768.379999999</v>
      </c>
      <c r="DH10" s="59">
        <v>8930594.0081768241</v>
      </c>
      <c r="DI10" s="59">
        <v>8386924.9850933598</v>
      </c>
      <c r="DJ10" s="59">
        <v>9289758.7872121539</v>
      </c>
      <c r="DK10" s="59">
        <v>8890085.4900000002</v>
      </c>
      <c r="DL10" s="59">
        <v>8966676.8599999994</v>
      </c>
      <c r="DM10" s="59">
        <v>8593656.3399999999</v>
      </c>
      <c r="DN10" s="59">
        <v>9093135.4100000001</v>
      </c>
      <c r="DO10" s="59">
        <v>8987798.0199999996</v>
      </c>
      <c r="DP10" s="59">
        <v>8930869.7300000004</v>
      </c>
      <c r="DQ10" s="59">
        <v>9122553.8399999999</v>
      </c>
      <c r="DR10" s="59">
        <v>8154019.2899999991</v>
      </c>
      <c r="DS10" s="59">
        <v>9521159.1999999993</v>
      </c>
      <c r="DT10" s="59">
        <v>9223231.5399999991</v>
      </c>
      <c r="DU10" s="59">
        <v>8577929.129999999</v>
      </c>
      <c r="DV10" s="59">
        <v>9663942.3300000001</v>
      </c>
      <c r="DW10" s="59">
        <v>9327960.1699999999</v>
      </c>
      <c r="DX10" s="59">
        <v>9940693.0399999991</v>
      </c>
      <c r="DY10" s="60">
        <v>9634105.8599999994</v>
      </c>
      <c r="DZ10" s="60">
        <v>9826064</v>
      </c>
      <c r="EA10" s="60">
        <v>10220451</v>
      </c>
      <c r="EB10" s="60">
        <v>9958391.6600000001</v>
      </c>
      <c r="EC10" s="60">
        <v>9827717.5500000007</v>
      </c>
      <c r="ED10" s="60">
        <v>9363863.7699999996</v>
      </c>
      <c r="EE10" s="60">
        <v>9710814.0199999996</v>
      </c>
      <c r="EF10" s="60">
        <v>10229190</v>
      </c>
      <c r="EG10" s="60">
        <v>10031980</v>
      </c>
      <c r="EH10" s="60">
        <v>8244336</v>
      </c>
      <c r="EI10" s="60">
        <v>8369560</v>
      </c>
      <c r="EJ10" s="60">
        <v>9519176</v>
      </c>
      <c r="EK10" s="60">
        <v>9876810</v>
      </c>
      <c r="EL10" s="60">
        <v>12164006</v>
      </c>
      <c r="EM10" s="60">
        <v>11792705</v>
      </c>
      <c r="EN10" s="60">
        <v>10549533</v>
      </c>
      <c r="EO10" s="60">
        <v>10125976</v>
      </c>
      <c r="EP10" s="60">
        <v>9974475</v>
      </c>
      <c r="EQ10" s="60">
        <v>10570873</v>
      </c>
      <c r="ER10" s="60">
        <v>10832413</v>
      </c>
      <c r="ES10" s="60">
        <v>9799598</v>
      </c>
      <c r="ET10" s="60">
        <v>10400002</v>
      </c>
      <c r="EU10" s="60">
        <v>11721168</v>
      </c>
      <c r="EV10" s="60">
        <v>12062262</v>
      </c>
      <c r="EW10" s="60">
        <v>12227274</v>
      </c>
      <c r="EX10" s="60">
        <v>12213341</v>
      </c>
      <c r="EY10" s="60">
        <v>12268604</v>
      </c>
      <c r="EZ10" s="60">
        <v>11774538</v>
      </c>
      <c r="FA10" s="60">
        <v>11615745</v>
      </c>
      <c r="FB10" s="60">
        <v>10561314</v>
      </c>
      <c r="FC10" s="60">
        <v>10776888</v>
      </c>
      <c r="FD10" s="60">
        <v>11407526</v>
      </c>
      <c r="FE10" s="60">
        <v>10597287</v>
      </c>
      <c r="FF10" s="60">
        <v>12350941</v>
      </c>
      <c r="FG10" s="60">
        <v>11430702</v>
      </c>
      <c r="FH10" s="60">
        <v>3216955</v>
      </c>
      <c r="FI10" s="60">
        <v>11013904</v>
      </c>
      <c r="FJ10" s="60">
        <v>12454277</v>
      </c>
      <c r="FK10" s="60">
        <v>12537219</v>
      </c>
      <c r="FL10" s="60">
        <v>11646770</v>
      </c>
      <c r="FM10" s="60">
        <v>12994428</v>
      </c>
      <c r="FN10" s="60">
        <v>13510730</v>
      </c>
      <c r="FO10" s="60">
        <v>13566298</v>
      </c>
      <c r="FP10" s="60">
        <v>12965566.16</v>
      </c>
      <c r="FQ10" s="60">
        <v>12649591</v>
      </c>
      <c r="FR10" s="60">
        <v>13511625</v>
      </c>
      <c r="FS10" s="60">
        <v>12163659</v>
      </c>
      <c r="FT10" s="60">
        <v>13018282</v>
      </c>
      <c r="FU10" s="60">
        <v>12963081.5</v>
      </c>
      <c r="FV10" s="60">
        <v>12954243.833333334</v>
      </c>
      <c r="FW10" s="60">
        <v>12298093</v>
      </c>
      <c r="FX10" s="60">
        <v>12358169</v>
      </c>
      <c r="FY10" s="60">
        <v>12673042.333333334</v>
      </c>
      <c r="FZ10" s="60">
        <v>12058830.1</v>
      </c>
      <c r="GA10" s="60">
        <v>13691518.277777778</v>
      </c>
      <c r="GB10" s="60">
        <v>10690318.277777778</v>
      </c>
      <c r="GC10" s="60">
        <v>10358726</v>
      </c>
      <c r="GD10" s="60">
        <v>12226180.09</v>
      </c>
    </row>
    <row r="11" spans="2:186" ht="15" customHeight="1">
      <c r="B11" s="67">
        <v>1</v>
      </c>
      <c r="C11" s="67" t="s">
        <v>74</v>
      </c>
      <c r="D11" s="57">
        <v>3311389.4</v>
      </c>
      <c r="E11" s="57">
        <v>2906306</v>
      </c>
      <c r="F11" s="57">
        <v>2867567</v>
      </c>
      <c r="G11" s="57">
        <v>2809110</v>
      </c>
      <c r="H11" s="57">
        <v>2997985</v>
      </c>
      <c r="I11" s="57">
        <v>2902791</v>
      </c>
      <c r="J11" s="57">
        <v>2997245</v>
      </c>
      <c r="K11" s="57">
        <v>3449614</v>
      </c>
      <c r="L11" s="57">
        <v>2737975</v>
      </c>
      <c r="M11" s="57">
        <v>3189092</v>
      </c>
      <c r="N11" s="57">
        <v>2522703</v>
      </c>
      <c r="O11" s="57">
        <v>2575578</v>
      </c>
      <c r="P11" s="57">
        <v>2894373</v>
      </c>
      <c r="Q11" s="57">
        <v>2689161</v>
      </c>
      <c r="R11" s="57">
        <v>2660396</v>
      </c>
      <c r="S11" s="57">
        <v>3248015.8167791418</v>
      </c>
      <c r="T11" s="57">
        <v>2579613</v>
      </c>
      <c r="U11" s="57">
        <v>2637645.2000000002</v>
      </c>
      <c r="V11" s="57">
        <v>3275883.3751582438</v>
      </c>
      <c r="W11" s="57">
        <v>2759303.0129377488</v>
      </c>
      <c r="X11" s="57">
        <v>2715737.9788135504</v>
      </c>
      <c r="Y11" s="57">
        <v>3300247.1771119917</v>
      </c>
      <c r="Z11" s="57">
        <v>2737342.3298165612</v>
      </c>
      <c r="AA11" s="57">
        <v>3101691.4669810343</v>
      </c>
      <c r="AB11" s="57">
        <v>3138603.0074352846</v>
      </c>
      <c r="AC11" s="57">
        <v>2730736.6</v>
      </c>
      <c r="AD11" s="57">
        <v>2955793.8</v>
      </c>
      <c r="AE11" s="57">
        <v>3612082.3</v>
      </c>
      <c r="AF11" s="57">
        <v>3099174.9</v>
      </c>
      <c r="AG11" s="57">
        <v>3039508.7</v>
      </c>
      <c r="AH11" s="57">
        <v>3489803.1</v>
      </c>
      <c r="AI11" s="57">
        <v>2891629.3</v>
      </c>
      <c r="AJ11" s="57">
        <v>3299467</v>
      </c>
      <c r="AK11" s="57">
        <v>2673453.7000000002</v>
      </c>
      <c r="AL11" s="57">
        <v>2433982</v>
      </c>
      <c r="AM11" s="57">
        <v>2567866.2000000002</v>
      </c>
      <c r="AN11" s="57">
        <v>2430168.1</v>
      </c>
      <c r="AO11" s="57">
        <v>2396762.5</v>
      </c>
      <c r="AP11" s="57">
        <v>3021558.5</v>
      </c>
      <c r="AQ11" s="57">
        <v>2479922.2000000002</v>
      </c>
      <c r="AR11" s="57">
        <v>2500898.4</v>
      </c>
      <c r="AS11" s="57">
        <v>3139830.4</v>
      </c>
      <c r="AT11" s="57">
        <v>2600592.4</v>
      </c>
      <c r="AU11" s="57">
        <v>2615427.9</v>
      </c>
      <c r="AV11" s="57">
        <v>3187769.3</v>
      </c>
      <c r="AW11" s="57">
        <v>2603229.9</v>
      </c>
      <c r="AX11" s="57">
        <v>2659175</v>
      </c>
      <c r="AY11" s="57">
        <v>3173559.2</v>
      </c>
      <c r="AZ11" s="57">
        <v>2929714</v>
      </c>
      <c r="BA11" s="57">
        <v>2765667.6</v>
      </c>
      <c r="BB11" s="57">
        <v>3438310</v>
      </c>
      <c r="BC11" s="57">
        <v>2790653</v>
      </c>
      <c r="BD11" s="57">
        <v>3400058</v>
      </c>
      <c r="BE11" s="57">
        <v>2621103</v>
      </c>
      <c r="BF11" s="57">
        <v>2944306</v>
      </c>
      <c r="BG11" s="57">
        <v>3552797.8</v>
      </c>
      <c r="BH11" s="57">
        <v>2880972.7999999998</v>
      </c>
      <c r="BI11" s="57">
        <v>2770405.666666667</v>
      </c>
      <c r="BJ11" s="57">
        <v>3426754</v>
      </c>
      <c r="BK11" s="57">
        <v>3026999</v>
      </c>
      <c r="BL11" s="57">
        <v>3592743</v>
      </c>
      <c r="BM11" s="57">
        <v>3000745</v>
      </c>
      <c r="BN11" s="57">
        <v>3207435</v>
      </c>
      <c r="BO11" s="57">
        <v>3107095</v>
      </c>
      <c r="BP11" s="57">
        <v>3795833</v>
      </c>
      <c r="BQ11" s="57">
        <v>3122443</v>
      </c>
      <c r="BR11" s="57">
        <v>3170374</v>
      </c>
      <c r="BS11" s="57">
        <v>3765787</v>
      </c>
      <c r="BT11" s="57">
        <v>3151666</v>
      </c>
      <c r="BU11" s="57">
        <v>3801471</v>
      </c>
      <c r="BV11" s="57">
        <v>3050202</v>
      </c>
      <c r="BW11" s="57">
        <v>3210653</v>
      </c>
      <c r="BX11" s="57">
        <v>3626218</v>
      </c>
      <c r="BY11" s="57">
        <v>3209189</v>
      </c>
      <c r="BZ11" s="57">
        <v>3272225</v>
      </c>
      <c r="CA11" s="57">
        <v>3278946</v>
      </c>
      <c r="CB11" s="57">
        <v>4124176</v>
      </c>
      <c r="CC11" s="57">
        <v>3316432</v>
      </c>
      <c r="CD11" s="57">
        <v>4189124</v>
      </c>
      <c r="CE11" s="57">
        <v>3429882</v>
      </c>
      <c r="CF11" s="57">
        <v>3338925</v>
      </c>
      <c r="CG11" s="57">
        <v>4180070</v>
      </c>
      <c r="CH11" s="57">
        <v>3405428</v>
      </c>
      <c r="CI11" s="57">
        <v>3704334</v>
      </c>
      <c r="CJ11" s="57">
        <v>3858705</v>
      </c>
      <c r="CK11" s="58">
        <v>3438137</v>
      </c>
      <c r="CL11" s="59">
        <v>3584689</v>
      </c>
      <c r="CM11" s="59">
        <v>4403493</v>
      </c>
      <c r="CN11" s="59">
        <v>3652215</v>
      </c>
      <c r="CO11" s="59">
        <v>3505955</v>
      </c>
      <c r="CP11" s="59">
        <v>4225906</v>
      </c>
      <c r="CQ11" s="59">
        <v>3529961</v>
      </c>
      <c r="CR11" s="59">
        <v>3206818</v>
      </c>
      <c r="CS11" s="59">
        <v>3961275</v>
      </c>
      <c r="CT11" s="59">
        <v>3408605</v>
      </c>
      <c r="CU11" s="59">
        <v>4002332</v>
      </c>
      <c r="CV11" s="59">
        <v>3926529</v>
      </c>
      <c r="CW11" s="59">
        <v>3720243</v>
      </c>
      <c r="CX11" s="59">
        <v>4149176</v>
      </c>
      <c r="CY11" s="59">
        <v>4139518</v>
      </c>
      <c r="CZ11" s="59">
        <v>4257682</v>
      </c>
      <c r="DA11" s="59">
        <v>4170963</v>
      </c>
      <c r="DB11" s="59">
        <v>4308918</v>
      </c>
      <c r="DC11" s="59">
        <v>4272893</v>
      </c>
      <c r="DD11" s="59">
        <v>4080749</v>
      </c>
      <c r="DE11" s="59">
        <v>4185726</v>
      </c>
      <c r="DF11" s="59">
        <v>3872929</v>
      </c>
      <c r="DG11" s="59">
        <v>3912958</v>
      </c>
      <c r="DH11" s="59">
        <v>3934563</v>
      </c>
      <c r="DI11" s="59">
        <v>3594742</v>
      </c>
      <c r="DJ11" s="59">
        <v>4276845</v>
      </c>
      <c r="DK11" s="59">
        <v>3898716</v>
      </c>
      <c r="DL11" s="59">
        <v>3912150</v>
      </c>
      <c r="DM11" s="59">
        <v>3940947</v>
      </c>
      <c r="DN11" s="59">
        <v>4140209</v>
      </c>
      <c r="DO11" s="59">
        <v>4205411</v>
      </c>
      <c r="DP11" s="59">
        <v>4197989</v>
      </c>
      <c r="DQ11" s="59">
        <v>4290629</v>
      </c>
      <c r="DR11" s="59">
        <v>4092833</v>
      </c>
      <c r="DS11" s="59">
        <v>4057182</v>
      </c>
      <c r="DT11" s="59">
        <v>4000050</v>
      </c>
      <c r="DU11" s="59">
        <v>3634203</v>
      </c>
      <c r="DV11" s="59">
        <v>4077186</v>
      </c>
      <c r="DW11" s="59">
        <v>3921361</v>
      </c>
      <c r="DX11" s="59">
        <v>3926830.9</v>
      </c>
      <c r="DY11" s="60">
        <v>3812686</v>
      </c>
      <c r="DZ11" s="60">
        <v>4103193.4</v>
      </c>
      <c r="EA11" s="60">
        <v>4083322</v>
      </c>
      <c r="EB11" s="60">
        <v>3928571.2</v>
      </c>
      <c r="EC11" s="60">
        <v>3956812.4</v>
      </c>
      <c r="ED11" s="60">
        <v>3351936.6</v>
      </c>
      <c r="EE11" s="60">
        <v>3416699.8</v>
      </c>
      <c r="EF11" s="60">
        <v>3356379</v>
      </c>
      <c r="EG11" s="60">
        <v>3433336</v>
      </c>
      <c r="EH11" s="60">
        <v>3838176</v>
      </c>
      <c r="EI11" s="60">
        <v>3577879</v>
      </c>
      <c r="EJ11" s="60">
        <v>3352924</v>
      </c>
      <c r="EK11" s="60">
        <v>3357419</v>
      </c>
      <c r="EL11" s="60">
        <v>3655536</v>
      </c>
      <c r="EM11" s="60">
        <v>3751750</v>
      </c>
      <c r="EN11" s="60">
        <v>3427252</v>
      </c>
      <c r="EO11" s="60">
        <v>3633140</v>
      </c>
      <c r="EP11" s="60">
        <v>3155416</v>
      </c>
      <c r="EQ11" s="60">
        <v>3541630</v>
      </c>
      <c r="ER11" s="60">
        <v>3437852</v>
      </c>
      <c r="ES11" s="60">
        <v>3228584</v>
      </c>
      <c r="ET11" s="60">
        <v>1717949</v>
      </c>
      <c r="EU11" s="60">
        <v>3942754</v>
      </c>
      <c r="EV11" s="60">
        <v>3957644</v>
      </c>
      <c r="EW11" s="60">
        <v>3826691</v>
      </c>
      <c r="EX11" s="60">
        <v>3905489</v>
      </c>
      <c r="EY11" s="60">
        <v>3999791</v>
      </c>
      <c r="EZ11" s="60">
        <v>3742598</v>
      </c>
      <c r="FA11" s="60">
        <v>3772430</v>
      </c>
      <c r="FB11" s="60">
        <v>3574324</v>
      </c>
      <c r="FC11" s="60">
        <v>3619733</v>
      </c>
      <c r="FD11" s="60">
        <v>3078061</v>
      </c>
      <c r="FE11" s="60">
        <v>3252036</v>
      </c>
      <c r="FF11" s="60">
        <v>3474887</v>
      </c>
      <c r="FG11" s="60">
        <v>3225537</v>
      </c>
      <c r="FH11" s="60">
        <v>2360323</v>
      </c>
      <c r="FI11" s="60">
        <v>2731439</v>
      </c>
      <c r="FJ11" s="60">
        <v>2820165</v>
      </c>
      <c r="FK11" s="60">
        <v>2918251</v>
      </c>
      <c r="FL11" s="60">
        <v>2759967</v>
      </c>
      <c r="FM11" s="60">
        <v>2762388</v>
      </c>
      <c r="FN11" s="60">
        <v>2494270</v>
      </c>
      <c r="FO11" s="60">
        <v>2476303</v>
      </c>
      <c r="FP11" s="60">
        <v>2499406</v>
      </c>
      <c r="FQ11" s="60">
        <v>2363535</v>
      </c>
      <c r="FR11" s="60">
        <v>2598591</v>
      </c>
      <c r="FS11" s="60">
        <v>2496450</v>
      </c>
      <c r="FT11" s="60">
        <v>2721206</v>
      </c>
      <c r="FU11" s="60">
        <v>2564163</v>
      </c>
      <c r="FV11" s="60">
        <v>2723396</v>
      </c>
      <c r="FW11" s="60">
        <v>2758258</v>
      </c>
      <c r="FX11" s="60">
        <v>2751714</v>
      </c>
      <c r="FY11" s="60">
        <v>2475246</v>
      </c>
      <c r="FZ11" s="60">
        <v>2356602.8666666667</v>
      </c>
      <c r="GA11" s="60">
        <v>2643476</v>
      </c>
      <c r="GB11" s="60">
        <v>2747172</v>
      </c>
      <c r="GC11" s="60">
        <v>2681413</v>
      </c>
      <c r="GD11" s="60">
        <v>3043233</v>
      </c>
    </row>
    <row r="12" spans="2:186" ht="15" customHeight="1">
      <c r="B12" s="67">
        <v>1</v>
      </c>
      <c r="C12" s="67" t="s">
        <v>75</v>
      </c>
      <c r="D12" s="57">
        <v>940720</v>
      </c>
      <c r="E12" s="57">
        <v>894797.79084268655</v>
      </c>
      <c r="F12" s="57">
        <v>721153.18937644339</v>
      </c>
      <c r="G12" s="57">
        <v>1067877.1026984851</v>
      </c>
      <c r="H12" s="57">
        <v>1008957</v>
      </c>
      <c r="I12" s="57">
        <v>947222</v>
      </c>
      <c r="J12" s="57">
        <v>863489</v>
      </c>
      <c r="K12" s="57">
        <v>969508</v>
      </c>
      <c r="L12" s="57">
        <v>899774</v>
      </c>
      <c r="M12" s="57">
        <v>926166</v>
      </c>
      <c r="N12" s="57">
        <v>761098.55943621101</v>
      </c>
      <c r="O12" s="57">
        <v>869131</v>
      </c>
      <c r="P12" s="57">
        <v>773758</v>
      </c>
      <c r="Q12" s="57">
        <v>732936</v>
      </c>
      <c r="R12" s="57">
        <v>864418</v>
      </c>
      <c r="S12" s="57">
        <v>833440</v>
      </c>
      <c r="T12" s="57">
        <v>862704</v>
      </c>
      <c r="U12" s="57">
        <v>810901</v>
      </c>
      <c r="V12" s="57">
        <v>861351</v>
      </c>
      <c r="W12" s="57">
        <v>862307</v>
      </c>
      <c r="X12" s="57">
        <v>819574</v>
      </c>
      <c r="Y12" s="57">
        <v>878594</v>
      </c>
      <c r="Z12" s="57">
        <v>879400</v>
      </c>
      <c r="AA12" s="57">
        <v>974650</v>
      </c>
      <c r="AB12" s="57">
        <v>951392.92233825393</v>
      </c>
      <c r="AC12" s="57">
        <v>803950</v>
      </c>
      <c r="AD12" s="57">
        <v>939280</v>
      </c>
      <c r="AE12" s="57">
        <v>970191</v>
      </c>
      <c r="AF12" s="57">
        <v>990488</v>
      </c>
      <c r="AG12" s="57">
        <v>959964</v>
      </c>
      <c r="AH12" s="57">
        <v>1022579</v>
      </c>
      <c r="AI12" s="57">
        <v>1293673</v>
      </c>
      <c r="AJ12" s="57">
        <v>1176160</v>
      </c>
      <c r="AK12" s="57">
        <v>1108977</v>
      </c>
      <c r="AL12" s="57">
        <v>1083434</v>
      </c>
      <c r="AM12" s="57">
        <v>1075688</v>
      </c>
      <c r="AN12" s="57">
        <v>1763121</v>
      </c>
      <c r="AO12" s="57">
        <v>829177</v>
      </c>
      <c r="AP12" s="57">
        <v>891693</v>
      </c>
      <c r="AQ12" s="57">
        <v>854378</v>
      </c>
      <c r="AR12" s="57">
        <v>858044</v>
      </c>
      <c r="AS12" s="57">
        <v>829447</v>
      </c>
      <c r="AT12" s="57">
        <v>847672</v>
      </c>
      <c r="AU12" s="57">
        <v>853482</v>
      </c>
      <c r="AV12" s="57">
        <v>818268</v>
      </c>
      <c r="AW12" s="57">
        <v>798627</v>
      </c>
      <c r="AX12" s="57">
        <v>708540</v>
      </c>
      <c r="AY12" s="57">
        <v>715214</v>
      </c>
      <c r="AZ12" s="57">
        <v>899910</v>
      </c>
      <c r="BA12" s="57">
        <v>841280</v>
      </c>
      <c r="BB12" s="57">
        <v>945965</v>
      </c>
      <c r="BC12" s="57">
        <v>929204</v>
      </c>
      <c r="BD12" s="57">
        <v>873920</v>
      </c>
      <c r="BE12" s="57">
        <v>903668</v>
      </c>
      <c r="BF12" s="57">
        <v>931748</v>
      </c>
      <c r="BG12" s="57">
        <v>917364</v>
      </c>
      <c r="BH12" s="57">
        <v>834837.81818181823</v>
      </c>
      <c r="BI12" s="57">
        <v>835916</v>
      </c>
      <c r="BJ12" s="57">
        <v>939836</v>
      </c>
      <c r="BK12" s="57">
        <v>1035183</v>
      </c>
      <c r="BL12" s="57">
        <v>1024770</v>
      </c>
      <c r="BM12" s="57">
        <v>905351</v>
      </c>
      <c r="BN12" s="57">
        <v>1022132</v>
      </c>
      <c r="BO12" s="57">
        <v>986740</v>
      </c>
      <c r="BP12" s="57">
        <v>880184.22</v>
      </c>
      <c r="BQ12" s="57">
        <v>1018374</v>
      </c>
      <c r="BR12" s="57">
        <v>1060608</v>
      </c>
      <c r="BS12" s="57">
        <v>950081</v>
      </c>
      <c r="BT12" s="57">
        <v>920399</v>
      </c>
      <c r="BU12" s="57">
        <v>995963</v>
      </c>
      <c r="BV12" s="57">
        <v>971206</v>
      </c>
      <c r="BW12" s="57">
        <v>980158</v>
      </c>
      <c r="BX12" s="57">
        <v>993954</v>
      </c>
      <c r="BY12" s="57">
        <v>878428</v>
      </c>
      <c r="BZ12" s="57">
        <v>1016070</v>
      </c>
      <c r="CA12" s="57">
        <v>996050</v>
      </c>
      <c r="CB12" s="57">
        <v>1087049</v>
      </c>
      <c r="CC12" s="57">
        <v>1096653</v>
      </c>
      <c r="CD12" s="57">
        <v>1181955</v>
      </c>
      <c r="CE12" s="57">
        <v>1140348</v>
      </c>
      <c r="CF12" s="57">
        <v>1117006</v>
      </c>
      <c r="CG12" s="57">
        <v>1208798</v>
      </c>
      <c r="CH12" s="57">
        <v>1186838</v>
      </c>
      <c r="CI12" s="57">
        <v>1268019</v>
      </c>
      <c r="CJ12" s="57">
        <v>1249775</v>
      </c>
      <c r="CK12" s="61">
        <v>1169973</v>
      </c>
      <c r="CL12" s="59">
        <v>1271840</v>
      </c>
      <c r="CM12" s="59">
        <v>1234629</v>
      </c>
      <c r="CN12" s="59">
        <v>1213760</v>
      </c>
      <c r="CO12" s="59">
        <v>1211457</v>
      </c>
      <c r="CP12" s="59">
        <v>1238847</v>
      </c>
      <c r="CQ12" s="59">
        <v>1252349</v>
      </c>
      <c r="CR12" s="59">
        <v>1138619</v>
      </c>
      <c r="CS12" s="59">
        <v>1140658</v>
      </c>
      <c r="CT12" s="59">
        <v>1097580</v>
      </c>
      <c r="CU12" s="59">
        <v>1182618</v>
      </c>
      <c r="CV12" s="59">
        <v>1098863</v>
      </c>
      <c r="CW12" s="59">
        <v>996858</v>
      </c>
      <c r="CX12" s="59">
        <v>1341886</v>
      </c>
      <c r="CY12" s="59">
        <v>1311898</v>
      </c>
      <c r="CZ12" s="59">
        <v>1311736</v>
      </c>
      <c r="DA12" s="59">
        <v>1300128</v>
      </c>
      <c r="DB12" s="59">
        <v>1282021</v>
      </c>
      <c r="DC12" s="59">
        <v>1226537.6666666667</v>
      </c>
      <c r="DD12" s="59">
        <v>1140762</v>
      </c>
      <c r="DE12" s="59">
        <v>1173026</v>
      </c>
      <c r="DF12" s="59">
        <v>1127506</v>
      </c>
      <c r="DG12" s="59">
        <v>1141015</v>
      </c>
      <c r="DH12" s="59">
        <v>1093928</v>
      </c>
      <c r="DI12" s="59">
        <v>1044764</v>
      </c>
      <c r="DJ12" s="59">
        <v>1151289.6666666667</v>
      </c>
      <c r="DK12" s="59">
        <v>1139281.5555555555</v>
      </c>
      <c r="DL12" s="59">
        <v>1159048.0740740742</v>
      </c>
      <c r="DM12" s="59">
        <v>1161965.5432098766</v>
      </c>
      <c r="DN12" s="59">
        <v>1189547.8353909466</v>
      </c>
      <c r="DO12" s="59">
        <v>1176417</v>
      </c>
      <c r="DP12" s="59">
        <v>1154587.1262002743</v>
      </c>
      <c r="DQ12" s="59">
        <v>1149312.6538637404</v>
      </c>
      <c r="DR12" s="59">
        <v>1076115.5933546715</v>
      </c>
      <c r="DS12" s="59">
        <v>1193643.7911395621</v>
      </c>
      <c r="DT12" s="59">
        <v>1050986</v>
      </c>
      <c r="DU12" s="59">
        <v>1006425</v>
      </c>
      <c r="DV12" s="59">
        <v>1178103</v>
      </c>
      <c r="DW12" s="59">
        <v>1054304</v>
      </c>
      <c r="DX12" s="59">
        <v>1113331</v>
      </c>
      <c r="DY12" s="60">
        <v>1038320</v>
      </c>
      <c r="DZ12" s="60">
        <v>1039397</v>
      </c>
      <c r="EA12" s="60">
        <v>1087288</v>
      </c>
      <c r="EB12" s="60">
        <v>1033749</v>
      </c>
      <c r="EC12" s="60">
        <v>1077315</v>
      </c>
      <c r="ED12" s="60">
        <v>1025428</v>
      </c>
      <c r="EE12" s="60">
        <v>1067520</v>
      </c>
      <c r="EF12" s="60">
        <v>1110742</v>
      </c>
      <c r="EG12" s="60">
        <v>1107438</v>
      </c>
      <c r="EH12" s="60">
        <v>1115035</v>
      </c>
      <c r="EI12" s="60">
        <v>1111315</v>
      </c>
      <c r="EJ12" s="60">
        <v>1175719</v>
      </c>
      <c r="EK12" s="60">
        <v>1066899</v>
      </c>
      <c r="EL12" s="60">
        <v>998106</v>
      </c>
      <c r="EM12" s="60">
        <v>1086089</v>
      </c>
      <c r="EN12" s="60">
        <v>991403</v>
      </c>
      <c r="EO12" s="60">
        <v>1062203</v>
      </c>
      <c r="EP12" s="60">
        <v>996983</v>
      </c>
      <c r="EQ12" s="60">
        <v>1094950</v>
      </c>
      <c r="ER12" s="60">
        <v>1029855</v>
      </c>
      <c r="ES12" s="60">
        <v>1009117</v>
      </c>
      <c r="ET12" s="60">
        <v>1287539</v>
      </c>
      <c r="EU12" s="60">
        <v>1397920</v>
      </c>
      <c r="EV12" s="60">
        <v>1327810</v>
      </c>
      <c r="EW12" s="60">
        <v>1281546</v>
      </c>
      <c r="EX12" s="60">
        <v>1344981</v>
      </c>
      <c r="EY12" s="60">
        <v>1359016</v>
      </c>
      <c r="EZ12" s="60">
        <v>1272237</v>
      </c>
      <c r="FA12" s="60">
        <v>1272042</v>
      </c>
      <c r="FB12" s="60">
        <v>1212140</v>
      </c>
      <c r="FC12" s="60">
        <v>1280028</v>
      </c>
      <c r="FD12" s="60">
        <v>1305832</v>
      </c>
      <c r="FE12" s="60">
        <v>1249806</v>
      </c>
      <c r="FF12" s="60">
        <v>1604331</v>
      </c>
      <c r="FG12" s="60">
        <v>1510652</v>
      </c>
      <c r="FH12" s="60">
        <v>575016</v>
      </c>
      <c r="FI12" s="60">
        <v>1093265</v>
      </c>
      <c r="FJ12" s="60">
        <v>1099619</v>
      </c>
      <c r="FK12" s="60">
        <v>1165661</v>
      </c>
      <c r="FL12" s="60">
        <v>949147</v>
      </c>
      <c r="FM12" s="60">
        <v>930463</v>
      </c>
      <c r="FN12" s="60">
        <v>1074707</v>
      </c>
      <c r="FO12" s="60">
        <v>1126647</v>
      </c>
      <c r="FP12" s="60">
        <v>1154918</v>
      </c>
      <c r="FQ12" s="60">
        <v>867281</v>
      </c>
      <c r="FR12" s="60">
        <v>983112</v>
      </c>
      <c r="FS12" s="60">
        <v>1453748</v>
      </c>
      <c r="FT12" s="60">
        <v>946301</v>
      </c>
      <c r="FU12" s="60">
        <v>918054</v>
      </c>
      <c r="FV12" s="60">
        <v>872970</v>
      </c>
      <c r="FW12" s="60">
        <v>857469</v>
      </c>
      <c r="FX12" s="60">
        <v>813805</v>
      </c>
      <c r="FY12" s="60">
        <v>833578</v>
      </c>
      <c r="FZ12" s="60">
        <v>753786.66666666663</v>
      </c>
      <c r="GA12" s="60">
        <v>702579</v>
      </c>
      <c r="GB12" s="60">
        <v>505343</v>
      </c>
      <c r="GC12" s="60">
        <v>1117840</v>
      </c>
      <c r="GD12" s="60">
        <v>731816</v>
      </c>
    </row>
    <row r="13" spans="2:186" ht="15" customHeight="1">
      <c r="B13" s="67">
        <v>1</v>
      </c>
      <c r="C13" s="67" t="s">
        <v>76</v>
      </c>
      <c r="D13" s="57">
        <v>3063868</v>
      </c>
      <c r="E13" s="57">
        <v>2867952</v>
      </c>
      <c r="F13" s="57">
        <v>2871435.2407629718</v>
      </c>
      <c r="G13" s="57">
        <v>3048632.4015939999</v>
      </c>
      <c r="H13" s="57">
        <v>2596959</v>
      </c>
      <c r="I13" s="57">
        <v>2985070.3912882525</v>
      </c>
      <c r="J13" s="57">
        <v>3091068.9757720181</v>
      </c>
      <c r="K13" s="57">
        <v>3297525.9228535877</v>
      </c>
      <c r="L13" s="57">
        <v>3224802</v>
      </c>
      <c r="M13" s="57">
        <v>3541696</v>
      </c>
      <c r="N13" s="57">
        <v>3251351.4344262294</v>
      </c>
      <c r="O13" s="57">
        <v>3153461</v>
      </c>
      <c r="P13" s="57">
        <v>3776375.1922091236</v>
      </c>
      <c r="Q13" s="57">
        <v>3297705.7919015889</v>
      </c>
      <c r="R13" s="57">
        <v>3550519.4879745846</v>
      </c>
      <c r="S13" s="57">
        <v>3132793</v>
      </c>
      <c r="T13" s="57">
        <v>3392539.7307396587</v>
      </c>
      <c r="U13" s="57">
        <v>3352413.5871282932</v>
      </c>
      <c r="V13" s="57">
        <v>3368769</v>
      </c>
      <c r="W13" s="57">
        <v>3296368.9618430701</v>
      </c>
      <c r="X13" s="57">
        <v>3156487.5476793181</v>
      </c>
      <c r="Y13" s="57">
        <v>3123543.5314366068</v>
      </c>
      <c r="Z13" s="57">
        <v>3122084.3115239358</v>
      </c>
      <c r="AA13" s="57">
        <v>2960939.0629784628</v>
      </c>
      <c r="AB13" s="57">
        <v>3356405.1544502205</v>
      </c>
      <c r="AC13" s="57">
        <v>3191649</v>
      </c>
      <c r="AD13" s="57">
        <v>3403740</v>
      </c>
      <c r="AE13" s="57">
        <v>3626058.4901400204</v>
      </c>
      <c r="AF13" s="57">
        <v>3934054</v>
      </c>
      <c r="AG13" s="57">
        <v>4096509</v>
      </c>
      <c r="AH13" s="57">
        <v>3909240</v>
      </c>
      <c r="AI13" s="57">
        <v>3906848</v>
      </c>
      <c r="AJ13" s="57">
        <v>3707194</v>
      </c>
      <c r="AK13" s="57">
        <v>3739942</v>
      </c>
      <c r="AL13" s="57">
        <v>3516677.0457561854</v>
      </c>
      <c r="AM13" s="57">
        <v>3236180.240359162</v>
      </c>
      <c r="AN13" s="57">
        <v>3481538</v>
      </c>
      <c r="AO13" s="57">
        <v>3307507</v>
      </c>
      <c r="AP13" s="57">
        <v>4051557</v>
      </c>
      <c r="AQ13" s="57">
        <v>3716655</v>
      </c>
      <c r="AR13" s="57">
        <v>3906982</v>
      </c>
      <c r="AS13" s="57">
        <v>4038843</v>
      </c>
      <c r="AT13" s="57">
        <v>4069313</v>
      </c>
      <c r="AU13" s="57">
        <v>4312635</v>
      </c>
      <c r="AV13" s="57">
        <v>3743836</v>
      </c>
      <c r="AW13" s="57">
        <v>3705069</v>
      </c>
      <c r="AX13" s="57">
        <v>3445154</v>
      </c>
      <c r="AY13" s="57">
        <v>3250630</v>
      </c>
      <c r="AZ13" s="57">
        <v>3949906</v>
      </c>
      <c r="BA13" s="57">
        <v>3668171</v>
      </c>
      <c r="BB13" s="57">
        <v>3937860</v>
      </c>
      <c r="BC13" s="57">
        <v>3908245.833333333</v>
      </c>
      <c r="BD13" s="57">
        <v>4097888.2086002105</v>
      </c>
      <c r="BE13" s="57">
        <v>4167316.0692117522</v>
      </c>
      <c r="BF13" s="57">
        <v>3959949.6734189223</v>
      </c>
      <c r="BG13" s="57">
        <v>4232706.5033333329</v>
      </c>
      <c r="BH13" s="57">
        <v>3709472.4933333332</v>
      </c>
      <c r="BI13" s="57">
        <v>3825750.1933333329</v>
      </c>
      <c r="BJ13" s="57">
        <v>3825021.35</v>
      </c>
      <c r="BK13" s="57">
        <v>3922076</v>
      </c>
      <c r="BL13" s="57">
        <v>4269205.38</v>
      </c>
      <c r="BM13" s="57">
        <v>3707604.37</v>
      </c>
      <c r="BN13" s="57">
        <v>4051557</v>
      </c>
      <c r="BO13" s="57">
        <v>3716655</v>
      </c>
      <c r="BP13" s="57">
        <v>3906982</v>
      </c>
      <c r="BQ13" s="57">
        <v>4038843</v>
      </c>
      <c r="BR13" s="57">
        <v>4069313</v>
      </c>
      <c r="BS13" s="57">
        <v>4312635</v>
      </c>
      <c r="BT13" s="57">
        <v>3743836</v>
      </c>
      <c r="BU13" s="57">
        <v>3705069</v>
      </c>
      <c r="BV13" s="57">
        <v>4008239.3702217629</v>
      </c>
      <c r="BW13" s="57">
        <v>3904563</v>
      </c>
      <c r="BX13" s="57">
        <v>4444167</v>
      </c>
      <c r="BY13" s="57">
        <v>4056852</v>
      </c>
      <c r="BZ13" s="57">
        <v>4510794</v>
      </c>
      <c r="CA13" s="57">
        <v>4323946.083333333</v>
      </c>
      <c r="CB13" s="57">
        <v>4286301</v>
      </c>
      <c r="CC13" s="57">
        <v>4408372</v>
      </c>
      <c r="CD13" s="57">
        <v>4289875</v>
      </c>
      <c r="CE13" s="57">
        <v>3968651</v>
      </c>
      <c r="CF13" s="57">
        <v>3513068.5</v>
      </c>
      <c r="CG13" s="57">
        <v>3687056</v>
      </c>
      <c r="CH13" s="57">
        <v>3673524</v>
      </c>
      <c r="CI13" s="57">
        <v>3723363</v>
      </c>
      <c r="CJ13" s="57">
        <v>4122711</v>
      </c>
      <c r="CK13" s="58">
        <v>3560525</v>
      </c>
      <c r="CL13" s="59">
        <v>3843428</v>
      </c>
      <c r="CM13" s="59">
        <v>3858650</v>
      </c>
      <c r="CN13" s="59">
        <v>4139945</v>
      </c>
      <c r="CO13" s="59">
        <v>3935406</v>
      </c>
      <c r="CP13" s="59">
        <v>3750313</v>
      </c>
      <c r="CQ13" s="59">
        <v>3351857</v>
      </c>
      <c r="CR13" s="59">
        <v>3091481</v>
      </c>
      <c r="CS13" s="59">
        <v>2549347</v>
      </c>
      <c r="CT13" s="59">
        <v>2609743.7999999998</v>
      </c>
      <c r="CU13" s="59">
        <v>3104631.0999999996</v>
      </c>
      <c r="CV13" s="59">
        <v>4492441.76</v>
      </c>
      <c r="CW13" s="59">
        <v>4333000.5999999996</v>
      </c>
      <c r="CX13" s="59">
        <v>4761188.7</v>
      </c>
      <c r="CY13" s="59">
        <v>4875616.3</v>
      </c>
      <c r="CZ13" s="59">
        <v>5202837.3</v>
      </c>
      <c r="DA13" s="59">
        <v>4890760</v>
      </c>
      <c r="DB13" s="59">
        <v>4996603.4666666668</v>
      </c>
      <c r="DC13" s="59">
        <v>5065708.9000000004</v>
      </c>
      <c r="DD13" s="59">
        <v>4726827.0666666664</v>
      </c>
      <c r="DE13" s="59">
        <v>5027827.8222222216</v>
      </c>
      <c r="DF13" s="59">
        <v>4964159.4629629627</v>
      </c>
      <c r="DG13" s="59">
        <v>4919560.2506172834</v>
      </c>
      <c r="DH13" s="59">
        <v>5367118.2</v>
      </c>
      <c r="DI13" s="59">
        <v>5175551.2333333334</v>
      </c>
      <c r="DJ13" s="59">
        <v>5646879.4000000004</v>
      </c>
      <c r="DK13" s="59">
        <v>5477298.5</v>
      </c>
      <c r="DL13" s="59">
        <v>5709310.5</v>
      </c>
      <c r="DM13" s="59">
        <v>5156515.5999999996</v>
      </c>
      <c r="DN13" s="59">
        <v>5167345.3</v>
      </c>
      <c r="DO13" s="59">
        <v>4925081.3</v>
      </c>
      <c r="DP13" s="59">
        <v>4799207.5999999996</v>
      </c>
      <c r="DQ13" s="59">
        <v>4852277.96</v>
      </c>
      <c r="DR13" s="59">
        <v>4510185.07</v>
      </c>
      <c r="DS13" s="59">
        <v>4676036.2333333334</v>
      </c>
      <c r="DT13" s="59">
        <v>5503761.96</v>
      </c>
      <c r="DU13" s="59">
        <v>5200631.3</v>
      </c>
      <c r="DV13" s="59">
        <v>5490294.5999999996</v>
      </c>
      <c r="DW13" s="59">
        <v>5412680.2999999998</v>
      </c>
      <c r="DX13" s="59">
        <v>5502713.0999999996</v>
      </c>
      <c r="DY13" s="60">
        <v>5347467.4000000004</v>
      </c>
      <c r="DZ13" s="60">
        <v>5473536.2000000002</v>
      </c>
      <c r="EA13" s="60">
        <v>4912385.3</v>
      </c>
      <c r="EB13" s="60">
        <v>4496908.8</v>
      </c>
      <c r="EC13" s="60">
        <v>4617992.5666666664</v>
      </c>
      <c r="ED13" s="60">
        <v>4729804.0666666664</v>
      </c>
      <c r="EE13" s="60">
        <v>4286483.5333333332</v>
      </c>
      <c r="EF13" s="60">
        <v>4616840.2</v>
      </c>
      <c r="EG13" s="60">
        <v>4252297.3</v>
      </c>
      <c r="EH13" s="60">
        <v>3485789</v>
      </c>
      <c r="EI13" s="60">
        <v>3179253</v>
      </c>
      <c r="EJ13" s="60">
        <v>2713868</v>
      </c>
      <c r="EK13" s="60">
        <v>4257375</v>
      </c>
      <c r="EL13" s="60">
        <v>4701210</v>
      </c>
      <c r="EM13" s="60">
        <v>4642644</v>
      </c>
      <c r="EN13" s="60">
        <v>3914351</v>
      </c>
      <c r="EO13" s="60">
        <v>4157119</v>
      </c>
      <c r="EP13" s="60">
        <v>4085115</v>
      </c>
      <c r="EQ13" s="60">
        <v>4135352</v>
      </c>
      <c r="ER13" s="60">
        <v>3688944</v>
      </c>
      <c r="ES13" s="60">
        <v>4744585</v>
      </c>
      <c r="ET13" s="60">
        <v>5041646</v>
      </c>
      <c r="EU13" s="60">
        <v>6109054</v>
      </c>
      <c r="EV13" s="60">
        <v>3768702</v>
      </c>
      <c r="EW13" s="60">
        <v>5070259</v>
      </c>
      <c r="EX13" s="60">
        <v>4964831</v>
      </c>
      <c r="EY13" s="60">
        <v>5122570</v>
      </c>
      <c r="EZ13" s="60">
        <v>4873801</v>
      </c>
      <c r="FA13" s="60">
        <v>4120738</v>
      </c>
      <c r="FB13" s="60">
        <v>4680620</v>
      </c>
      <c r="FC13" s="60">
        <v>4586144</v>
      </c>
      <c r="FD13" s="60">
        <v>5068029</v>
      </c>
      <c r="FE13" s="60">
        <v>4713525</v>
      </c>
      <c r="FF13" s="60">
        <v>3511498</v>
      </c>
      <c r="FG13" s="60">
        <v>3328324</v>
      </c>
      <c r="FH13" s="60">
        <v>1913334</v>
      </c>
      <c r="FI13" s="60">
        <v>2603912</v>
      </c>
      <c r="FJ13" s="60">
        <v>3128475</v>
      </c>
      <c r="FK13" s="60">
        <v>3212133</v>
      </c>
      <c r="FL13" s="60">
        <v>2992168</v>
      </c>
      <c r="FM13" s="60">
        <v>2365366</v>
      </c>
      <c r="FN13" s="60">
        <v>3087513.6666666665</v>
      </c>
      <c r="FO13" s="60">
        <v>4317766</v>
      </c>
      <c r="FP13" s="60">
        <v>4059999.6609999998</v>
      </c>
      <c r="FQ13" s="60">
        <v>3926838</v>
      </c>
      <c r="FR13" s="60">
        <v>4866880</v>
      </c>
      <c r="FS13" s="60">
        <v>4284765</v>
      </c>
      <c r="FT13" s="60">
        <v>4655885</v>
      </c>
      <c r="FU13" s="60">
        <v>4378073</v>
      </c>
      <c r="FV13" s="60">
        <v>4451192</v>
      </c>
      <c r="FW13" s="60">
        <v>4522037</v>
      </c>
      <c r="FX13" s="60">
        <v>4885192.5</v>
      </c>
      <c r="FY13" s="60">
        <v>4161727.5</v>
      </c>
      <c r="FZ13" s="60">
        <v>3981059.7380952383</v>
      </c>
      <c r="GA13" s="60">
        <v>3663512</v>
      </c>
      <c r="GB13" s="60">
        <v>3633416</v>
      </c>
      <c r="GC13" s="60">
        <v>4101059</v>
      </c>
      <c r="GD13" s="60">
        <v>4269576</v>
      </c>
    </row>
    <row r="14" spans="2:186" ht="15" customHeight="1">
      <c r="B14" s="84" t="s">
        <v>77</v>
      </c>
      <c r="C14" s="85"/>
      <c r="D14" s="73">
        <f>SUM(D5:D13)</f>
        <v>185986203.34690002</v>
      </c>
      <c r="E14" s="73">
        <f t="shared" ref="E14:BP14" si="0">SUM(E5:E13)</f>
        <v>159473798.30554137</v>
      </c>
      <c r="F14" s="73">
        <f t="shared" si="0"/>
        <v>166081271.83679193</v>
      </c>
      <c r="G14" s="73">
        <f t="shared" si="0"/>
        <v>167576144.80306441</v>
      </c>
      <c r="H14" s="73">
        <f t="shared" si="0"/>
        <v>175990438</v>
      </c>
      <c r="I14" s="73">
        <f t="shared" si="0"/>
        <v>169820326.79580238</v>
      </c>
      <c r="J14" s="73">
        <f t="shared" si="0"/>
        <v>171008836.64658505</v>
      </c>
      <c r="K14" s="73">
        <f t="shared" si="0"/>
        <v>182794931.32441339</v>
      </c>
      <c r="L14" s="73">
        <f t="shared" si="0"/>
        <v>162476872</v>
      </c>
      <c r="M14" s="73">
        <f t="shared" si="0"/>
        <v>171268889.59318501</v>
      </c>
      <c r="N14" s="73">
        <f t="shared" si="0"/>
        <v>157200242.18721625</v>
      </c>
      <c r="O14" s="73">
        <f t="shared" si="0"/>
        <v>159317174.58177882</v>
      </c>
      <c r="P14" s="73">
        <f t="shared" si="0"/>
        <v>167192598.03743353</v>
      </c>
      <c r="Q14" s="73">
        <f t="shared" si="0"/>
        <v>148134585.7399008</v>
      </c>
      <c r="R14" s="73">
        <f t="shared" si="0"/>
        <v>159624361.96081877</v>
      </c>
      <c r="S14" s="73">
        <f t="shared" si="0"/>
        <v>174957547.62032923</v>
      </c>
      <c r="T14" s="73">
        <f t="shared" si="0"/>
        <v>165594861.64911816</v>
      </c>
      <c r="U14" s="73">
        <f t="shared" si="0"/>
        <v>160399324.30534026</v>
      </c>
      <c r="V14" s="73">
        <f t="shared" si="0"/>
        <v>174502185.53725854</v>
      </c>
      <c r="W14" s="73">
        <f t="shared" si="0"/>
        <v>159135660.2066628</v>
      </c>
      <c r="X14" s="73">
        <f t="shared" si="0"/>
        <v>155754911.40497208</v>
      </c>
      <c r="Y14" s="73">
        <f t="shared" si="0"/>
        <v>169109617.65951237</v>
      </c>
      <c r="Z14" s="73">
        <f t="shared" si="0"/>
        <v>152251124.413322</v>
      </c>
      <c r="AA14" s="73">
        <f t="shared" si="0"/>
        <v>171166421.4514927</v>
      </c>
      <c r="AB14" s="73">
        <f t="shared" si="0"/>
        <v>163410747.06878671</v>
      </c>
      <c r="AC14" s="73">
        <f t="shared" si="0"/>
        <v>144281008</v>
      </c>
      <c r="AD14" s="73">
        <f t="shared" si="0"/>
        <v>158375532.70000002</v>
      </c>
      <c r="AE14" s="73">
        <f t="shared" si="0"/>
        <v>173462408.4889856</v>
      </c>
      <c r="AF14" s="73">
        <f t="shared" si="0"/>
        <v>173670587.28105921</v>
      </c>
      <c r="AG14" s="73">
        <f t="shared" si="0"/>
        <v>171424246.31454077</v>
      </c>
      <c r="AH14" s="73">
        <f t="shared" si="0"/>
        <v>188683540.74533951</v>
      </c>
      <c r="AI14" s="73">
        <f t="shared" si="0"/>
        <v>175585000.63768536</v>
      </c>
      <c r="AJ14" s="73">
        <f t="shared" si="0"/>
        <v>187316594.26750159</v>
      </c>
      <c r="AK14" s="73">
        <f t="shared" si="0"/>
        <v>184252383.30592427</v>
      </c>
      <c r="AL14" s="73">
        <f t="shared" si="0"/>
        <v>168730715.92237425</v>
      </c>
      <c r="AM14" s="73">
        <f t="shared" si="0"/>
        <v>177571740.04260179</v>
      </c>
      <c r="AN14" s="73">
        <f t="shared" si="0"/>
        <v>178126398.50209305</v>
      </c>
      <c r="AO14" s="73">
        <f t="shared" si="0"/>
        <v>163299627.21900156</v>
      </c>
      <c r="AP14" s="73">
        <f t="shared" si="0"/>
        <v>193482449.04218051</v>
      </c>
      <c r="AQ14" s="73">
        <f t="shared" si="0"/>
        <v>176397115.05148855</v>
      </c>
      <c r="AR14" s="73">
        <f t="shared" si="0"/>
        <v>178080989.24731261</v>
      </c>
      <c r="AS14" s="73">
        <f t="shared" si="0"/>
        <v>190824922.7476317</v>
      </c>
      <c r="AT14" s="73">
        <f t="shared" si="0"/>
        <v>178714017.67895854</v>
      </c>
      <c r="AU14" s="73">
        <f t="shared" si="0"/>
        <v>174733277.17646527</v>
      </c>
      <c r="AV14" s="73">
        <f t="shared" si="0"/>
        <v>186209705.99838448</v>
      </c>
      <c r="AW14" s="73">
        <f t="shared" si="0"/>
        <v>173950276.08536726</v>
      </c>
      <c r="AX14" s="73">
        <f t="shared" si="0"/>
        <v>171036016.24514732</v>
      </c>
      <c r="AY14" s="73">
        <f t="shared" si="0"/>
        <v>187926053.74613029</v>
      </c>
      <c r="AZ14" s="73">
        <f t="shared" si="0"/>
        <v>180531243.02899674</v>
      </c>
      <c r="BA14" s="73">
        <f t="shared" si="0"/>
        <v>173603852.71286854</v>
      </c>
      <c r="BB14" s="73">
        <f t="shared" si="0"/>
        <v>193795625.76802725</v>
      </c>
      <c r="BC14" s="73">
        <v>190656226.7545166</v>
      </c>
      <c r="BD14" s="73">
        <f t="shared" si="0"/>
        <v>203828354.11238497</v>
      </c>
      <c r="BE14" s="73">
        <f t="shared" si="0"/>
        <v>184250610.13038617</v>
      </c>
      <c r="BF14" s="73">
        <f t="shared" si="0"/>
        <v>189754588.15224716</v>
      </c>
      <c r="BG14" s="73">
        <f t="shared" si="0"/>
        <v>210907236.89326841</v>
      </c>
      <c r="BH14" s="73">
        <f t="shared" si="0"/>
        <v>190609703.32250217</v>
      </c>
      <c r="BI14" s="73">
        <f t="shared" si="0"/>
        <v>188620301.27292493</v>
      </c>
      <c r="BJ14" s="73">
        <f t="shared" si="0"/>
        <v>202204505.64266521</v>
      </c>
      <c r="BK14" s="73">
        <f t="shared" si="0"/>
        <v>197567219.51628426</v>
      </c>
      <c r="BL14" s="73">
        <f t="shared" si="0"/>
        <v>207836737.69229293</v>
      </c>
      <c r="BM14" s="73">
        <f t="shared" si="0"/>
        <v>178140141.98170274</v>
      </c>
      <c r="BN14" s="73">
        <f t="shared" si="0"/>
        <v>191273617.80328861</v>
      </c>
      <c r="BO14" s="73">
        <f t="shared" si="0"/>
        <v>193380125.04464638</v>
      </c>
      <c r="BP14" s="73">
        <f t="shared" si="0"/>
        <v>215147574.81253156</v>
      </c>
      <c r="BQ14" s="73">
        <f t="shared" ref="BQ14:CV14" si="1">SUM(BQ5:BQ13)</f>
        <v>193934480.83946258</v>
      </c>
      <c r="BR14" s="73">
        <f t="shared" si="1"/>
        <v>201641496.31280112</v>
      </c>
      <c r="BS14" s="73">
        <f t="shared" si="1"/>
        <v>213891802.98853996</v>
      </c>
      <c r="BT14" s="73">
        <f t="shared" si="1"/>
        <v>190441872.3579815</v>
      </c>
      <c r="BU14" s="73">
        <f t="shared" si="1"/>
        <v>211577356.23179659</v>
      </c>
      <c r="BV14" s="73">
        <f t="shared" si="1"/>
        <v>194954832.41215298</v>
      </c>
      <c r="BW14" s="73">
        <f t="shared" si="1"/>
        <v>206662509.37</v>
      </c>
      <c r="BX14" s="73">
        <f t="shared" si="1"/>
        <v>220373270.97333336</v>
      </c>
      <c r="BY14" s="73">
        <f t="shared" si="1"/>
        <v>194796655.67823809</v>
      </c>
      <c r="BZ14" s="73">
        <f t="shared" si="1"/>
        <v>207087195.71000001</v>
      </c>
      <c r="CA14" s="73">
        <f t="shared" si="1"/>
        <v>204833882.84955558</v>
      </c>
      <c r="CB14" s="73">
        <f t="shared" si="1"/>
        <v>221425658.67400002</v>
      </c>
      <c r="CC14" s="73">
        <f t="shared" si="1"/>
        <v>211893419.00400001</v>
      </c>
      <c r="CD14" s="73">
        <f t="shared" si="1"/>
        <v>231788953.49300003</v>
      </c>
      <c r="CE14" s="73">
        <f t="shared" si="1"/>
        <v>209576675.25890476</v>
      </c>
      <c r="CF14" s="73">
        <f t="shared" si="1"/>
        <v>204459630.26030302</v>
      </c>
      <c r="CG14" s="73">
        <f t="shared" si="1"/>
        <v>225502829.83438963</v>
      </c>
      <c r="CH14" s="73">
        <f t="shared" si="1"/>
        <v>211290224.89399999</v>
      </c>
      <c r="CI14" s="73">
        <f t="shared" si="1"/>
        <v>230958998.03999999</v>
      </c>
      <c r="CJ14" s="73">
        <f t="shared" si="1"/>
        <v>233756073.37</v>
      </c>
      <c r="CK14" s="73">
        <f t="shared" si="1"/>
        <v>210279229.49999997</v>
      </c>
      <c r="CL14" s="73">
        <f t="shared" si="1"/>
        <v>222535333.75000003</v>
      </c>
      <c r="CM14" s="73">
        <f t="shared" si="1"/>
        <v>234730528.28</v>
      </c>
      <c r="CN14" s="73">
        <f t="shared" si="1"/>
        <v>222546934.77000001</v>
      </c>
      <c r="CO14" s="73">
        <f t="shared" si="1"/>
        <v>211357216.06</v>
      </c>
      <c r="CP14" s="73">
        <f t="shared" si="1"/>
        <v>227384786.85999995</v>
      </c>
      <c r="CQ14" s="73">
        <f t="shared" si="1"/>
        <v>209091300.75999999</v>
      </c>
      <c r="CR14" s="73">
        <f t="shared" si="1"/>
        <v>201084126</v>
      </c>
      <c r="CS14" s="73">
        <f t="shared" si="1"/>
        <v>214373754.74000001</v>
      </c>
      <c r="CT14" s="73">
        <f t="shared" si="1"/>
        <v>195482610.20000002</v>
      </c>
      <c r="CU14" s="73">
        <f t="shared" si="1"/>
        <v>217369417.06999999</v>
      </c>
      <c r="CV14" s="73">
        <f t="shared" si="1"/>
        <v>211580628.39333332</v>
      </c>
      <c r="CW14" s="73">
        <v>193277729.58999997</v>
      </c>
      <c r="CX14" s="73">
        <v>198285629.45000002</v>
      </c>
      <c r="CY14" s="73">
        <v>202350866.06</v>
      </c>
      <c r="CZ14" s="73">
        <v>219840675.60333332</v>
      </c>
      <c r="DA14" s="73">
        <v>221664322.94611111</v>
      </c>
      <c r="DB14" s="73">
        <v>223184719.5925</v>
      </c>
      <c r="DC14" s="73">
        <v>225652432.67430553</v>
      </c>
      <c r="DD14" s="73">
        <v>217317191.53541663</v>
      </c>
      <c r="DE14" s="73">
        <v>225843941.18222222</v>
      </c>
      <c r="DF14" s="73">
        <v>216329460.98212963</v>
      </c>
      <c r="DG14" s="73">
        <v>223179859.48325619</v>
      </c>
      <c r="DH14" s="73">
        <v>238315245.82627389</v>
      </c>
      <c r="DI14" s="73">
        <v>219183019.57893342</v>
      </c>
      <c r="DJ14" s="73">
        <v>226574213.63195309</v>
      </c>
      <c r="DK14" s="73">
        <v>229558453.66172841</v>
      </c>
      <c r="DL14" s="73">
        <v>233906201.14415637</v>
      </c>
      <c r="DM14" s="73">
        <v>230489173.61010972</v>
      </c>
      <c r="DN14" s="73">
        <v>233911630.23767719</v>
      </c>
      <c r="DO14" s="73">
        <v>231130602.08432409</v>
      </c>
      <c r="DP14" s="73">
        <v>222849033.94885179</v>
      </c>
      <c r="DQ14" s="73">
        <v>226179542.21165472</v>
      </c>
      <c r="DR14" s="73">
        <v>220007677.09646201</v>
      </c>
      <c r="DS14" s="73">
        <v>231677550.93273026</v>
      </c>
      <c r="DT14" s="73">
        <v>232908202.27888718</v>
      </c>
      <c r="DU14" s="73">
        <v>223010934.37098891</v>
      </c>
      <c r="DV14" s="73">
        <v>247921221.97345966</v>
      </c>
      <c r="DW14" s="73">
        <v>234532175.44943047</v>
      </c>
      <c r="DX14" s="73">
        <v>251509174.89713663</v>
      </c>
      <c r="DY14" s="73">
        <v>243809573.72669408</v>
      </c>
      <c r="DZ14" s="73">
        <v>258484831.39333332</v>
      </c>
      <c r="EA14" s="73">
        <v>244730582.38999999</v>
      </c>
      <c r="EB14" s="73">
        <v>220838340.41333333</v>
      </c>
      <c r="EC14" s="73">
        <v>234954581.86333334</v>
      </c>
      <c r="ED14" s="73">
        <v>221999874.85999998</v>
      </c>
      <c r="EE14" s="73">
        <v>224852888.68666673</v>
      </c>
      <c r="EF14" s="73">
        <v>221543933.60999998</v>
      </c>
      <c r="EG14" s="73">
        <v>200729276.44</v>
      </c>
      <c r="EH14" s="73">
        <v>220125511</v>
      </c>
      <c r="EI14" s="73">
        <v>206288358.40000001</v>
      </c>
      <c r="EJ14" s="73">
        <v>212612469</v>
      </c>
      <c r="EK14" s="73">
        <v>214281386.96000001</v>
      </c>
      <c r="EL14" s="73">
        <v>233612557</v>
      </c>
      <c r="EM14" s="73">
        <v>226207638</v>
      </c>
      <c r="EN14" s="73">
        <v>216353175</v>
      </c>
      <c r="EO14" s="73">
        <v>227319017</v>
      </c>
      <c r="EP14" s="73">
        <v>233478048</v>
      </c>
      <c r="EQ14" s="73">
        <v>225662754</v>
      </c>
      <c r="ER14" s="73">
        <v>236794004</v>
      </c>
      <c r="ES14" s="73">
        <v>215564240</v>
      </c>
      <c r="ET14" s="73">
        <v>224804780</v>
      </c>
      <c r="EU14" s="73">
        <v>238839470</v>
      </c>
      <c r="EV14" s="73">
        <v>245680579</v>
      </c>
      <c r="EW14" s="73">
        <v>237198391</v>
      </c>
      <c r="EX14" s="73">
        <v>248045333</v>
      </c>
      <c r="EY14" s="73">
        <v>246111949</v>
      </c>
      <c r="EZ14" s="73">
        <v>238633634</v>
      </c>
      <c r="FA14" s="73">
        <v>240433838</v>
      </c>
      <c r="FB14" s="73">
        <v>225127731</v>
      </c>
      <c r="FC14" s="73">
        <v>233001578</v>
      </c>
      <c r="FD14" s="73">
        <v>242279204</v>
      </c>
      <c r="FE14" s="73">
        <v>218515665</v>
      </c>
      <c r="FF14" s="73">
        <v>227084910</v>
      </c>
      <c r="FG14" s="73">
        <v>215904629.19999999</v>
      </c>
      <c r="FH14" s="73">
        <v>201872440.48199999</v>
      </c>
      <c r="FI14" s="73">
        <v>210407585</v>
      </c>
      <c r="FJ14" s="73">
        <v>217544221</v>
      </c>
      <c r="FK14" s="73">
        <v>218424456</v>
      </c>
      <c r="FL14" s="73">
        <v>204329263</v>
      </c>
      <c r="FM14" s="73">
        <v>208298036</v>
      </c>
      <c r="FN14" s="73">
        <v>212868766.96266666</v>
      </c>
      <c r="FO14" s="73">
        <v>229141821</v>
      </c>
      <c r="FP14" s="73">
        <v>228370980.48600003</v>
      </c>
      <c r="FQ14" s="73">
        <v>207197081</v>
      </c>
      <c r="FR14" s="73">
        <v>235755592.5</v>
      </c>
      <c r="FS14" s="73">
        <v>236461402</v>
      </c>
      <c r="FT14" s="73">
        <v>245920681.19999999</v>
      </c>
      <c r="FU14" s="73">
        <v>235201791.19999999</v>
      </c>
      <c r="FV14" s="73">
        <v>235518186.50000003</v>
      </c>
      <c r="FW14" s="73">
        <v>236707634.66666669</v>
      </c>
      <c r="FX14" s="73">
        <v>225605106.00000003</v>
      </c>
      <c r="FY14" s="73">
        <v>229307863.33111113</v>
      </c>
      <c r="FZ14" s="73">
        <v>219305745.05587301</v>
      </c>
      <c r="GA14" s="73">
        <v>223393373.72333336</v>
      </c>
      <c r="GB14" s="73">
        <v>202148998.77777779</v>
      </c>
      <c r="GC14" s="73">
        <v>194065753.85500002</v>
      </c>
      <c r="GD14" s="73">
        <v>229635921.87</v>
      </c>
    </row>
    <row r="15" spans="2:186" ht="15" customHeight="1">
      <c r="B15" s="67">
        <v>2</v>
      </c>
      <c r="C15" s="67" t="s">
        <v>78</v>
      </c>
      <c r="D15" s="57">
        <v>147700</v>
      </c>
      <c r="E15" s="57">
        <v>143534</v>
      </c>
      <c r="F15" s="57">
        <v>134710.49374226379</v>
      </c>
      <c r="G15" s="57">
        <v>141422.08774583961</v>
      </c>
      <c r="H15" s="57">
        <v>116746</v>
      </c>
      <c r="I15" s="57">
        <v>162454.95805253746</v>
      </c>
      <c r="J15" s="57">
        <v>151584.69673534817</v>
      </c>
      <c r="K15" s="57">
        <v>128715</v>
      </c>
      <c r="L15" s="57">
        <v>152585</v>
      </c>
      <c r="M15" s="57">
        <v>100246</v>
      </c>
      <c r="N15" s="57">
        <v>151553.25069567419</v>
      </c>
      <c r="O15" s="57">
        <v>92231</v>
      </c>
      <c r="P15" s="57">
        <v>104242</v>
      </c>
      <c r="Q15" s="57">
        <v>102270</v>
      </c>
      <c r="R15" s="57">
        <v>96602</v>
      </c>
      <c r="S15" s="57">
        <v>131001</v>
      </c>
      <c r="T15" s="57">
        <v>105332</v>
      </c>
      <c r="U15" s="57">
        <v>107139</v>
      </c>
      <c r="V15" s="57">
        <v>114306</v>
      </c>
      <c r="W15" s="57">
        <v>120166.78216585904</v>
      </c>
      <c r="X15" s="57">
        <v>121263.23666168854</v>
      </c>
      <c r="Y15" s="57">
        <v>107221</v>
      </c>
      <c r="Z15" s="57">
        <v>166294.03009756905</v>
      </c>
      <c r="AA15" s="57">
        <v>178134.61220439887</v>
      </c>
      <c r="AB15" s="57">
        <v>88643.264973365396</v>
      </c>
      <c r="AC15" s="57">
        <v>132900</v>
      </c>
      <c r="AD15" s="57">
        <v>289699</v>
      </c>
      <c r="AE15" s="57">
        <v>288944</v>
      </c>
      <c r="AF15" s="57">
        <v>284497</v>
      </c>
      <c r="AG15" s="57">
        <v>222563</v>
      </c>
      <c r="AH15" s="57">
        <v>207522</v>
      </c>
      <c r="AI15" s="57">
        <v>226543.82884710489</v>
      </c>
      <c r="AJ15" s="57">
        <v>234337.63661266255</v>
      </c>
      <c r="AK15" s="57">
        <v>241046.42576870124</v>
      </c>
      <c r="AL15" s="57">
        <v>249064.86635670983</v>
      </c>
      <c r="AM15" s="57">
        <v>260540.77007051947</v>
      </c>
      <c r="AN15" s="57">
        <v>144392.95282563195</v>
      </c>
      <c r="AO15" s="57">
        <v>150745</v>
      </c>
      <c r="AP15" s="57">
        <v>193789</v>
      </c>
      <c r="AQ15" s="57">
        <v>194789</v>
      </c>
      <c r="AR15" s="57">
        <v>216876</v>
      </c>
      <c r="AS15" s="57">
        <v>186006</v>
      </c>
      <c r="AT15" s="57">
        <v>187331</v>
      </c>
      <c r="AU15" s="57">
        <v>163264</v>
      </c>
      <c r="AV15" s="57">
        <v>189893.64413279083</v>
      </c>
      <c r="AW15" s="57">
        <v>155998</v>
      </c>
      <c r="AX15" s="57">
        <v>184763</v>
      </c>
      <c r="AY15" s="57">
        <v>198167</v>
      </c>
      <c r="AZ15" s="57">
        <v>216657</v>
      </c>
      <c r="BA15" s="57">
        <v>198544</v>
      </c>
      <c r="BB15" s="57">
        <v>213952</v>
      </c>
      <c r="BC15" s="57">
        <v>269166</v>
      </c>
      <c r="BD15" s="57">
        <v>235449.09388967374</v>
      </c>
      <c r="BE15" s="57">
        <v>236209.50240358518</v>
      </c>
      <c r="BF15" s="57">
        <v>272521.63339240249</v>
      </c>
      <c r="BG15" s="57">
        <v>314803</v>
      </c>
      <c r="BH15" s="57">
        <v>229195</v>
      </c>
      <c r="BI15" s="57">
        <v>230420</v>
      </c>
      <c r="BJ15" s="57">
        <v>235326</v>
      </c>
      <c r="BK15" s="57">
        <v>290326</v>
      </c>
      <c r="BL15" s="57">
        <v>272023</v>
      </c>
      <c r="BM15" s="57">
        <v>267023</v>
      </c>
      <c r="BN15" s="57">
        <v>264023</v>
      </c>
      <c r="BO15" s="57">
        <v>141129</v>
      </c>
      <c r="BP15" s="57">
        <v>189370</v>
      </c>
      <c r="BQ15" s="57">
        <v>196834</v>
      </c>
      <c r="BR15" s="57">
        <v>199995</v>
      </c>
      <c r="BS15" s="57">
        <v>190495</v>
      </c>
      <c r="BT15" s="57">
        <v>129186</v>
      </c>
      <c r="BU15" s="57">
        <v>130516</v>
      </c>
      <c r="BV15" s="57">
        <v>126980</v>
      </c>
      <c r="BW15" s="57">
        <v>190873</v>
      </c>
      <c r="BX15" s="57">
        <v>190698.5</v>
      </c>
      <c r="BY15" s="57">
        <v>176166.5</v>
      </c>
      <c r="BZ15" s="57">
        <v>189619</v>
      </c>
      <c r="CA15" s="57">
        <v>171126.5</v>
      </c>
      <c r="CB15" s="57">
        <v>161481.5</v>
      </c>
      <c r="CC15" s="57">
        <v>421631.5</v>
      </c>
      <c r="CD15" s="57">
        <v>375272.5</v>
      </c>
      <c r="CE15" s="57">
        <v>370176.5</v>
      </c>
      <c r="CF15" s="57">
        <v>198989.5</v>
      </c>
      <c r="CG15" s="57">
        <v>187721.5</v>
      </c>
      <c r="CH15" s="57">
        <v>192498.5</v>
      </c>
      <c r="CI15" s="57">
        <v>173455</v>
      </c>
      <c r="CJ15" s="57">
        <v>228173</v>
      </c>
      <c r="CK15" s="58">
        <v>274598</v>
      </c>
      <c r="CL15" s="59">
        <v>198260</v>
      </c>
      <c r="CM15" s="59">
        <v>232879</v>
      </c>
      <c r="CN15" s="59">
        <v>303168</v>
      </c>
      <c r="CO15" s="59">
        <v>241556</v>
      </c>
      <c r="CP15" s="59">
        <v>138497</v>
      </c>
      <c r="CQ15" s="59">
        <v>96066</v>
      </c>
      <c r="CR15" s="59">
        <v>74007</v>
      </c>
      <c r="CS15" s="59">
        <v>73090</v>
      </c>
      <c r="CT15" s="59">
        <v>71192</v>
      </c>
      <c r="CU15" s="59">
        <v>77423</v>
      </c>
      <c r="CV15" s="59">
        <v>110903</v>
      </c>
      <c r="CW15" s="59">
        <v>94573</v>
      </c>
      <c r="CX15" s="59">
        <v>99594</v>
      </c>
      <c r="CY15" s="59">
        <v>114363</v>
      </c>
      <c r="CZ15" s="59">
        <v>130819</v>
      </c>
      <c r="DA15" s="59">
        <v>81909</v>
      </c>
      <c r="DB15" s="59">
        <v>95276</v>
      </c>
      <c r="DC15" s="59">
        <v>102924</v>
      </c>
      <c r="DD15" s="59">
        <v>107742.99999999997</v>
      </c>
      <c r="DE15" s="59">
        <v>111516</v>
      </c>
      <c r="DF15" s="59">
        <v>119048</v>
      </c>
      <c r="DG15" s="59">
        <v>126059</v>
      </c>
      <c r="DH15" s="59">
        <v>133896</v>
      </c>
      <c r="DI15" s="59">
        <v>126775</v>
      </c>
      <c r="DJ15" s="59">
        <v>121243</v>
      </c>
      <c r="DK15" s="59">
        <v>116885</v>
      </c>
      <c r="DL15" s="59">
        <v>143048</v>
      </c>
      <c r="DM15" s="59">
        <v>80242</v>
      </c>
      <c r="DN15" s="59">
        <v>81799</v>
      </c>
      <c r="DO15" s="59">
        <v>94290</v>
      </c>
      <c r="DP15" s="59">
        <v>103196</v>
      </c>
      <c r="DQ15" s="59">
        <v>83309</v>
      </c>
      <c r="DR15" s="59">
        <v>83159</v>
      </c>
      <c r="DS15" s="59">
        <v>79303</v>
      </c>
      <c r="DT15" s="59">
        <v>85460</v>
      </c>
      <c r="DU15" s="59">
        <v>97053</v>
      </c>
      <c r="DV15" s="59">
        <v>107124</v>
      </c>
      <c r="DW15" s="59">
        <v>124225</v>
      </c>
      <c r="DX15" s="59">
        <v>121327</v>
      </c>
      <c r="DY15" s="60">
        <v>100416</v>
      </c>
      <c r="DZ15" s="60">
        <v>84354</v>
      </c>
      <c r="EA15" s="60">
        <v>72816</v>
      </c>
      <c r="EB15" s="60">
        <v>63720</v>
      </c>
      <c r="EC15" s="60">
        <v>87051</v>
      </c>
      <c r="ED15" s="60">
        <v>70357</v>
      </c>
      <c r="EE15" s="60">
        <v>67604</v>
      </c>
      <c r="EF15" s="60">
        <v>39582</v>
      </c>
      <c r="EG15" s="60">
        <v>29381</v>
      </c>
      <c r="EH15" s="60">
        <v>28056</v>
      </c>
      <c r="EI15" s="60">
        <v>32179</v>
      </c>
      <c r="EJ15" s="60">
        <v>34486</v>
      </c>
      <c r="EK15" s="60">
        <v>33756</v>
      </c>
      <c r="EL15" s="60">
        <v>31961</v>
      </c>
      <c r="EM15" s="60">
        <v>40005</v>
      </c>
      <c r="EN15" s="60">
        <v>29803</v>
      </c>
      <c r="EO15" s="60">
        <v>61977</v>
      </c>
      <c r="EP15" s="60">
        <v>61140</v>
      </c>
      <c r="EQ15" s="60">
        <v>67436</v>
      </c>
      <c r="ER15" s="60">
        <v>71351</v>
      </c>
      <c r="ES15" s="60">
        <v>63907</v>
      </c>
      <c r="ET15" s="60">
        <v>74144</v>
      </c>
      <c r="EU15" s="60">
        <v>74598</v>
      </c>
      <c r="EV15" s="60">
        <v>79334</v>
      </c>
      <c r="EW15" s="60">
        <v>75524</v>
      </c>
      <c r="EX15" s="60">
        <v>70145</v>
      </c>
      <c r="EY15" s="60">
        <v>61439</v>
      </c>
      <c r="EZ15" s="60">
        <v>55268</v>
      </c>
      <c r="FA15" s="60">
        <v>56711</v>
      </c>
      <c r="FB15" s="60">
        <v>53028</v>
      </c>
      <c r="FC15" s="60">
        <v>58542</v>
      </c>
      <c r="FD15" s="60">
        <v>62766</v>
      </c>
      <c r="FE15" s="60">
        <v>65615</v>
      </c>
      <c r="FF15" s="60">
        <v>74855</v>
      </c>
      <c r="FG15" s="60">
        <v>50064</v>
      </c>
      <c r="FH15" s="60">
        <v>34732</v>
      </c>
      <c r="FI15" s="60">
        <v>43808</v>
      </c>
      <c r="FJ15" s="60">
        <v>42697</v>
      </c>
      <c r="FK15" s="60">
        <v>44400</v>
      </c>
      <c r="FL15" s="60">
        <v>46046</v>
      </c>
      <c r="FM15" s="60">
        <v>40914</v>
      </c>
      <c r="FN15" s="60">
        <v>56890</v>
      </c>
      <c r="FO15" s="60">
        <v>53662</v>
      </c>
      <c r="FP15" s="60">
        <v>94311</v>
      </c>
      <c r="FQ15" s="60">
        <v>70529</v>
      </c>
      <c r="FR15" s="60">
        <v>78710</v>
      </c>
      <c r="FS15" s="60">
        <v>97777</v>
      </c>
      <c r="FT15" s="60">
        <v>121624</v>
      </c>
      <c r="FU15" s="60">
        <v>120785</v>
      </c>
      <c r="FV15" s="60">
        <v>120594</v>
      </c>
      <c r="FW15" s="60">
        <v>108355</v>
      </c>
      <c r="FX15" s="60">
        <v>103004.45</v>
      </c>
      <c r="FY15" s="60">
        <v>88184.7</v>
      </c>
      <c r="FZ15" s="60">
        <v>78701.600000000006</v>
      </c>
      <c r="GA15" s="60">
        <v>79630.25</v>
      </c>
      <c r="GB15" s="60">
        <v>71492.600000000006</v>
      </c>
      <c r="GC15" s="60">
        <v>67269.33</v>
      </c>
      <c r="GD15" s="60">
        <v>83325.7</v>
      </c>
    </row>
    <row r="16" spans="2:186" ht="15" customHeight="1">
      <c r="B16" s="67">
        <v>2</v>
      </c>
      <c r="C16" s="67" t="s">
        <v>79</v>
      </c>
      <c r="D16" s="57">
        <v>4233618.8</v>
      </c>
      <c r="E16" s="57">
        <v>2335522</v>
      </c>
      <c r="F16" s="57">
        <v>2351029</v>
      </c>
      <c r="G16" s="57">
        <v>1998343.0338991648</v>
      </c>
      <c r="H16" s="57">
        <v>3236798</v>
      </c>
      <c r="I16" s="57">
        <v>3214440.1238992265</v>
      </c>
      <c r="J16" s="57">
        <v>3869943.8176271464</v>
      </c>
      <c r="K16" s="57">
        <v>3912441.4850686039</v>
      </c>
      <c r="L16" s="57">
        <v>3832000</v>
      </c>
      <c r="M16" s="57">
        <v>3542433</v>
      </c>
      <c r="N16" s="57">
        <v>2754688</v>
      </c>
      <c r="O16" s="57">
        <v>3244517</v>
      </c>
      <c r="P16" s="57">
        <v>2866787.7320419694</v>
      </c>
      <c r="Q16" s="57">
        <v>2046532.4858757062</v>
      </c>
      <c r="R16" s="57">
        <v>2221772.9949366674</v>
      </c>
      <c r="S16" s="57">
        <v>2402997.004220075</v>
      </c>
      <c r="T16" s="57">
        <v>2601758.601779643</v>
      </c>
      <c r="U16" s="57">
        <v>2985560.6869700626</v>
      </c>
      <c r="V16" s="57">
        <v>3125865.7147951089</v>
      </c>
      <c r="W16" s="57">
        <v>2893196.9767520553</v>
      </c>
      <c r="X16" s="57">
        <v>3193157.0844161012</v>
      </c>
      <c r="Y16" s="57">
        <v>3440469.5140640829</v>
      </c>
      <c r="Z16" s="57">
        <v>3148568.4019370461</v>
      </c>
      <c r="AA16" s="57">
        <v>2879871.8724778048</v>
      </c>
      <c r="AB16" s="57">
        <v>2573743.466121953</v>
      </c>
      <c r="AC16" s="57">
        <v>2237549</v>
      </c>
      <c r="AD16" s="57">
        <v>2024021</v>
      </c>
      <c r="AE16" s="57">
        <v>2687554</v>
      </c>
      <c r="AF16" s="57">
        <v>3026091</v>
      </c>
      <c r="AG16" s="57">
        <v>3301247</v>
      </c>
      <c r="AH16" s="57">
        <v>4391874.9898123033</v>
      </c>
      <c r="AI16" s="57">
        <v>4142314</v>
      </c>
      <c r="AJ16" s="57">
        <v>4583572</v>
      </c>
      <c r="AK16" s="57">
        <v>4148920</v>
      </c>
      <c r="AL16" s="57">
        <v>3522875</v>
      </c>
      <c r="AM16" s="57">
        <v>3442858</v>
      </c>
      <c r="AN16" s="57">
        <v>3384728</v>
      </c>
      <c r="AO16" s="57">
        <v>2681534</v>
      </c>
      <c r="AP16" s="57">
        <v>2654136</v>
      </c>
      <c r="AQ16" s="57">
        <v>2663150</v>
      </c>
      <c r="AR16" s="57">
        <v>3355643</v>
      </c>
      <c r="AS16" s="57">
        <v>4114529</v>
      </c>
      <c r="AT16" s="57">
        <v>4329271</v>
      </c>
      <c r="AU16" s="57">
        <v>4232958</v>
      </c>
      <c r="AV16" s="57">
        <v>4149632</v>
      </c>
      <c r="AW16" s="57">
        <v>3651529</v>
      </c>
      <c r="AX16" s="57">
        <v>2952026</v>
      </c>
      <c r="AY16" s="57">
        <v>2875620</v>
      </c>
      <c r="AZ16" s="57">
        <v>2734256</v>
      </c>
      <c r="BA16" s="57">
        <v>2900611.1</v>
      </c>
      <c r="BB16" s="57">
        <v>2485826</v>
      </c>
      <c r="BC16" s="57">
        <v>2900739</v>
      </c>
      <c r="BD16" s="57">
        <v>4163732</v>
      </c>
      <c r="BE16" s="57">
        <v>4098342</v>
      </c>
      <c r="BF16" s="57">
        <v>3346676</v>
      </c>
      <c r="BG16" s="57">
        <v>4301017.9000000004</v>
      </c>
      <c r="BH16" s="57">
        <v>3709869</v>
      </c>
      <c r="BI16" s="57">
        <v>3630388</v>
      </c>
      <c r="BJ16" s="57">
        <v>3382984</v>
      </c>
      <c r="BK16" s="57">
        <v>1791308</v>
      </c>
      <c r="BL16" s="57">
        <v>2020387</v>
      </c>
      <c r="BM16" s="57">
        <v>5045625</v>
      </c>
      <c r="BN16" s="57">
        <v>2056094.8</v>
      </c>
      <c r="BO16" s="57">
        <v>2132827</v>
      </c>
      <c r="BP16" s="57">
        <v>2650912</v>
      </c>
      <c r="BQ16" s="57">
        <v>2904129</v>
      </c>
      <c r="BR16" s="57">
        <v>3319680</v>
      </c>
      <c r="BS16" s="57">
        <v>3645649</v>
      </c>
      <c r="BT16" s="57">
        <v>3528844</v>
      </c>
      <c r="BU16" s="57">
        <v>3608960</v>
      </c>
      <c r="BV16" s="57">
        <v>3243006</v>
      </c>
      <c r="BW16" s="57">
        <v>2926356</v>
      </c>
      <c r="BX16" s="57">
        <v>2561243</v>
      </c>
      <c r="BY16" s="57">
        <v>2409503</v>
      </c>
      <c r="BZ16" s="57">
        <v>3037984</v>
      </c>
      <c r="CA16" s="57">
        <v>3405291</v>
      </c>
      <c r="CB16" s="57">
        <v>3535539</v>
      </c>
      <c r="CC16" s="57">
        <v>2852848</v>
      </c>
      <c r="CD16" s="57">
        <v>2937302</v>
      </c>
      <c r="CE16" s="57">
        <v>2619844</v>
      </c>
      <c r="CF16" s="57">
        <v>2986014</v>
      </c>
      <c r="CG16" s="57">
        <v>3296360</v>
      </c>
      <c r="CH16" s="57">
        <v>2893081</v>
      </c>
      <c r="CI16" s="57">
        <v>2871267</v>
      </c>
      <c r="CJ16" s="57">
        <v>2609203</v>
      </c>
      <c r="CK16" s="58">
        <v>2553411</v>
      </c>
      <c r="CL16" s="59">
        <v>3937488</v>
      </c>
      <c r="CM16" s="59">
        <v>3748869</v>
      </c>
      <c r="CN16" s="59">
        <v>2889379</v>
      </c>
      <c r="CO16" s="59">
        <v>1963082</v>
      </c>
      <c r="CP16" s="59">
        <v>2003989</v>
      </c>
      <c r="CQ16" s="59">
        <v>1944228</v>
      </c>
      <c r="CR16" s="59">
        <v>2013250</v>
      </c>
      <c r="CS16" s="59">
        <v>2327965</v>
      </c>
      <c r="CT16" s="59">
        <v>2094124</v>
      </c>
      <c r="CU16" s="59">
        <v>2098764</v>
      </c>
      <c r="CV16" s="59">
        <v>1598055</v>
      </c>
      <c r="CW16" s="59">
        <v>1223987</v>
      </c>
      <c r="CX16" s="59">
        <v>1341813</v>
      </c>
      <c r="CY16" s="59">
        <v>1633847</v>
      </c>
      <c r="CZ16" s="59">
        <v>1547692</v>
      </c>
      <c r="DA16" s="59">
        <v>1760010</v>
      </c>
      <c r="DB16" s="59">
        <v>1813493</v>
      </c>
      <c r="DC16" s="59">
        <v>2047045</v>
      </c>
      <c r="DD16" s="59">
        <v>2075524</v>
      </c>
      <c r="DE16" s="59">
        <v>2086019</v>
      </c>
      <c r="DF16" s="59">
        <v>1991020</v>
      </c>
      <c r="DG16" s="59">
        <v>1943872</v>
      </c>
      <c r="DH16" s="59">
        <v>1876453</v>
      </c>
      <c r="DI16" s="59">
        <v>2174939</v>
      </c>
      <c r="DJ16" s="59">
        <v>2127465</v>
      </c>
      <c r="DK16" s="59">
        <v>1691828</v>
      </c>
      <c r="DL16" s="59">
        <v>2649159</v>
      </c>
      <c r="DM16" s="59">
        <v>2907288.9999999995</v>
      </c>
      <c r="DN16" s="59">
        <v>2628459</v>
      </c>
      <c r="DO16" s="59">
        <v>5368754</v>
      </c>
      <c r="DP16" s="59">
        <v>2523648.222222222</v>
      </c>
      <c r="DQ16" s="59">
        <v>2168149.7407407407</v>
      </c>
      <c r="DR16" s="59">
        <v>2347063</v>
      </c>
      <c r="DS16" s="59">
        <v>2067667</v>
      </c>
      <c r="DT16" s="59">
        <v>2641114</v>
      </c>
      <c r="DU16" s="59">
        <v>2357492.9999999995</v>
      </c>
      <c r="DV16" s="59">
        <v>1744232</v>
      </c>
      <c r="DW16" s="59">
        <v>2142227</v>
      </c>
      <c r="DX16" s="59">
        <v>2649071.6666666665</v>
      </c>
      <c r="DY16" s="62">
        <v>2613981.2222222225</v>
      </c>
      <c r="DZ16" s="62">
        <v>2053465</v>
      </c>
      <c r="EA16" s="62">
        <v>2246963</v>
      </c>
      <c r="EB16" s="62">
        <v>2214246</v>
      </c>
      <c r="EC16" s="62">
        <v>2191986.7000000002</v>
      </c>
      <c r="ED16" s="62">
        <v>1554433</v>
      </c>
      <c r="EE16" s="62">
        <v>1402823</v>
      </c>
      <c r="EF16" s="62">
        <v>1099030</v>
      </c>
      <c r="EG16" s="62">
        <v>843814</v>
      </c>
      <c r="EH16" s="62">
        <v>814390</v>
      </c>
      <c r="EI16" s="62">
        <v>702937</v>
      </c>
      <c r="EJ16" s="62">
        <v>969149</v>
      </c>
      <c r="EK16" s="62">
        <v>1437257</v>
      </c>
      <c r="EL16" s="62">
        <v>1719401</v>
      </c>
      <c r="EM16" s="62">
        <v>1581076</v>
      </c>
      <c r="EN16" s="62">
        <v>2027825</v>
      </c>
      <c r="EO16" s="62">
        <v>3194599</v>
      </c>
      <c r="EP16" s="62">
        <v>2070194</v>
      </c>
      <c r="EQ16" s="62">
        <v>1133446</v>
      </c>
      <c r="ER16" s="62">
        <v>1316829</v>
      </c>
      <c r="ES16" s="62">
        <v>1153616</v>
      </c>
      <c r="ET16" s="62">
        <v>976744</v>
      </c>
      <c r="EU16" s="62">
        <v>924577</v>
      </c>
      <c r="EV16" s="62">
        <v>1407113</v>
      </c>
      <c r="EW16" s="62">
        <v>1399335</v>
      </c>
      <c r="EX16" s="62">
        <v>2115741</v>
      </c>
      <c r="EY16" s="62">
        <v>2568909</v>
      </c>
      <c r="EZ16" s="62">
        <v>2478241</v>
      </c>
      <c r="FA16" s="62">
        <v>2573570</v>
      </c>
      <c r="FB16" s="62">
        <v>2099580</v>
      </c>
      <c r="FC16" s="62">
        <v>1717592</v>
      </c>
      <c r="FD16" s="62">
        <v>1513030</v>
      </c>
      <c r="FE16" s="62">
        <v>1224673</v>
      </c>
      <c r="FF16" s="62">
        <v>2806434</v>
      </c>
      <c r="FG16" s="62">
        <v>1714249</v>
      </c>
      <c r="FH16" s="62">
        <v>2335819</v>
      </c>
      <c r="FI16" s="62">
        <v>2485431</v>
      </c>
      <c r="FJ16" s="62">
        <v>2962158</v>
      </c>
      <c r="FK16" s="62">
        <v>2750673</v>
      </c>
      <c r="FL16" s="62">
        <v>2141092</v>
      </c>
      <c r="FM16" s="62">
        <v>2341614</v>
      </c>
      <c r="FN16" s="62">
        <v>1981164</v>
      </c>
      <c r="FO16" s="62">
        <v>1920801</v>
      </c>
      <c r="FP16" s="62">
        <v>1956817</v>
      </c>
      <c r="FQ16" s="62">
        <v>1957841</v>
      </c>
      <c r="FR16" s="62">
        <v>2791370</v>
      </c>
      <c r="FS16" s="62">
        <v>3621940</v>
      </c>
      <c r="FT16" s="62">
        <v>4661822</v>
      </c>
      <c r="FU16" s="62">
        <v>4664327</v>
      </c>
      <c r="FV16" s="62">
        <v>4587861</v>
      </c>
      <c r="FW16" s="62">
        <v>3782324</v>
      </c>
      <c r="FX16" s="62">
        <v>3433438</v>
      </c>
      <c r="FY16" s="62">
        <v>2787664.3333333335</v>
      </c>
      <c r="FZ16" s="62">
        <v>1962327.3333333333</v>
      </c>
      <c r="GA16" s="62">
        <v>1928171</v>
      </c>
      <c r="GB16" s="62">
        <v>754459</v>
      </c>
      <c r="GC16" s="62">
        <v>601626</v>
      </c>
      <c r="GD16" s="62">
        <v>1870948</v>
      </c>
    </row>
    <row r="17" spans="2:281" s="12" customFormat="1" ht="15" customHeight="1">
      <c r="B17" s="67">
        <v>2</v>
      </c>
      <c r="C17" s="67" t="s">
        <v>80</v>
      </c>
      <c r="D17" s="57">
        <v>3845169.8769999999</v>
      </c>
      <c r="E17" s="57">
        <v>3683381.9573763707</v>
      </c>
      <c r="F17" s="57">
        <v>4096516.4135227837</v>
      </c>
      <c r="G17" s="57">
        <v>4407239.4505266445</v>
      </c>
      <c r="H17" s="57">
        <v>5278693</v>
      </c>
      <c r="I17" s="57">
        <v>5380215.2338026185</v>
      </c>
      <c r="J17" s="57">
        <v>5200724.7711850107</v>
      </c>
      <c r="K17" s="57">
        <v>4712809.5030514384</v>
      </c>
      <c r="L17" s="57">
        <v>3932990</v>
      </c>
      <c r="M17" s="57">
        <v>3963617</v>
      </c>
      <c r="N17" s="57">
        <v>4203767.2117039589</v>
      </c>
      <c r="O17" s="57">
        <v>3679903</v>
      </c>
      <c r="P17" s="57">
        <v>3073925.5014326652</v>
      </c>
      <c r="Q17" s="57">
        <v>2690249.4260070967</v>
      </c>
      <c r="R17" s="57">
        <v>2952786.1737335506</v>
      </c>
      <c r="S17" s="57">
        <v>2748716.5537441517</v>
      </c>
      <c r="T17" s="57">
        <v>4439909.9047727659</v>
      </c>
      <c r="U17" s="57">
        <v>4550933.3418074399</v>
      </c>
      <c r="V17" s="57">
        <v>4926683.5418091593</v>
      </c>
      <c r="W17" s="57">
        <v>5054114.1171626151</v>
      </c>
      <c r="X17" s="57">
        <v>4549878.2700912952</v>
      </c>
      <c r="Y17" s="57">
        <v>4580470.9790788051</v>
      </c>
      <c r="Z17" s="57">
        <v>4312328.9398280811</v>
      </c>
      <c r="AA17" s="57">
        <v>3665729.5128939827</v>
      </c>
      <c r="AB17" s="57">
        <v>2968875.4055744139</v>
      </c>
      <c r="AC17" s="57">
        <v>2060951</v>
      </c>
      <c r="AD17" s="57">
        <v>2388890</v>
      </c>
      <c r="AE17" s="57">
        <v>2772577</v>
      </c>
      <c r="AF17" s="57">
        <v>4096647</v>
      </c>
      <c r="AG17" s="57">
        <v>4378463</v>
      </c>
      <c r="AH17" s="57">
        <v>4201870.0963471048</v>
      </c>
      <c r="AI17" s="57">
        <v>3347814.3895903351</v>
      </c>
      <c r="AJ17" s="57">
        <v>3108991.0223299935</v>
      </c>
      <c r="AK17" s="57">
        <v>2827317.2574471189</v>
      </c>
      <c r="AL17" s="57">
        <v>2229935.2251556609</v>
      </c>
      <c r="AM17" s="57">
        <v>1706281.0232841321</v>
      </c>
      <c r="AN17" s="57">
        <v>1613467</v>
      </c>
      <c r="AO17" s="57">
        <v>1717176.945887222</v>
      </c>
      <c r="AP17" s="57">
        <v>2625074.3980668271</v>
      </c>
      <c r="AQ17" s="57">
        <v>3425553.691512058</v>
      </c>
      <c r="AR17" s="57">
        <v>3837115.6134105902</v>
      </c>
      <c r="AS17" s="57">
        <v>3890066.8139891461</v>
      </c>
      <c r="AT17" s="57">
        <v>3698366.3098096154</v>
      </c>
      <c r="AU17" s="57">
        <v>3454324.0664005196</v>
      </c>
      <c r="AV17" s="57">
        <v>3115922.0517350845</v>
      </c>
      <c r="AW17" s="57">
        <v>2940533.4616626315</v>
      </c>
      <c r="AX17" s="57">
        <v>2414616.1863142103</v>
      </c>
      <c r="AY17" s="57">
        <v>2036458.6954488747</v>
      </c>
      <c r="AZ17" s="57">
        <v>1900929.4369210992</v>
      </c>
      <c r="BA17" s="57">
        <v>2059070.2108523881</v>
      </c>
      <c r="BB17" s="57">
        <v>2390388.311737204</v>
      </c>
      <c r="BC17" s="57">
        <v>2756328</v>
      </c>
      <c r="BD17" s="57">
        <v>4006600.3099283692</v>
      </c>
      <c r="BE17" s="57">
        <v>4616980.6746424651</v>
      </c>
      <c r="BF17" s="57">
        <v>4932450.0557305254</v>
      </c>
      <c r="BG17" s="57">
        <v>4910003</v>
      </c>
      <c r="BH17" s="57">
        <v>5608705</v>
      </c>
      <c r="BI17" s="57">
        <v>5089062</v>
      </c>
      <c r="BJ17" s="57">
        <v>4616915</v>
      </c>
      <c r="BK17" s="57">
        <v>4089093</v>
      </c>
      <c r="BL17" s="57">
        <v>3543209</v>
      </c>
      <c r="BM17" s="57">
        <v>2783239</v>
      </c>
      <c r="BN17" s="57">
        <v>3485961.3</v>
      </c>
      <c r="BO17" s="57">
        <v>3644302</v>
      </c>
      <c r="BP17" s="57">
        <v>4263881</v>
      </c>
      <c r="BQ17" s="57">
        <v>4400119.8691283884</v>
      </c>
      <c r="BR17" s="57">
        <v>5265101</v>
      </c>
      <c r="BS17" s="57">
        <v>5247953</v>
      </c>
      <c r="BT17" s="57">
        <v>5081343</v>
      </c>
      <c r="BU17" s="57">
        <v>5067992</v>
      </c>
      <c r="BV17" s="57">
        <v>4753909</v>
      </c>
      <c r="BW17" s="57">
        <v>4333330</v>
      </c>
      <c r="BX17" s="57">
        <v>3911365</v>
      </c>
      <c r="BY17" s="57">
        <v>3154485</v>
      </c>
      <c r="BZ17" s="57">
        <v>3443139</v>
      </c>
      <c r="CA17" s="57">
        <v>2853503.5</v>
      </c>
      <c r="CB17" s="57">
        <v>3965522</v>
      </c>
      <c r="CC17" s="57">
        <v>4842946</v>
      </c>
      <c r="CD17" s="57">
        <v>4807578</v>
      </c>
      <c r="CE17" s="57">
        <v>4682615</v>
      </c>
      <c r="CF17" s="57">
        <v>4961487</v>
      </c>
      <c r="CG17" s="57">
        <v>5084208</v>
      </c>
      <c r="CH17" s="57">
        <v>4101772</v>
      </c>
      <c r="CI17" s="57">
        <v>3976221</v>
      </c>
      <c r="CJ17" s="57">
        <v>3540272</v>
      </c>
      <c r="CK17" s="58">
        <v>2817345</v>
      </c>
      <c r="CL17" s="59">
        <v>2992771</v>
      </c>
      <c r="CM17" s="59">
        <v>3026271</v>
      </c>
      <c r="CN17" s="59">
        <v>4132990</v>
      </c>
      <c r="CO17" s="59">
        <v>5213995</v>
      </c>
      <c r="CP17" s="59">
        <v>5353103</v>
      </c>
      <c r="CQ17" s="59">
        <v>4341852</v>
      </c>
      <c r="CR17" s="59">
        <v>4806396</v>
      </c>
      <c r="CS17" s="59">
        <v>4706462</v>
      </c>
      <c r="CT17" s="59">
        <v>3875001</v>
      </c>
      <c r="CU17" s="59">
        <v>3184398</v>
      </c>
      <c r="CV17" s="59">
        <v>2766277</v>
      </c>
      <c r="CW17" s="59">
        <v>2336082</v>
      </c>
      <c r="CX17" s="59">
        <v>2197270</v>
      </c>
      <c r="CY17" s="59">
        <v>1985831</v>
      </c>
      <c r="CZ17" s="59">
        <v>2400049</v>
      </c>
      <c r="DA17" s="59">
        <v>3247182</v>
      </c>
      <c r="DB17" s="59">
        <v>4352282</v>
      </c>
      <c r="DC17" s="59">
        <v>4659069</v>
      </c>
      <c r="DD17" s="59">
        <v>4359702</v>
      </c>
      <c r="DE17" s="59">
        <v>4242650</v>
      </c>
      <c r="DF17" s="59">
        <v>2182368</v>
      </c>
      <c r="DG17" s="59">
        <v>1766640</v>
      </c>
      <c r="DH17" s="59">
        <v>1740080</v>
      </c>
      <c r="DI17" s="59">
        <v>1513021</v>
      </c>
      <c r="DJ17" s="59">
        <v>1891990</v>
      </c>
      <c r="DK17" s="59">
        <v>1841714</v>
      </c>
      <c r="DL17" s="59">
        <v>3410141</v>
      </c>
      <c r="DM17" s="59">
        <v>2804968.6666666665</v>
      </c>
      <c r="DN17" s="59">
        <v>2549868</v>
      </c>
      <c r="DO17" s="59">
        <v>2305266</v>
      </c>
      <c r="DP17" s="59">
        <v>2091371</v>
      </c>
      <c r="DQ17" s="59">
        <v>2047628</v>
      </c>
      <c r="DR17" s="59">
        <v>1798776</v>
      </c>
      <c r="DS17" s="59">
        <v>1783523</v>
      </c>
      <c r="DT17" s="59">
        <v>1549594</v>
      </c>
      <c r="DU17" s="59">
        <v>1442229</v>
      </c>
      <c r="DV17" s="59">
        <v>1436033.3333333333</v>
      </c>
      <c r="DW17" s="59">
        <v>1442328.7777777778</v>
      </c>
      <c r="DX17" s="59">
        <v>2095909.0370370368</v>
      </c>
      <c r="DY17" s="60">
        <v>2253449.3827160494</v>
      </c>
      <c r="DZ17" s="60">
        <v>2043250</v>
      </c>
      <c r="EA17" s="60">
        <v>1827451</v>
      </c>
      <c r="EB17" s="60">
        <v>1628152</v>
      </c>
      <c r="EC17" s="60">
        <v>933129</v>
      </c>
      <c r="ED17" s="60">
        <v>817525</v>
      </c>
      <c r="EE17" s="60">
        <v>811143.66666666663</v>
      </c>
      <c r="EF17" s="60">
        <v>1033484</v>
      </c>
      <c r="EG17" s="60">
        <v>865324</v>
      </c>
      <c r="EH17" s="60">
        <v>1283790</v>
      </c>
      <c r="EI17" s="60">
        <v>1162162</v>
      </c>
      <c r="EJ17" s="60">
        <v>1845663</v>
      </c>
      <c r="EK17" s="60">
        <v>1364990</v>
      </c>
      <c r="EL17" s="60">
        <v>1801971</v>
      </c>
      <c r="EM17" s="60">
        <v>2058008</v>
      </c>
      <c r="EN17" s="60">
        <v>1840702</v>
      </c>
      <c r="EO17" s="60">
        <v>1910406</v>
      </c>
      <c r="EP17" s="60">
        <v>1680758</v>
      </c>
      <c r="EQ17" s="60">
        <v>1555024</v>
      </c>
      <c r="ER17" s="60">
        <v>1412942</v>
      </c>
      <c r="ES17" s="60">
        <v>1200212</v>
      </c>
      <c r="ET17" s="60">
        <v>1135374</v>
      </c>
      <c r="EU17" s="60">
        <v>1303776</v>
      </c>
      <c r="EV17" s="60">
        <v>1698284</v>
      </c>
      <c r="EW17" s="60">
        <v>2023139</v>
      </c>
      <c r="EX17" s="60">
        <v>2593030</v>
      </c>
      <c r="EY17" s="60">
        <v>2836296</v>
      </c>
      <c r="EZ17" s="60">
        <v>2524064</v>
      </c>
      <c r="FA17" s="60">
        <v>2403038</v>
      </c>
      <c r="FB17" s="60">
        <v>1971955</v>
      </c>
      <c r="FC17" s="60">
        <v>1175778</v>
      </c>
      <c r="FD17" s="60">
        <v>1503003</v>
      </c>
      <c r="FE17" s="60">
        <v>1656145</v>
      </c>
      <c r="FF17" s="60">
        <v>1529848</v>
      </c>
      <c r="FG17" s="60">
        <v>1686147</v>
      </c>
      <c r="FH17" s="60">
        <v>2310810</v>
      </c>
      <c r="FI17" s="60">
        <v>2888073</v>
      </c>
      <c r="FJ17" s="60">
        <v>2518513</v>
      </c>
      <c r="FK17" s="60">
        <v>2629600</v>
      </c>
      <c r="FL17" s="60">
        <v>2068235</v>
      </c>
      <c r="FM17" s="60">
        <v>2057966</v>
      </c>
      <c r="FN17" s="60">
        <v>1665793</v>
      </c>
      <c r="FO17" s="60">
        <v>1730074</v>
      </c>
      <c r="FP17" s="60">
        <v>1730446</v>
      </c>
      <c r="FQ17" s="60">
        <v>1443331</v>
      </c>
      <c r="FR17" s="60">
        <v>1833865</v>
      </c>
      <c r="FS17" s="60">
        <v>2788355</v>
      </c>
      <c r="FT17" s="60">
        <v>2286041</v>
      </c>
      <c r="FU17" s="60">
        <v>2088419</v>
      </c>
      <c r="FV17" s="60">
        <v>1986517</v>
      </c>
      <c r="FW17" s="60">
        <v>1967756</v>
      </c>
      <c r="FX17" s="60">
        <v>1726758</v>
      </c>
      <c r="FY17" s="60">
        <v>1442046</v>
      </c>
      <c r="FZ17" s="60">
        <v>1075046</v>
      </c>
      <c r="GA17" s="60">
        <v>1046228</v>
      </c>
      <c r="GB17" s="60">
        <v>1046706</v>
      </c>
      <c r="GC17" s="60">
        <v>1041889</v>
      </c>
      <c r="GD17" s="60">
        <v>1249884</v>
      </c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</row>
    <row r="18" spans="2:281" ht="15" customHeight="1">
      <c r="B18" s="67">
        <v>2</v>
      </c>
      <c r="C18" s="67" t="s">
        <v>81</v>
      </c>
      <c r="D18" s="57">
        <v>8608068</v>
      </c>
      <c r="E18" s="57">
        <v>9162970</v>
      </c>
      <c r="F18" s="57">
        <v>8813814</v>
      </c>
      <c r="G18" s="57">
        <v>9553906</v>
      </c>
      <c r="H18" s="57">
        <v>8882285</v>
      </c>
      <c r="I18" s="57">
        <v>8164169.7060716581</v>
      </c>
      <c r="J18" s="57">
        <v>7588979</v>
      </c>
      <c r="K18" s="57">
        <v>6257818</v>
      </c>
      <c r="L18" s="57">
        <v>6475818</v>
      </c>
      <c r="M18" s="57">
        <v>5944248.406977959</v>
      </c>
      <c r="N18" s="57">
        <v>6314337.1387431864</v>
      </c>
      <c r="O18" s="57">
        <v>6965154</v>
      </c>
      <c r="P18" s="57">
        <v>7421422</v>
      </c>
      <c r="Q18" s="57">
        <v>8036761</v>
      </c>
      <c r="R18" s="57">
        <v>5979726.4715187531</v>
      </c>
      <c r="S18" s="57">
        <v>6904329.8389004944</v>
      </c>
      <c r="T18" s="57">
        <v>6677232.1293102577</v>
      </c>
      <c r="U18" s="57">
        <v>5474244.6254198775</v>
      </c>
      <c r="V18" s="57">
        <v>5025588.8392577693</v>
      </c>
      <c r="W18" s="57">
        <v>4567537.5176477935</v>
      </c>
      <c r="X18" s="57">
        <v>5553467.2340041762</v>
      </c>
      <c r="Y18" s="57">
        <v>5443438</v>
      </c>
      <c r="Z18" s="57">
        <v>5138525</v>
      </c>
      <c r="AA18" s="57">
        <v>5833444</v>
      </c>
      <c r="AB18" s="57">
        <v>4942404.671088594</v>
      </c>
      <c r="AC18" s="57">
        <v>6917830</v>
      </c>
      <c r="AD18" s="57">
        <v>7777183</v>
      </c>
      <c r="AE18" s="57">
        <v>7805395.2183052655</v>
      </c>
      <c r="AF18" s="57">
        <v>7182068.6811305853</v>
      </c>
      <c r="AG18" s="57">
        <v>6856633.5830980539</v>
      </c>
      <c r="AH18" s="57">
        <v>7471304.0653480086</v>
      </c>
      <c r="AI18" s="57">
        <v>7737170.129514236</v>
      </c>
      <c r="AJ18" s="57">
        <v>10782666.608388403</v>
      </c>
      <c r="AK18" s="57">
        <v>7881515.9871056043</v>
      </c>
      <c r="AL18" s="57">
        <v>5547288.3051777817</v>
      </c>
      <c r="AM18" s="57">
        <v>8362833.5195252113</v>
      </c>
      <c r="AN18" s="57">
        <v>9039746.1587506048</v>
      </c>
      <c r="AO18" s="57">
        <v>8546266.1192964315</v>
      </c>
      <c r="AP18" s="57">
        <v>7079017</v>
      </c>
      <c r="AQ18" s="57">
        <v>9584762</v>
      </c>
      <c r="AR18" s="57">
        <v>8768906</v>
      </c>
      <c r="AS18" s="57">
        <v>8934090</v>
      </c>
      <c r="AT18" s="57">
        <v>8349413</v>
      </c>
      <c r="AU18" s="57">
        <v>8711606</v>
      </c>
      <c r="AV18" s="57">
        <v>8983600</v>
      </c>
      <c r="AW18" s="57">
        <v>9070494</v>
      </c>
      <c r="AX18" s="57">
        <v>9266866.5578839574</v>
      </c>
      <c r="AY18" s="57">
        <v>9883805</v>
      </c>
      <c r="AZ18" s="57">
        <v>10117123.994521417</v>
      </c>
      <c r="BA18" s="57">
        <v>9642598.3058660738</v>
      </c>
      <c r="BB18" s="57">
        <v>10292195</v>
      </c>
      <c r="BC18" s="57">
        <v>9881274.5454545449</v>
      </c>
      <c r="BD18" s="57">
        <v>9298618</v>
      </c>
      <c r="BE18" s="57">
        <v>9050407.1709112898</v>
      </c>
      <c r="BF18" s="57">
        <v>8379624</v>
      </c>
      <c r="BG18" s="57">
        <v>8228225</v>
      </c>
      <c r="BH18" s="57">
        <v>8613079</v>
      </c>
      <c r="BI18" s="57">
        <v>7961164</v>
      </c>
      <c r="BJ18" s="57">
        <v>9389498</v>
      </c>
      <c r="BK18" s="57">
        <v>9949848</v>
      </c>
      <c r="BL18" s="57">
        <v>10442947</v>
      </c>
      <c r="BM18" s="57">
        <v>9994103</v>
      </c>
      <c r="BN18" s="57">
        <v>7575954</v>
      </c>
      <c r="BO18" s="57">
        <v>10530437.181014139</v>
      </c>
      <c r="BP18" s="57">
        <v>9222988.3797070757</v>
      </c>
      <c r="BQ18" s="57">
        <v>9578388.9196790103</v>
      </c>
      <c r="BR18" s="57">
        <v>8499894.950658381</v>
      </c>
      <c r="BS18" s="57">
        <v>5915600.3994369749</v>
      </c>
      <c r="BT18" s="57">
        <v>4013671.277662158</v>
      </c>
      <c r="BU18" s="57">
        <v>8129405.6480954457</v>
      </c>
      <c r="BV18" s="57">
        <v>9065900.7011439092</v>
      </c>
      <c r="BW18" s="57">
        <v>9446754</v>
      </c>
      <c r="BX18" s="57">
        <v>9800577</v>
      </c>
      <c r="BY18" s="57">
        <v>9694067.4242424238</v>
      </c>
      <c r="BZ18" s="57">
        <v>10127194</v>
      </c>
      <c r="CA18" s="57">
        <v>10100486</v>
      </c>
      <c r="CB18" s="57">
        <v>6247480.333333333</v>
      </c>
      <c r="CC18" s="57">
        <v>8819989</v>
      </c>
      <c r="CD18" s="57">
        <v>7511782</v>
      </c>
      <c r="CE18" s="57">
        <v>7486872.0909090908</v>
      </c>
      <c r="CF18" s="57">
        <v>7646878.333333333</v>
      </c>
      <c r="CG18" s="57">
        <v>8118028.4242424238</v>
      </c>
      <c r="CH18" s="57">
        <v>8779275.4242424238</v>
      </c>
      <c r="CI18" s="57">
        <v>9375739</v>
      </c>
      <c r="CJ18" s="57">
        <v>9875964</v>
      </c>
      <c r="CK18" s="58">
        <v>10047455</v>
      </c>
      <c r="CL18" s="59">
        <v>8707578</v>
      </c>
      <c r="CM18" s="63">
        <v>10003144</v>
      </c>
      <c r="CN18" s="59">
        <v>8855761</v>
      </c>
      <c r="CO18" s="59">
        <v>7824931</v>
      </c>
      <c r="CP18" s="59">
        <v>6436116</v>
      </c>
      <c r="CQ18" s="59">
        <v>7015195</v>
      </c>
      <c r="CR18" s="59">
        <v>7388657</v>
      </c>
      <c r="CS18" s="59">
        <v>7720556</v>
      </c>
      <c r="CT18" s="59">
        <v>8390196</v>
      </c>
      <c r="CU18" s="59">
        <v>8746235</v>
      </c>
      <c r="CV18" s="59">
        <v>8591992</v>
      </c>
      <c r="CW18" s="59">
        <v>8674599</v>
      </c>
      <c r="CX18" s="59">
        <v>10743161</v>
      </c>
      <c r="CY18" s="59">
        <v>10752035</v>
      </c>
      <c r="CZ18" s="59">
        <v>10031627</v>
      </c>
      <c r="DA18" s="59">
        <v>9531372</v>
      </c>
      <c r="DB18" s="59">
        <v>6911011</v>
      </c>
      <c r="DC18" s="59">
        <v>8967648</v>
      </c>
      <c r="DD18" s="59">
        <v>9393739</v>
      </c>
      <c r="DE18" s="59">
        <v>9720622</v>
      </c>
      <c r="DF18" s="59">
        <v>10113518</v>
      </c>
      <c r="DG18" s="59">
        <v>10016499.333333334</v>
      </c>
      <c r="DH18" s="59">
        <v>9326569.7750179842</v>
      </c>
      <c r="DI18" s="59">
        <v>9775929.066429453</v>
      </c>
      <c r="DJ18" s="59">
        <v>9738218.7795965914</v>
      </c>
      <c r="DK18" s="59">
        <v>11137765</v>
      </c>
      <c r="DL18" s="59">
        <v>10744833.096666668</v>
      </c>
      <c r="DM18" s="59">
        <v>9960459.0322222244</v>
      </c>
      <c r="DN18" s="59">
        <v>10486292.376296297</v>
      </c>
      <c r="DO18" s="59">
        <v>9745051.1683950629</v>
      </c>
      <c r="DP18" s="59">
        <v>8976954.5256378595</v>
      </c>
      <c r="DQ18" s="59">
        <v>8648083.3567764051</v>
      </c>
      <c r="DR18" s="59">
        <v>8732958.6836031098</v>
      </c>
      <c r="DS18" s="59">
        <v>8884798.2257094942</v>
      </c>
      <c r="DT18" s="59">
        <v>9082774.1054112688</v>
      </c>
      <c r="DU18" s="59">
        <v>8931048.1386782173</v>
      </c>
      <c r="DV18" s="59">
        <v>8029129.4011761984</v>
      </c>
      <c r="DW18" s="59">
        <v>8921589.8941009063</v>
      </c>
      <c r="DX18" s="59">
        <v>8574545.5890962183</v>
      </c>
      <c r="DY18" s="60">
        <v>7125146.739235552</v>
      </c>
      <c r="DZ18" s="60">
        <v>6790011</v>
      </c>
      <c r="EA18" s="60">
        <v>7008457</v>
      </c>
      <c r="EB18" s="60">
        <v>6873622.666666667</v>
      </c>
      <c r="EC18" s="60">
        <v>7633927.666666667</v>
      </c>
      <c r="ED18" s="60">
        <v>7896529</v>
      </c>
      <c r="EE18" s="60">
        <v>8103421.666666667</v>
      </c>
      <c r="EF18" s="60">
        <v>9684403</v>
      </c>
      <c r="EG18" s="60">
        <v>10838103</v>
      </c>
      <c r="EH18" s="60">
        <v>10823829</v>
      </c>
      <c r="EI18" s="60">
        <v>10040750</v>
      </c>
      <c r="EJ18" s="60">
        <v>9344079</v>
      </c>
      <c r="EK18" s="60">
        <v>8516957</v>
      </c>
      <c r="EL18" s="60">
        <v>8003200</v>
      </c>
      <c r="EM18" s="60">
        <v>7877967</v>
      </c>
      <c r="EN18" s="60">
        <v>7527922</v>
      </c>
      <c r="EO18" s="60">
        <v>8174716</v>
      </c>
      <c r="EP18" s="60">
        <v>7837177</v>
      </c>
      <c r="EQ18" s="60">
        <v>8828926</v>
      </c>
      <c r="ER18" s="60">
        <v>9231397</v>
      </c>
      <c r="ES18" s="60">
        <v>8561565</v>
      </c>
      <c r="ET18" s="60">
        <v>6840448</v>
      </c>
      <c r="EU18" s="60">
        <v>7160103</v>
      </c>
      <c r="EV18" s="60">
        <v>7968614</v>
      </c>
      <c r="EW18" s="60">
        <v>7773489</v>
      </c>
      <c r="EX18" s="60">
        <v>7112252</v>
      </c>
      <c r="EY18" s="60">
        <v>7823659</v>
      </c>
      <c r="EZ18" s="60">
        <v>6714910</v>
      </c>
      <c r="FA18" s="60">
        <v>6913061</v>
      </c>
      <c r="FB18" s="60">
        <v>6918399</v>
      </c>
      <c r="FC18" s="60">
        <v>6691273</v>
      </c>
      <c r="FD18" s="60">
        <v>6232175</v>
      </c>
      <c r="FE18" s="60">
        <v>7054475</v>
      </c>
      <c r="FF18" s="60">
        <v>7494729</v>
      </c>
      <c r="FG18" s="60">
        <v>7331504</v>
      </c>
      <c r="FH18" s="60">
        <v>3266319</v>
      </c>
      <c r="FI18" s="60">
        <v>6955911</v>
      </c>
      <c r="FJ18" s="60">
        <v>5905657</v>
      </c>
      <c r="FK18" s="60">
        <v>6079428</v>
      </c>
      <c r="FL18" s="60">
        <v>4425494</v>
      </c>
      <c r="FM18" s="60">
        <v>5423486</v>
      </c>
      <c r="FN18" s="60">
        <v>9446809</v>
      </c>
      <c r="FO18" s="60">
        <v>9915824</v>
      </c>
      <c r="FP18" s="60">
        <v>10169549.732000001</v>
      </c>
      <c r="FQ18" s="60">
        <v>10358723</v>
      </c>
      <c r="FR18" s="60">
        <v>12421547</v>
      </c>
      <c r="FS18" s="60">
        <v>11727534.050000001</v>
      </c>
      <c r="FT18" s="60">
        <v>11804934</v>
      </c>
      <c r="FU18" s="60">
        <v>11056976.666666666</v>
      </c>
      <c r="FV18" s="60">
        <v>10103847.333333332</v>
      </c>
      <c r="FW18" s="60">
        <v>15958593.666666666</v>
      </c>
      <c r="FX18" s="60">
        <v>11114220</v>
      </c>
      <c r="FY18" s="60">
        <v>11815878.5</v>
      </c>
      <c r="FZ18" s="60">
        <v>12089887.333333334</v>
      </c>
      <c r="GA18" s="60">
        <v>14649501.766666666</v>
      </c>
      <c r="GB18" s="60">
        <v>14114382.666666668</v>
      </c>
      <c r="GC18" s="60">
        <v>12899270.699999999</v>
      </c>
      <c r="GD18" s="60">
        <v>14838153</v>
      </c>
    </row>
    <row r="19" spans="2:281" ht="15" customHeight="1">
      <c r="B19" s="67">
        <v>2</v>
      </c>
      <c r="C19" s="67" t="s">
        <v>82</v>
      </c>
      <c r="D19" s="57">
        <v>49046</v>
      </c>
      <c r="E19" s="57">
        <v>41217</v>
      </c>
      <c r="F19" s="57">
        <v>48195</v>
      </c>
      <c r="G19" s="57">
        <v>46254</v>
      </c>
      <c r="H19" s="57">
        <v>48493</v>
      </c>
      <c r="I19" s="57">
        <v>18930</v>
      </c>
      <c r="J19" s="57">
        <v>18883</v>
      </c>
      <c r="K19" s="57">
        <v>15773</v>
      </c>
      <c r="L19" s="57">
        <v>18883</v>
      </c>
      <c r="M19" s="57">
        <v>14767</v>
      </c>
      <c r="N19" s="57">
        <v>12487</v>
      </c>
      <c r="O19" s="57">
        <v>7060</v>
      </c>
      <c r="P19" s="57">
        <v>6525</v>
      </c>
      <c r="Q19" s="57">
        <v>6617</v>
      </c>
      <c r="R19" s="57">
        <v>7915</v>
      </c>
      <c r="S19" s="57">
        <v>9855</v>
      </c>
      <c r="T19" s="57">
        <v>12807</v>
      </c>
      <c r="U19" s="57">
        <v>11571</v>
      </c>
      <c r="V19" s="57">
        <v>10371</v>
      </c>
      <c r="W19" s="57">
        <v>8557</v>
      </c>
      <c r="X19" s="57">
        <v>7920</v>
      </c>
      <c r="Y19" s="57">
        <v>7917</v>
      </c>
      <c r="Z19" s="57">
        <v>6026</v>
      </c>
      <c r="AA19" s="57">
        <v>6340</v>
      </c>
      <c r="AB19" s="57">
        <v>4692</v>
      </c>
      <c r="AC19" s="57">
        <v>4084</v>
      </c>
      <c r="AD19" s="57">
        <v>90449</v>
      </c>
      <c r="AE19" s="57">
        <v>66131</v>
      </c>
      <c r="AF19" s="57">
        <v>68335</v>
      </c>
      <c r="AG19" s="57">
        <v>59189</v>
      </c>
      <c r="AH19" s="57">
        <v>56187.24872653799</v>
      </c>
      <c r="AI19" s="57">
        <v>55518</v>
      </c>
      <c r="AJ19" s="57">
        <v>66831</v>
      </c>
      <c r="AK19" s="57">
        <v>60485</v>
      </c>
      <c r="AL19" s="57">
        <v>55205.58778469605</v>
      </c>
      <c r="AM19" s="57">
        <v>60547.134368183644</v>
      </c>
      <c r="AN19" s="57">
        <v>65179</v>
      </c>
      <c r="AO19" s="57">
        <v>107449</v>
      </c>
      <c r="AP19" s="57">
        <v>138632</v>
      </c>
      <c r="AQ19" s="57">
        <v>71750</v>
      </c>
      <c r="AR19" s="57">
        <v>80413</v>
      </c>
      <c r="AS19" s="57">
        <v>78874</v>
      </c>
      <c r="AT19" s="57">
        <v>52668.741354982514</v>
      </c>
      <c r="AU19" s="57">
        <v>58339</v>
      </c>
      <c r="AV19" s="57">
        <v>46523</v>
      </c>
      <c r="AW19" s="57">
        <v>74321</v>
      </c>
      <c r="AX19" s="57">
        <v>78757</v>
      </c>
      <c r="AY19" s="57">
        <v>71556</v>
      </c>
      <c r="AZ19" s="57">
        <v>61208</v>
      </c>
      <c r="BA19" s="57">
        <v>55851</v>
      </c>
      <c r="BB19" s="57">
        <v>60149.184976188335</v>
      </c>
      <c r="BC19" s="57">
        <v>62463</v>
      </c>
      <c r="BD19" s="57">
        <v>72950</v>
      </c>
      <c r="BE19" s="57">
        <v>57216</v>
      </c>
      <c r="BF19" s="57">
        <v>47705</v>
      </c>
      <c r="BG19" s="57">
        <v>56584</v>
      </c>
      <c r="BH19" s="57">
        <v>54596</v>
      </c>
      <c r="BI19" s="57">
        <v>72589</v>
      </c>
      <c r="BJ19" s="57">
        <v>80565</v>
      </c>
      <c r="BK19" s="57">
        <v>96494</v>
      </c>
      <c r="BL19" s="57">
        <v>103225</v>
      </c>
      <c r="BM19" s="57">
        <v>102248</v>
      </c>
      <c r="BN19" s="57">
        <v>86924.88</v>
      </c>
      <c r="BO19" s="57">
        <v>120116</v>
      </c>
      <c r="BP19" s="57">
        <v>101294</v>
      </c>
      <c r="BQ19" s="57">
        <v>111501</v>
      </c>
      <c r="BR19" s="57">
        <v>111065</v>
      </c>
      <c r="BS19" s="57">
        <v>71093.532066852131</v>
      </c>
      <c r="BT19" s="57">
        <v>125960</v>
      </c>
      <c r="BU19" s="57">
        <v>86640.59434345545</v>
      </c>
      <c r="BV19" s="57">
        <v>120134</v>
      </c>
      <c r="BW19" s="57">
        <v>149615</v>
      </c>
      <c r="BX19" s="57">
        <v>298797</v>
      </c>
      <c r="BY19" s="57">
        <v>134138</v>
      </c>
      <c r="BZ19" s="57">
        <v>281278</v>
      </c>
      <c r="CA19" s="57">
        <v>289124</v>
      </c>
      <c r="CB19" s="57">
        <v>297006.5345454546</v>
      </c>
      <c r="CC19" s="57">
        <v>399311</v>
      </c>
      <c r="CD19" s="57">
        <v>352447</v>
      </c>
      <c r="CE19" s="57">
        <v>218309</v>
      </c>
      <c r="CF19" s="57">
        <v>173913</v>
      </c>
      <c r="CG19" s="57">
        <v>141991</v>
      </c>
      <c r="CH19" s="57">
        <v>177043</v>
      </c>
      <c r="CI19" s="57">
        <v>231261</v>
      </c>
      <c r="CJ19" s="57">
        <v>295279</v>
      </c>
      <c r="CK19" s="61">
        <v>322175</v>
      </c>
      <c r="CL19" s="59">
        <v>329127</v>
      </c>
      <c r="CM19" s="59">
        <v>372006</v>
      </c>
      <c r="CN19" s="59">
        <v>573615</v>
      </c>
      <c r="CO19" s="59">
        <v>467520</v>
      </c>
      <c r="CP19" s="59">
        <v>430993</v>
      </c>
      <c r="CQ19" s="59">
        <v>268108</v>
      </c>
      <c r="CR19" s="59">
        <v>232835</v>
      </c>
      <c r="CS19" s="59">
        <v>161709</v>
      </c>
      <c r="CT19" s="59">
        <v>150393</v>
      </c>
      <c r="CU19" s="59">
        <v>173470</v>
      </c>
      <c r="CV19" s="59">
        <v>346158</v>
      </c>
      <c r="CW19" s="59">
        <v>257400</v>
      </c>
      <c r="CX19" s="59">
        <v>194992</v>
      </c>
      <c r="CY19" s="59">
        <v>232094</v>
      </c>
      <c r="CZ19" s="59">
        <v>303662</v>
      </c>
      <c r="DA19" s="59">
        <v>280723</v>
      </c>
      <c r="DB19" s="59">
        <v>202003</v>
      </c>
      <c r="DC19" s="59">
        <v>267009</v>
      </c>
      <c r="DD19" s="59">
        <v>189518</v>
      </c>
      <c r="DE19" s="59">
        <v>167298</v>
      </c>
      <c r="DF19" s="59">
        <v>150632</v>
      </c>
      <c r="DG19" s="59">
        <v>136908</v>
      </c>
      <c r="DH19" s="59">
        <v>189442</v>
      </c>
      <c r="DI19" s="59">
        <v>149196</v>
      </c>
      <c r="DJ19" s="59">
        <v>188660</v>
      </c>
      <c r="DK19" s="59">
        <v>224802</v>
      </c>
      <c r="DL19" s="59">
        <v>265075</v>
      </c>
      <c r="DM19" s="59">
        <v>203418</v>
      </c>
      <c r="DN19" s="59">
        <v>156683</v>
      </c>
      <c r="DO19" s="59">
        <v>166844</v>
      </c>
      <c r="DP19" s="59">
        <v>153131</v>
      </c>
      <c r="DQ19" s="59">
        <v>136960</v>
      </c>
      <c r="DR19" s="59">
        <v>122470</v>
      </c>
      <c r="DS19" s="59">
        <v>143790.33333333334</v>
      </c>
      <c r="DT19" s="59">
        <v>153338</v>
      </c>
      <c r="DU19" s="59">
        <v>167574.16666666666</v>
      </c>
      <c r="DV19" s="59">
        <v>162549.25</v>
      </c>
      <c r="DW19" s="59">
        <v>198321.70833333334</v>
      </c>
      <c r="DX19" s="59">
        <v>215115.70833333334</v>
      </c>
      <c r="DY19" s="62">
        <v>185523.88888888888</v>
      </c>
      <c r="DZ19" s="62">
        <v>162358</v>
      </c>
      <c r="EA19" s="62">
        <v>118615</v>
      </c>
      <c r="EB19" s="62">
        <v>59422</v>
      </c>
      <c r="EC19" s="62">
        <v>84605</v>
      </c>
      <c r="ED19" s="62">
        <v>53554</v>
      </c>
      <c r="EE19" s="62">
        <v>5001</v>
      </c>
      <c r="EF19" s="59" t="s">
        <v>83</v>
      </c>
      <c r="EG19" s="59" t="s">
        <v>83</v>
      </c>
      <c r="EH19" s="59" t="s">
        <v>83</v>
      </c>
      <c r="EI19" s="59" t="s">
        <v>83</v>
      </c>
      <c r="EJ19" s="59" t="s">
        <v>83</v>
      </c>
      <c r="EK19" s="59" t="s">
        <v>83</v>
      </c>
      <c r="EL19" s="59" t="s">
        <v>83</v>
      </c>
      <c r="EM19" s="59" t="s">
        <v>83</v>
      </c>
      <c r="EN19" s="59" t="s">
        <v>83</v>
      </c>
      <c r="EO19" s="59" t="s">
        <v>83</v>
      </c>
      <c r="EP19" s="59" t="s">
        <v>83</v>
      </c>
      <c r="EQ19" s="59" t="s">
        <v>83</v>
      </c>
      <c r="ER19" s="59" t="s">
        <v>83</v>
      </c>
      <c r="ES19" s="59" t="s">
        <v>83</v>
      </c>
      <c r="ET19" s="59" t="s">
        <v>83</v>
      </c>
      <c r="EU19" s="59" t="s">
        <v>83</v>
      </c>
      <c r="EV19" s="72">
        <v>143235</v>
      </c>
      <c r="EW19" s="72">
        <v>90618</v>
      </c>
      <c r="EX19" s="72">
        <v>110105</v>
      </c>
      <c r="EY19" s="72">
        <v>72225</v>
      </c>
      <c r="EZ19" s="72">
        <v>76779</v>
      </c>
      <c r="FA19" s="72">
        <v>10995</v>
      </c>
      <c r="FB19" s="65" t="s">
        <v>83</v>
      </c>
      <c r="FC19" s="65" t="s">
        <v>83</v>
      </c>
      <c r="FD19" s="65" t="s">
        <v>83</v>
      </c>
      <c r="FE19" s="65" t="s">
        <v>83</v>
      </c>
      <c r="FF19" s="74">
        <v>189117</v>
      </c>
      <c r="FG19" s="74">
        <v>184518</v>
      </c>
      <c r="FH19" s="74">
        <v>183307</v>
      </c>
      <c r="FI19" s="74">
        <v>169524</v>
      </c>
      <c r="FJ19" s="74">
        <v>162815</v>
      </c>
      <c r="FK19" s="74">
        <v>145829</v>
      </c>
      <c r="FL19" s="74">
        <v>135954</v>
      </c>
      <c r="FM19" s="74">
        <v>133724</v>
      </c>
      <c r="FN19" s="74">
        <v>212316</v>
      </c>
      <c r="FO19" s="74">
        <v>222357</v>
      </c>
      <c r="FP19" s="74">
        <v>69318</v>
      </c>
      <c r="FQ19" s="74">
        <v>66602</v>
      </c>
      <c r="FR19" s="74">
        <v>73607</v>
      </c>
      <c r="FS19" s="74">
        <v>138776</v>
      </c>
      <c r="FT19" s="74">
        <v>152626</v>
      </c>
      <c r="FU19" s="74">
        <v>146470</v>
      </c>
      <c r="FV19" s="74">
        <v>126397</v>
      </c>
      <c r="FW19" s="74">
        <v>117978</v>
      </c>
      <c r="FX19" s="74">
        <v>117461</v>
      </c>
      <c r="FY19" s="74">
        <v>121517</v>
      </c>
      <c r="FZ19" s="74">
        <v>118777</v>
      </c>
      <c r="GA19" s="74">
        <v>64548</v>
      </c>
      <c r="GB19" s="74">
        <v>86922</v>
      </c>
      <c r="GC19" s="74">
        <v>123846.66666666667</v>
      </c>
      <c r="GD19" s="74">
        <v>144575</v>
      </c>
    </row>
    <row r="20" spans="2:281" ht="15" customHeight="1">
      <c r="B20" s="67">
        <v>2</v>
      </c>
      <c r="C20" s="67" t="s">
        <v>84</v>
      </c>
      <c r="D20" s="57">
        <v>18686944.791299999</v>
      </c>
      <c r="E20" s="57">
        <v>16610122</v>
      </c>
      <c r="F20" s="57">
        <v>16119151.005244754</v>
      </c>
      <c r="G20" s="57">
        <v>17680543.840817388</v>
      </c>
      <c r="H20" s="57">
        <v>21861484</v>
      </c>
      <c r="I20" s="57">
        <v>26583199.350848809</v>
      </c>
      <c r="J20" s="57">
        <v>26978872.889883995</v>
      </c>
      <c r="K20" s="57">
        <v>26035464</v>
      </c>
      <c r="L20" s="57">
        <v>23682020</v>
      </c>
      <c r="M20" s="57">
        <v>21424479.113731071</v>
      </c>
      <c r="N20" s="57">
        <v>19818333.163317353</v>
      </c>
      <c r="O20" s="57">
        <v>17696047</v>
      </c>
      <c r="P20" s="57">
        <v>16220288</v>
      </c>
      <c r="Q20" s="57">
        <v>15903335</v>
      </c>
      <c r="R20" s="57">
        <v>14885247.486708753</v>
      </c>
      <c r="S20" s="57">
        <v>16688611.54222599</v>
      </c>
      <c r="T20" s="57">
        <v>18529399.451132789</v>
      </c>
      <c r="U20" s="57">
        <v>17658513.411496423</v>
      </c>
      <c r="V20" s="57">
        <v>18175600.249403249</v>
      </c>
      <c r="W20" s="57">
        <v>19526470.566681765</v>
      </c>
      <c r="X20" s="57">
        <v>18985144.284188837</v>
      </c>
      <c r="Y20" s="57">
        <v>17903832.528621696</v>
      </c>
      <c r="Z20" s="57">
        <v>16094406</v>
      </c>
      <c r="AA20" s="57">
        <v>13974765</v>
      </c>
      <c r="AB20" s="57">
        <v>11729769.120003533</v>
      </c>
      <c r="AC20" s="57">
        <v>10767480</v>
      </c>
      <c r="AD20" s="57">
        <v>12524193</v>
      </c>
      <c r="AE20" s="57">
        <v>10162347.984995712</v>
      </c>
      <c r="AF20" s="57">
        <v>15648577</v>
      </c>
      <c r="AG20" s="57">
        <v>17411330.208586615</v>
      </c>
      <c r="AH20" s="57">
        <v>18699920.451608442</v>
      </c>
      <c r="AI20" s="57">
        <v>16891340</v>
      </c>
      <c r="AJ20" s="57">
        <v>15923076</v>
      </c>
      <c r="AK20" s="57">
        <v>15084827.491207393</v>
      </c>
      <c r="AL20" s="57">
        <v>11821808.278572014</v>
      </c>
      <c r="AM20" s="57">
        <v>10893035.635702336</v>
      </c>
      <c r="AN20" s="57">
        <v>11876620</v>
      </c>
      <c r="AO20" s="57">
        <v>10644503.007656492</v>
      </c>
      <c r="AP20" s="57">
        <v>11589508</v>
      </c>
      <c r="AQ20" s="57">
        <v>13454674.642867919</v>
      </c>
      <c r="AR20" s="57">
        <v>16737208</v>
      </c>
      <c r="AS20" s="57">
        <v>18284087.120000001</v>
      </c>
      <c r="AT20" s="57">
        <v>18962635</v>
      </c>
      <c r="AU20" s="57">
        <v>16981863.439999998</v>
      </c>
      <c r="AV20" s="57">
        <v>16248166.91</v>
      </c>
      <c r="AW20" s="57">
        <v>16040234.289548023</v>
      </c>
      <c r="AX20" s="57">
        <v>13477221</v>
      </c>
      <c r="AY20" s="57">
        <v>12626525</v>
      </c>
      <c r="AZ20" s="57">
        <v>13420650.310422333</v>
      </c>
      <c r="BA20" s="57">
        <v>11566743</v>
      </c>
      <c r="BB20" s="57">
        <v>11478634</v>
      </c>
      <c r="BC20" s="57">
        <v>9482995.2727272734</v>
      </c>
      <c r="BD20" s="57">
        <v>19130291</v>
      </c>
      <c r="BE20" s="57">
        <v>18521441.366589967</v>
      </c>
      <c r="BF20" s="57">
        <v>19965878.403526988</v>
      </c>
      <c r="BG20" s="57">
        <v>20682276.888888888</v>
      </c>
      <c r="BH20" s="57">
        <v>19798405.888888888</v>
      </c>
      <c r="BI20" s="57">
        <v>18115688.119999997</v>
      </c>
      <c r="BJ20" s="57">
        <v>15454158.388888888</v>
      </c>
      <c r="BK20" s="57">
        <v>14068376.666666668</v>
      </c>
      <c r="BL20" s="57">
        <v>10869873.379999999</v>
      </c>
      <c r="BM20" s="57">
        <v>8584141</v>
      </c>
      <c r="BN20" s="57">
        <v>10605122.9</v>
      </c>
      <c r="BO20" s="57">
        <v>12915823.622320361</v>
      </c>
      <c r="BP20" s="57">
        <v>15743932.644132029</v>
      </c>
      <c r="BQ20" s="57">
        <v>16515435.615105055</v>
      </c>
      <c r="BR20" s="57">
        <v>16885733.313310277</v>
      </c>
      <c r="BS20" s="57">
        <v>17596974.84277527</v>
      </c>
      <c r="BT20" s="57">
        <v>16592335.021107631</v>
      </c>
      <c r="BU20" s="57">
        <v>18124242.570357773</v>
      </c>
      <c r="BV20" s="57">
        <v>16347961.197943076</v>
      </c>
      <c r="BW20" s="57">
        <v>14749402.09</v>
      </c>
      <c r="BX20" s="57">
        <v>12549125.696969697</v>
      </c>
      <c r="BY20" s="57">
        <v>9812406.2969696969</v>
      </c>
      <c r="BZ20" s="57">
        <v>10481557</v>
      </c>
      <c r="CA20" s="57">
        <v>10244427.433333334</v>
      </c>
      <c r="CB20" s="57">
        <v>13968002.333333332</v>
      </c>
      <c r="CC20" s="57">
        <v>15685358.333333332</v>
      </c>
      <c r="CD20" s="57">
        <v>15894643.196969697</v>
      </c>
      <c r="CE20" s="57">
        <v>14736197.696969697</v>
      </c>
      <c r="CF20" s="57">
        <v>16622855.880303031</v>
      </c>
      <c r="CG20" s="57">
        <v>16946871.696969695</v>
      </c>
      <c r="CH20" s="57">
        <v>14902785.446969697</v>
      </c>
      <c r="CI20" s="57">
        <v>18326296.050000001</v>
      </c>
      <c r="CJ20" s="57">
        <v>17327322.25</v>
      </c>
      <c r="CK20" s="61">
        <v>12741273.310000001</v>
      </c>
      <c r="CL20" s="59">
        <v>13428271.949999999</v>
      </c>
      <c r="CM20" s="59">
        <v>13969515.82</v>
      </c>
      <c r="CN20" s="59">
        <v>14992952.029999999</v>
      </c>
      <c r="CO20" s="59">
        <v>15679146.25</v>
      </c>
      <c r="CP20" s="59">
        <v>17183779.59</v>
      </c>
      <c r="CQ20" s="59">
        <v>15294545.800000001</v>
      </c>
      <c r="CR20" s="59">
        <v>16424591.24</v>
      </c>
      <c r="CS20" s="59">
        <v>17350365.329999998</v>
      </c>
      <c r="CT20" s="59">
        <v>15438572.65</v>
      </c>
      <c r="CU20" s="59">
        <v>14392914.77</v>
      </c>
      <c r="CV20" s="59">
        <v>12643336</v>
      </c>
      <c r="CW20" s="59">
        <v>8889599.4199999999</v>
      </c>
      <c r="CX20" s="59">
        <v>8041909.6600000001</v>
      </c>
      <c r="CY20" s="59">
        <v>7575944.7699999996</v>
      </c>
      <c r="CZ20" s="59">
        <v>11241864.210000001</v>
      </c>
      <c r="DA20" s="59">
        <v>15115101.189999999</v>
      </c>
      <c r="DB20" s="59">
        <v>17174827</v>
      </c>
      <c r="DC20" s="59">
        <v>19687047.629999999</v>
      </c>
      <c r="DD20" s="59">
        <v>18640056.09</v>
      </c>
      <c r="DE20" s="59">
        <v>21826122.689999998</v>
      </c>
      <c r="DF20" s="59">
        <v>15873066.74</v>
      </c>
      <c r="DG20" s="59">
        <v>15037218.629999999</v>
      </c>
      <c r="DH20" s="59">
        <v>11070957.129999999</v>
      </c>
      <c r="DI20" s="59">
        <v>9231963.9633333329</v>
      </c>
      <c r="DJ20" s="59">
        <v>8139616.3811111115</v>
      </c>
      <c r="DK20" s="59">
        <v>12082697.054814816</v>
      </c>
      <c r="DL20" s="59">
        <v>13706341.983086418</v>
      </c>
      <c r="DM20" s="59">
        <v>14372077.206666667</v>
      </c>
      <c r="DN20" s="59">
        <v>14981697.620000001</v>
      </c>
      <c r="DO20" s="59">
        <v>15004581.310000001</v>
      </c>
      <c r="DP20" s="59">
        <v>14714426.082222221</v>
      </c>
      <c r="DQ20" s="59">
        <v>13129183.874074075</v>
      </c>
      <c r="DR20" s="59">
        <v>13433505.666666666</v>
      </c>
      <c r="DS20" s="59">
        <v>13427151.380000001</v>
      </c>
      <c r="DT20" s="59">
        <v>11623942.380000001</v>
      </c>
      <c r="DU20" s="59">
        <v>12422343.666666668</v>
      </c>
      <c r="DV20" s="59">
        <v>12263903.262222221</v>
      </c>
      <c r="DW20" s="59">
        <v>12475431.296296297</v>
      </c>
      <c r="DX20" s="59">
        <v>14184797.141728394</v>
      </c>
      <c r="DY20" s="60">
        <v>18535108.52674897</v>
      </c>
      <c r="DZ20" s="60">
        <v>16788375.68</v>
      </c>
      <c r="EA20" s="60">
        <v>13659914</v>
      </c>
      <c r="EB20" s="60">
        <v>14663437.5</v>
      </c>
      <c r="EC20" s="60">
        <v>13021964.98</v>
      </c>
      <c r="ED20" s="60">
        <v>12314101.253333334</v>
      </c>
      <c r="EE20" s="60">
        <v>10702214.310000001</v>
      </c>
      <c r="EF20" s="60">
        <v>9658606</v>
      </c>
      <c r="EG20" s="60">
        <v>8342881</v>
      </c>
      <c r="EH20" s="60">
        <v>7747538</v>
      </c>
      <c r="EI20" s="60">
        <v>8814963</v>
      </c>
      <c r="EJ20" s="60">
        <v>11431887</v>
      </c>
      <c r="EK20" s="60">
        <v>11103446</v>
      </c>
      <c r="EL20" s="60">
        <v>14149954</v>
      </c>
      <c r="EM20" s="60">
        <v>14458969</v>
      </c>
      <c r="EN20" s="60">
        <v>14506682</v>
      </c>
      <c r="EO20" s="60">
        <v>14618860</v>
      </c>
      <c r="EP20" s="60">
        <v>12425092</v>
      </c>
      <c r="EQ20" s="60">
        <v>10491927</v>
      </c>
      <c r="ER20" s="60">
        <v>9140728</v>
      </c>
      <c r="ES20" s="60">
        <v>9090485</v>
      </c>
      <c r="ET20" s="60">
        <v>8114553</v>
      </c>
      <c r="EU20" s="60">
        <v>7460683</v>
      </c>
      <c r="EV20" s="60">
        <v>10429935</v>
      </c>
      <c r="EW20" s="60">
        <v>11442922</v>
      </c>
      <c r="EX20" s="60">
        <v>12941073</v>
      </c>
      <c r="EY20" s="60">
        <v>12447315</v>
      </c>
      <c r="EZ20" s="60">
        <v>12184756</v>
      </c>
      <c r="FA20" s="60">
        <v>11260052</v>
      </c>
      <c r="FB20" s="60">
        <v>9963003</v>
      </c>
      <c r="FC20" s="60">
        <v>9946650</v>
      </c>
      <c r="FD20" s="60">
        <v>9892536</v>
      </c>
      <c r="FE20" s="60">
        <v>7482708</v>
      </c>
      <c r="FF20" s="60">
        <v>7581041</v>
      </c>
      <c r="FG20" s="60">
        <v>8386154.7999999998</v>
      </c>
      <c r="FH20" s="60">
        <v>9152946</v>
      </c>
      <c r="FI20" s="60">
        <v>12056150</v>
      </c>
      <c r="FJ20" s="60">
        <v>12645020</v>
      </c>
      <c r="FK20" s="60">
        <v>12205890</v>
      </c>
      <c r="FL20" s="60">
        <v>10917254</v>
      </c>
      <c r="FM20" s="60">
        <v>10111914</v>
      </c>
      <c r="FN20" s="60">
        <v>9215236</v>
      </c>
      <c r="FO20" s="60">
        <v>9166377</v>
      </c>
      <c r="FP20" s="60">
        <v>8990902</v>
      </c>
      <c r="FQ20" s="60">
        <v>6715049.9850000003</v>
      </c>
      <c r="FR20" s="60">
        <v>9022129</v>
      </c>
      <c r="FS20" s="60">
        <v>9370252</v>
      </c>
      <c r="FT20" s="60">
        <v>11826646.5</v>
      </c>
      <c r="FU20" s="60">
        <v>12386018</v>
      </c>
      <c r="FV20" s="60">
        <v>12456926</v>
      </c>
      <c r="FW20" s="60">
        <v>12217056</v>
      </c>
      <c r="FX20" s="60">
        <v>11317438.153333332</v>
      </c>
      <c r="FY20" s="60">
        <v>10126264</v>
      </c>
      <c r="FZ20" s="60">
        <v>8553991.333333334</v>
      </c>
      <c r="GA20" s="60">
        <v>9402628.9444444459</v>
      </c>
      <c r="GB20" s="60">
        <v>8382301.111111111</v>
      </c>
      <c r="GC20" s="60">
        <v>7379111</v>
      </c>
      <c r="GD20" s="60">
        <v>8871062</v>
      </c>
    </row>
    <row r="21" spans="2:281" ht="15" customHeight="1">
      <c r="B21" s="67">
        <v>2</v>
      </c>
      <c r="C21" s="67" t="s">
        <v>85</v>
      </c>
      <c r="D21" s="57">
        <v>7130218.6221999992</v>
      </c>
      <c r="E21" s="57">
        <v>5389181.7999999998</v>
      </c>
      <c r="F21" s="57">
        <v>4884557.6191804325</v>
      </c>
      <c r="G21" s="57">
        <v>4812516.5185605334</v>
      </c>
      <c r="H21" s="57">
        <v>7471203</v>
      </c>
      <c r="I21" s="57">
        <v>8375073.6665599886</v>
      </c>
      <c r="J21" s="57">
        <v>8777095.0630615894</v>
      </c>
      <c r="K21" s="57">
        <v>9108029.4619982913</v>
      </c>
      <c r="L21" s="57">
        <v>6788223</v>
      </c>
      <c r="M21" s="57">
        <v>7275607.9304066356</v>
      </c>
      <c r="N21" s="57">
        <v>5899301</v>
      </c>
      <c r="O21" s="57">
        <v>6366584</v>
      </c>
      <c r="P21" s="57">
        <v>6381661.312053063</v>
      </c>
      <c r="Q21" s="57">
        <v>5210255.9850761741</v>
      </c>
      <c r="R21" s="57">
        <v>5141842.7085439628</v>
      </c>
      <c r="S21" s="57">
        <v>6380701.3169527585</v>
      </c>
      <c r="T21" s="57">
        <v>7063323.6645168001</v>
      </c>
      <c r="U21" s="57">
        <v>7587593.5</v>
      </c>
      <c r="V21" s="57">
        <v>8451370.1936023533</v>
      </c>
      <c r="W21" s="57">
        <v>6833889.9520195955</v>
      </c>
      <c r="X21" s="57">
        <v>6545299.6190261673</v>
      </c>
      <c r="Y21" s="57">
        <v>7354678.9708631048</v>
      </c>
      <c r="Z21" s="57">
        <v>6200975.2620478235</v>
      </c>
      <c r="AA21" s="57">
        <v>6560216.7608445492</v>
      </c>
      <c r="AB21" s="57">
        <v>5809609.086113086</v>
      </c>
      <c r="AC21" s="57">
        <v>4339307.5</v>
      </c>
      <c r="AD21" s="57">
        <v>5635948</v>
      </c>
      <c r="AE21" s="57">
        <v>7681509.9888340095</v>
      </c>
      <c r="AF21" s="57">
        <v>8837635.6306309048</v>
      </c>
      <c r="AG21" s="57">
        <v>9150515.8000000007</v>
      </c>
      <c r="AH21" s="57">
        <v>9620483</v>
      </c>
      <c r="AI21" s="57">
        <v>7611957.6595522854</v>
      </c>
      <c r="AJ21" s="57">
        <v>7682517.7375186523</v>
      </c>
      <c r="AK21" s="57">
        <v>6557024.3495515045</v>
      </c>
      <c r="AL21" s="57">
        <v>6171028</v>
      </c>
      <c r="AM21" s="57">
        <v>6470255.6980368905</v>
      </c>
      <c r="AN21" s="57">
        <v>4807506.2309933994</v>
      </c>
      <c r="AO21" s="57">
        <v>4438442.7589239525</v>
      </c>
      <c r="AP21" s="57">
        <v>5449216.7999999998</v>
      </c>
      <c r="AQ21" s="57">
        <v>5420595.0999999996</v>
      </c>
      <c r="AR21" s="57">
        <v>6625961.3858744511</v>
      </c>
      <c r="AS21" s="57">
        <v>7773647.7999999998</v>
      </c>
      <c r="AT21" s="57">
        <v>6185018.5999999996</v>
      </c>
      <c r="AU21" s="57">
        <v>5577745</v>
      </c>
      <c r="AV21" s="57">
        <v>5917415.4000000004</v>
      </c>
      <c r="AW21" s="57">
        <v>4955829.9000000004</v>
      </c>
      <c r="AX21" s="57">
        <v>4796140.7</v>
      </c>
      <c r="AY21" s="57">
        <v>5500964</v>
      </c>
      <c r="AZ21" s="57">
        <v>5234201.8</v>
      </c>
      <c r="BA21" s="57">
        <v>4643268.7</v>
      </c>
      <c r="BB21" s="57">
        <v>4657260</v>
      </c>
      <c r="BC21" s="57">
        <v>4467923.4545454551</v>
      </c>
      <c r="BD21" s="57">
        <v>7069161</v>
      </c>
      <c r="BE21" s="57">
        <v>7435505</v>
      </c>
      <c r="BF21" s="57">
        <v>7359259.5247859089</v>
      </c>
      <c r="BG21" s="57">
        <v>7687201.1999999993</v>
      </c>
      <c r="BH21" s="57">
        <v>6417389</v>
      </c>
      <c r="BI21" s="57">
        <v>5875435.1818181798</v>
      </c>
      <c r="BJ21" s="57">
        <v>6793768</v>
      </c>
      <c r="BK21" s="57">
        <v>5832038</v>
      </c>
      <c r="BL21" s="57">
        <v>5243187</v>
      </c>
      <c r="BM21" s="57">
        <v>4040056</v>
      </c>
      <c r="BN21" s="57">
        <v>3888394</v>
      </c>
      <c r="BO21" s="57">
        <v>4419472</v>
      </c>
      <c r="BP21" s="57">
        <v>6150842.8934987746</v>
      </c>
      <c r="BQ21" s="57">
        <v>5887216</v>
      </c>
      <c r="BR21" s="57">
        <v>5856291</v>
      </c>
      <c r="BS21" s="57">
        <v>6562229</v>
      </c>
      <c r="BT21" s="57">
        <v>5461635</v>
      </c>
      <c r="BU21" s="57">
        <v>6042845</v>
      </c>
      <c r="BV21" s="57">
        <v>4915255.6297733169</v>
      </c>
      <c r="BW21" s="57">
        <v>5581658</v>
      </c>
      <c r="BX21" s="57">
        <v>5204417</v>
      </c>
      <c r="BY21" s="57">
        <v>3771881</v>
      </c>
      <c r="BZ21" s="57">
        <v>3431821</v>
      </c>
      <c r="CA21" s="57">
        <v>2927046</v>
      </c>
      <c r="CB21" s="57">
        <v>4979680</v>
      </c>
      <c r="CC21" s="57">
        <v>5743550</v>
      </c>
      <c r="CD21" s="57">
        <v>6679365</v>
      </c>
      <c r="CE21" s="57">
        <v>5826054</v>
      </c>
      <c r="CF21" s="57">
        <v>5048449</v>
      </c>
      <c r="CG21" s="57">
        <v>5571109</v>
      </c>
      <c r="CH21" s="57">
        <v>4665119</v>
      </c>
      <c r="CI21" s="57">
        <v>4851084</v>
      </c>
      <c r="CJ21" s="57">
        <v>4315287</v>
      </c>
      <c r="CK21" s="58">
        <v>3641077</v>
      </c>
      <c r="CL21" s="59">
        <v>3066068</v>
      </c>
      <c r="CM21" s="59">
        <v>3516079</v>
      </c>
      <c r="CN21" s="59">
        <v>4000630</v>
      </c>
      <c r="CO21" s="59">
        <v>4375686</v>
      </c>
      <c r="CP21" s="59">
        <v>5262649</v>
      </c>
      <c r="CQ21" s="59">
        <v>4886778</v>
      </c>
      <c r="CR21" s="59">
        <v>4466093</v>
      </c>
      <c r="CS21" s="59">
        <v>4879141</v>
      </c>
      <c r="CT21" s="59">
        <v>4131582</v>
      </c>
      <c r="CU21" s="59">
        <v>4352475</v>
      </c>
      <c r="CV21" s="59">
        <v>4766755</v>
      </c>
      <c r="CW21" s="59">
        <v>3864547</v>
      </c>
      <c r="CX21" s="59">
        <v>3154640</v>
      </c>
      <c r="CY21" s="59">
        <v>1489323</v>
      </c>
      <c r="CZ21" s="59">
        <v>3769926</v>
      </c>
      <c r="DA21" s="59">
        <v>4736964</v>
      </c>
      <c r="DB21" s="59">
        <v>5503806</v>
      </c>
      <c r="DC21" s="59">
        <v>5979726</v>
      </c>
      <c r="DD21" s="59">
        <v>6122131</v>
      </c>
      <c r="DE21" s="59">
        <v>5322756</v>
      </c>
      <c r="DF21" s="59">
        <v>4615103</v>
      </c>
      <c r="DG21" s="59">
        <v>4508652</v>
      </c>
      <c r="DH21" s="59">
        <v>4387563</v>
      </c>
      <c r="DI21" s="59">
        <v>3485027</v>
      </c>
      <c r="DJ21" s="59">
        <v>3453081</v>
      </c>
      <c r="DK21" s="59">
        <v>4241994</v>
      </c>
      <c r="DL21" s="59">
        <v>5058952</v>
      </c>
      <c r="DM21" s="59">
        <v>4962234</v>
      </c>
      <c r="DN21" s="59">
        <v>4432282</v>
      </c>
      <c r="DO21" s="59">
        <v>4031318</v>
      </c>
      <c r="DP21" s="59">
        <v>3855557</v>
      </c>
      <c r="DQ21" s="59">
        <v>3844069</v>
      </c>
      <c r="DR21" s="59">
        <v>3812434</v>
      </c>
      <c r="DS21" s="59">
        <v>4213096</v>
      </c>
      <c r="DT21" s="59">
        <v>4412119.666666666</v>
      </c>
      <c r="DU21" s="59">
        <v>4513614.555555556</v>
      </c>
      <c r="DV21" s="59">
        <v>3703231.7407407407</v>
      </c>
      <c r="DW21" s="59">
        <v>3592324.3209876544</v>
      </c>
      <c r="DX21" s="59">
        <v>4894479.3724279832</v>
      </c>
      <c r="DY21" s="60">
        <v>5175103.6447187932</v>
      </c>
      <c r="DZ21" s="60">
        <v>5136435.9666666668</v>
      </c>
      <c r="EA21" s="60">
        <v>4866726.666666667</v>
      </c>
      <c r="EB21" s="60">
        <v>3997928.7</v>
      </c>
      <c r="EC21" s="60">
        <v>3841776.3</v>
      </c>
      <c r="ED21" s="60">
        <v>3600650.8555555553</v>
      </c>
      <c r="EE21" s="60">
        <v>3667199</v>
      </c>
      <c r="EF21" s="60">
        <v>3282719.1</v>
      </c>
      <c r="EG21" s="60">
        <v>2188665</v>
      </c>
      <c r="EH21" s="60">
        <v>2099516</v>
      </c>
      <c r="EI21" s="60">
        <v>1850734</v>
      </c>
      <c r="EJ21" s="60">
        <v>3110452</v>
      </c>
      <c r="EK21" s="60">
        <v>4315660</v>
      </c>
      <c r="EL21" s="60">
        <v>5284787</v>
      </c>
      <c r="EM21" s="60">
        <v>5232529</v>
      </c>
      <c r="EN21" s="60">
        <v>4985985</v>
      </c>
      <c r="EO21" s="60">
        <v>4885244</v>
      </c>
      <c r="EP21" s="60">
        <v>4200572</v>
      </c>
      <c r="EQ21" s="60">
        <v>3982546</v>
      </c>
      <c r="ER21" s="60">
        <v>5574958</v>
      </c>
      <c r="ES21" s="60">
        <v>3016644</v>
      </c>
      <c r="ET21" s="60">
        <v>2634743</v>
      </c>
      <c r="EU21" s="60">
        <v>2449970</v>
      </c>
      <c r="EV21" s="60">
        <v>3152580</v>
      </c>
      <c r="EW21" s="60">
        <v>4155612</v>
      </c>
      <c r="EX21" s="60">
        <v>4712746</v>
      </c>
      <c r="EY21" s="60">
        <v>4424923</v>
      </c>
      <c r="EZ21" s="60">
        <v>3922346</v>
      </c>
      <c r="FA21" s="60">
        <v>3803389</v>
      </c>
      <c r="FB21" s="60">
        <v>3655646</v>
      </c>
      <c r="FC21" s="60">
        <v>3667926</v>
      </c>
      <c r="FD21" s="60">
        <v>3559090</v>
      </c>
      <c r="FE21" s="60">
        <v>3293787</v>
      </c>
      <c r="FF21" s="60">
        <v>3002800</v>
      </c>
      <c r="FG21" s="60">
        <v>3777918.9</v>
      </c>
      <c r="FH21" s="60">
        <v>5208804</v>
      </c>
      <c r="FI21" s="60">
        <v>5132656</v>
      </c>
      <c r="FJ21" s="60">
        <v>4789145</v>
      </c>
      <c r="FK21" s="60">
        <v>4132936</v>
      </c>
      <c r="FL21" s="60">
        <v>3863981</v>
      </c>
      <c r="FM21" s="60">
        <v>2227734</v>
      </c>
      <c r="FN21" s="60">
        <v>4112100</v>
      </c>
      <c r="FO21" s="60">
        <v>4074084</v>
      </c>
      <c r="FP21" s="60">
        <v>4220806.5</v>
      </c>
      <c r="FQ21" s="60">
        <v>3815064</v>
      </c>
      <c r="FR21" s="60">
        <v>4325238</v>
      </c>
      <c r="FS21" s="60">
        <v>4794218.5</v>
      </c>
      <c r="FT21" s="60">
        <v>5759826</v>
      </c>
      <c r="FU21" s="60">
        <v>6357543</v>
      </c>
      <c r="FV21" s="60">
        <v>5614221</v>
      </c>
      <c r="FW21" s="60">
        <v>4475628.777777778</v>
      </c>
      <c r="FX21" s="60">
        <v>3877259.0370370368</v>
      </c>
      <c r="FY21" s="60">
        <v>4013775</v>
      </c>
      <c r="FZ21" s="60">
        <v>3891576</v>
      </c>
      <c r="GA21" s="60">
        <v>3929492.6790123456</v>
      </c>
      <c r="GB21" s="60">
        <v>3514584.3333333335</v>
      </c>
      <c r="GC21" s="60">
        <v>3065536</v>
      </c>
      <c r="GD21" s="60">
        <v>3493511</v>
      </c>
    </row>
    <row r="22" spans="2:281" ht="15" customHeight="1">
      <c r="B22" s="67">
        <v>2</v>
      </c>
      <c r="C22" s="67" t="s">
        <v>86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64" t="s">
        <v>83</v>
      </c>
      <c r="AC22" s="64" t="s">
        <v>83</v>
      </c>
      <c r="AD22" s="64" t="s">
        <v>83</v>
      </c>
      <c r="AE22" s="64" t="s">
        <v>83</v>
      </c>
      <c r="AF22" s="64" t="s">
        <v>83</v>
      </c>
      <c r="AG22" s="64" t="s">
        <v>83</v>
      </c>
      <c r="AH22" s="64" t="s">
        <v>83</v>
      </c>
      <c r="AI22" s="64" t="s">
        <v>83</v>
      </c>
      <c r="AJ22" s="64" t="s">
        <v>83</v>
      </c>
      <c r="AK22" s="64" t="s">
        <v>83</v>
      </c>
      <c r="AL22" s="64" t="s">
        <v>83</v>
      </c>
      <c r="AM22" s="64" t="s">
        <v>83</v>
      </c>
      <c r="AN22" s="64" t="s">
        <v>83</v>
      </c>
      <c r="AO22" s="64" t="s">
        <v>83</v>
      </c>
      <c r="AP22" s="64" t="s">
        <v>83</v>
      </c>
      <c r="AQ22" s="64" t="s">
        <v>83</v>
      </c>
      <c r="AR22" s="64" t="s">
        <v>83</v>
      </c>
      <c r="AS22" s="64" t="s">
        <v>83</v>
      </c>
      <c r="AT22" s="64" t="s">
        <v>83</v>
      </c>
      <c r="AU22" s="64" t="s">
        <v>83</v>
      </c>
      <c r="AV22" s="64" t="s">
        <v>83</v>
      </c>
      <c r="AW22" s="64" t="s">
        <v>83</v>
      </c>
      <c r="AX22" s="64" t="s">
        <v>83</v>
      </c>
      <c r="AY22" s="64" t="s">
        <v>83</v>
      </c>
      <c r="AZ22" s="64" t="s">
        <v>83</v>
      </c>
      <c r="BA22" s="64" t="s">
        <v>83</v>
      </c>
      <c r="BB22" s="64" t="s">
        <v>83</v>
      </c>
      <c r="BC22" s="64" t="s">
        <v>83</v>
      </c>
      <c r="BD22" s="64" t="s">
        <v>83</v>
      </c>
      <c r="BE22" s="64" t="s">
        <v>83</v>
      </c>
      <c r="BF22" s="64" t="s">
        <v>83</v>
      </c>
      <c r="BG22" s="64" t="s">
        <v>83</v>
      </c>
      <c r="BH22" s="64" t="s">
        <v>83</v>
      </c>
      <c r="BI22" s="64" t="s">
        <v>83</v>
      </c>
      <c r="BJ22" s="64" t="s">
        <v>83</v>
      </c>
      <c r="BK22" s="64" t="s">
        <v>83</v>
      </c>
      <c r="BL22" s="57">
        <v>177234</v>
      </c>
      <c r="BM22" s="57">
        <v>152625</v>
      </c>
      <c r="BN22" s="57">
        <v>207621</v>
      </c>
      <c r="BO22" s="57">
        <v>208120</v>
      </c>
      <c r="BP22" s="57">
        <v>212742</v>
      </c>
      <c r="BQ22" s="57">
        <v>170201</v>
      </c>
      <c r="BR22" s="57">
        <v>157526</v>
      </c>
      <c r="BS22" s="57">
        <v>103966</v>
      </c>
      <c r="BT22" s="57">
        <v>122371</v>
      </c>
      <c r="BU22" s="57">
        <v>150364</v>
      </c>
      <c r="BV22" s="57">
        <v>158106</v>
      </c>
      <c r="BW22" s="57">
        <v>187921</v>
      </c>
      <c r="BX22" s="57">
        <v>231110</v>
      </c>
      <c r="BY22" s="57">
        <v>195604</v>
      </c>
      <c r="BZ22" s="57">
        <v>209012</v>
      </c>
      <c r="CA22" s="57">
        <v>193472</v>
      </c>
      <c r="CB22" s="57">
        <v>101013</v>
      </c>
      <c r="CC22" s="57">
        <v>167400</v>
      </c>
      <c r="CD22" s="57">
        <v>167400</v>
      </c>
      <c r="CE22" s="57">
        <v>167399.75</v>
      </c>
      <c r="CF22" s="57">
        <v>167399.75</v>
      </c>
      <c r="CG22" s="57">
        <v>167399.75</v>
      </c>
      <c r="CH22" s="57">
        <v>167399.75</v>
      </c>
      <c r="CI22" s="57">
        <v>167399.75</v>
      </c>
      <c r="CJ22" s="57">
        <v>167400</v>
      </c>
      <c r="CK22" s="64" t="s">
        <v>83</v>
      </c>
      <c r="CL22" s="64" t="s">
        <v>83</v>
      </c>
      <c r="CM22" s="64" t="s">
        <v>83</v>
      </c>
      <c r="CN22" s="64" t="s">
        <v>83</v>
      </c>
      <c r="CO22" s="64" t="s">
        <v>83</v>
      </c>
      <c r="CP22" s="64" t="s">
        <v>83</v>
      </c>
      <c r="CQ22" s="64" t="s">
        <v>83</v>
      </c>
      <c r="CR22" s="64" t="s">
        <v>83</v>
      </c>
      <c r="CS22" s="64" t="s">
        <v>83</v>
      </c>
      <c r="CT22" s="64" t="s">
        <v>83</v>
      </c>
      <c r="CU22" s="64" t="s">
        <v>83</v>
      </c>
      <c r="CV22" s="64" t="s">
        <v>83</v>
      </c>
      <c r="CW22" s="64" t="s">
        <v>83</v>
      </c>
      <c r="CX22" s="64" t="s">
        <v>83</v>
      </c>
      <c r="CY22" s="64" t="s">
        <v>83</v>
      </c>
      <c r="CZ22" s="64" t="s">
        <v>83</v>
      </c>
      <c r="DA22" s="64" t="s">
        <v>83</v>
      </c>
      <c r="DB22" s="64" t="s">
        <v>83</v>
      </c>
      <c r="DC22" s="64" t="s">
        <v>83</v>
      </c>
      <c r="DD22" s="64" t="s">
        <v>83</v>
      </c>
      <c r="DE22" s="64" t="s">
        <v>83</v>
      </c>
      <c r="DF22" s="64" t="s">
        <v>83</v>
      </c>
      <c r="DG22" s="64" t="s">
        <v>83</v>
      </c>
      <c r="DH22" s="64" t="s">
        <v>83</v>
      </c>
      <c r="DI22" s="64" t="s">
        <v>83</v>
      </c>
      <c r="DJ22" s="64" t="s">
        <v>83</v>
      </c>
      <c r="DK22" s="64" t="s">
        <v>83</v>
      </c>
      <c r="DL22" s="64" t="s">
        <v>83</v>
      </c>
      <c r="DM22" s="64" t="s">
        <v>83</v>
      </c>
      <c r="DN22" s="64" t="s">
        <v>83</v>
      </c>
      <c r="DO22" s="64" t="s">
        <v>83</v>
      </c>
      <c r="DP22" s="64" t="s">
        <v>83</v>
      </c>
      <c r="DQ22" s="64" t="s">
        <v>83</v>
      </c>
      <c r="DR22" s="64" t="s">
        <v>83</v>
      </c>
      <c r="DS22" s="64" t="s">
        <v>83</v>
      </c>
      <c r="DT22" s="64" t="s">
        <v>83</v>
      </c>
      <c r="DU22" s="64" t="s">
        <v>83</v>
      </c>
      <c r="DV22" s="64" t="s">
        <v>83</v>
      </c>
      <c r="DW22" s="64" t="s">
        <v>83</v>
      </c>
      <c r="DX22" s="64" t="s">
        <v>83</v>
      </c>
      <c r="DY22" s="65" t="s">
        <v>83</v>
      </c>
      <c r="DZ22" s="65" t="s">
        <v>83</v>
      </c>
      <c r="EA22" s="65" t="s">
        <v>83</v>
      </c>
      <c r="EB22" s="65" t="s">
        <v>83</v>
      </c>
      <c r="EC22" s="65" t="s">
        <v>83</v>
      </c>
      <c r="ED22" s="65" t="s">
        <v>83</v>
      </c>
      <c r="EE22" s="65" t="s">
        <v>83</v>
      </c>
      <c r="EF22" s="65" t="s">
        <v>83</v>
      </c>
      <c r="EG22" s="65" t="s">
        <v>83</v>
      </c>
      <c r="EH22" s="65" t="s">
        <v>83</v>
      </c>
      <c r="EI22" s="65" t="s">
        <v>83</v>
      </c>
      <c r="EJ22" s="65" t="s">
        <v>83</v>
      </c>
      <c r="EK22" s="65" t="s">
        <v>83</v>
      </c>
      <c r="EL22" s="65" t="s">
        <v>83</v>
      </c>
      <c r="EM22" s="65" t="s">
        <v>83</v>
      </c>
      <c r="EN22" s="65" t="s">
        <v>83</v>
      </c>
      <c r="EO22" s="65" t="s">
        <v>83</v>
      </c>
      <c r="EP22" s="65" t="s">
        <v>83</v>
      </c>
      <c r="EQ22" s="65" t="s">
        <v>83</v>
      </c>
      <c r="ER22" s="65" t="s">
        <v>83</v>
      </c>
      <c r="ES22" s="65" t="s">
        <v>83</v>
      </c>
      <c r="ET22" s="65" t="s">
        <v>83</v>
      </c>
      <c r="EU22" s="65" t="s">
        <v>83</v>
      </c>
      <c r="EV22" s="65" t="s">
        <v>83</v>
      </c>
      <c r="EW22" s="65" t="s">
        <v>83</v>
      </c>
      <c r="EX22" s="65" t="s">
        <v>83</v>
      </c>
      <c r="EY22" s="65" t="s">
        <v>83</v>
      </c>
      <c r="EZ22" s="65" t="s">
        <v>83</v>
      </c>
      <c r="FA22" s="65" t="s">
        <v>83</v>
      </c>
      <c r="FB22" s="65" t="s">
        <v>83</v>
      </c>
      <c r="FC22" s="65" t="s">
        <v>83</v>
      </c>
      <c r="FD22" s="65" t="s">
        <v>83</v>
      </c>
      <c r="FE22" s="65" t="s">
        <v>83</v>
      </c>
      <c r="FF22" s="60">
        <v>91748</v>
      </c>
      <c r="FG22" s="60">
        <v>91656</v>
      </c>
      <c r="FH22" s="60">
        <v>46841</v>
      </c>
      <c r="FI22" s="60">
        <v>85038</v>
      </c>
      <c r="FJ22" s="60">
        <v>85978</v>
      </c>
      <c r="FK22" s="60">
        <v>83528</v>
      </c>
      <c r="FL22" s="60">
        <v>84775</v>
      </c>
      <c r="FM22" s="60">
        <v>84351</v>
      </c>
      <c r="FN22" s="60">
        <v>73256</v>
      </c>
      <c r="FO22" s="60">
        <v>86640</v>
      </c>
      <c r="FP22" s="60">
        <v>83873</v>
      </c>
      <c r="FQ22" s="60">
        <v>75765</v>
      </c>
      <c r="FR22" s="60">
        <v>83561</v>
      </c>
      <c r="FS22" s="60">
        <v>83351</v>
      </c>
      <c r="FT22" s="60">
        <v>102291</v>
      </c>
      <c r="FU22" s="60">
        <v>90878</v>
      </c>
      <c r="FV22" s="60">
        <v>88623</v>
      </c>
      <c r="FW22" s="60">
        <v>79949</v>
      </c>
      <c r="FX22" s="60">
        <v>75238</v>
      </c>
      <c r="FY22" s="60">
        <v>80250</v>
      </c>
      <c r="FZ22" s="60">
        <v>79253</v>
      </c>
      <c r="GA22" s="60">
        <v>83499</v>
      </c>
      <c r="GB22" s="60">
        <v>72710</v>
      </c>
      <c r="GC22" s="60">
        <v>157958</v>
      </c>
      <c r="GD22" s="60">
        <v>61504</v>
      </c>
    </row>
    <row r="23" spans="2:281" ht="15" customHeight="1">
      <c r="B23" s="67">
        <v>2</v>
      </c>
      <c r="C23" s="67" t="s">
        <v>87</v>
      </c>
      <c r="D23" s="57">
        <v>628525.87400000007</v>
      </c>
      <c r="E23" s="57">
        <v>586154</v>
      </c>
      <c r="F23" s="57">
        <v>745951.57894736831</v>
      </c>
      <c r="G23" s="57">
        <v>785776.84210526315</v>
      </c>
      <c r="H23" s="57">
        <v>654183</v>
      </c>
      <c r="I23" s="57">
        <v>689908</v>
      </c>
      <c r="J23" s="57">
        <v>764557.15670517751</v>
      </c>
      <c r="K23" s="57">
        <v>1233061</v>
      </c>
      <c r="L23" s="57">
        <v>910540</v>
      </c>
      <c r="M23" s="57">
        <v>1025222</v>
      </c>
      <c r="N23" s="57">
        <v>1465812</v>
      </c>
      <c r="O23" s="57">
        <v>1169676</v>
      </c>
      <c r="P23" s="57">
        <v>1215878</v>
      </c>
      <c r="Q23" s="57">
        <v>1247266</v>
      </c>
      <c r="R23" s="57">
        <v>1555408.2205693782</v>
      </c>
      <c r="S23" s="57">
        <v>1453168</v>
      </c>
      <c r="T23" s="57">
        <v>1346991</v>
      </c>
      <c r="U23" s="57">
        <v>1163817</v>
      </c>
      <c r="V23" s="57">
        <v>1305519</v>
      </c>
      <c r="W23" s="57">
        <v>1060564</v>
      </c>
      <c r="X23" s="57">
        <v>835756</v>
      </c>
      <c r="Y23" s="57">
        <v>717245</v>
      </c>
      <c r="Z23" s="57">
        <v>727294</v>
      </c>
      <c r="AA23" s="57">
        <v>794319</v>
      </c>
      <c r="AB23" s="57">
        <v>790466.59321728081</v>
      </c>
      <c r="AC23" s="57">
        <v>813159</v>
      </c>
      <c r="AD23" s="57">
        <v>1061692</v>
      </c>
      <c r="AE23" s="57">
        <v>1171771</v>
      </c>
      <c r="AF23" s="57">
        <v>1236937</v>
      </c>
      <c r="AG23" s="57">
        <v>1285530</v>
      </c>
      <c r="AH23" s="57">
        <v>1317011</v>
      </c>
      <c r="AI23" s="57">
        <v>1268029</v>
      </c>
      <c r="AJ23" s="57">
        <v>1161545</v>
      </c>
      <c r="AK23" s="57">
        <v>1152302</v>
      </c>
      <c r="AL23" s="57">
        <v>1061393.9082828118</v>
      </c>
      <c r="AM23" s="57">
        <v>1168406</v>
      </c>
      <c r="AN23" s="57">
        <v>1143750</v>
      </c>
      <c r="AO23" s="57">
        <v>1164766</v>
      </c>
      <c r="AP23" s="57">
        <v>1191329</v>
      </c>
      <c r="AQ23" s="57">
        <v>1241619</v>
      </c>
      <c r="AR23" s="57">
        <v>1254689.2616043468</v>
      </c>
      <c r="AS23" s="57">
        <v>1245041</v>
      </c>
      <c r="AT23" s="57">
        <v>1212823</v>
      </c>
      <c r="AU23" s="57">
        <v>1281865</v>
      </c>
      <c r="AV23" s="57">
        <v>1199894</v>
      </c>
      <c r="AW23" s="57">
        <v>1189645</v>
      </c>
      <c r="AX23" s="57">
        <v>848148</v>
      </c>
      <c r="AY23" s="57">
        <v>1154613</v>
      </c>
      <c r="AZ23" s="57">
        <v>1127556</v>
      </c>
      <c r="BA23" s="57">
        <v>1155364</v>
      </c>
      <c r="BB23" s="57">
        <v>1152903.6175023799</v>
      </c>
      <c r="BC23" s="57">
        <v>1100313</v>
      </c>
      <c r="BD23" s="57">
        <v>1108522</v>
      </c>
      <c r="BE23" s="57">
        <v>1341668</v>
      </c>
      <c r="BF23" s="57">
        <v>1035127</v>
      </c>
      <c r="BG23" s="57">
        <v>885909</v>
      </c>
      <c r="BH23" s="57">
        <v>788280</v>
      </c>
      <c r="BI23" s="57">
        <v>801474</v>
      </c>
      <c r="BJ23" s="57">
        <v>945964</v>
      </c>
      <c r="BK23" s="57">
        <v>987999</v>
      </c>
      <c r="BL23" s="57">
        <v>1074564</v>
      </c>
      <c r="BM23" s="57">
        <v>1036911</v>
      </c>
      <c r="BN23" s="57">
        <v>997495</v>
      </c>
      <c r="BO23" s="57">
        <v>1211018.3160552061</v>
      </c>
      <c r="BP23" s="57">
        <v>1193155</v>
      </c>
      <c r="BQ23" s="57">
        <v>1164050</v>
      </c>
      <c r="BR23" s="57">
        <v>1144972.6938071449</v>
      </c>
      <c r="BS23" s="57">
        <v>918312</v>
      </c>
      <c r="BT23" s="57">
        <v>544061</v>
      </c>
      <c r="BU23" s="57">
        <v>949981</v>
      </c>
      <c r="BV23" s="57">
        <v>920654</v>
      </c>
      <c r="BW23" s="57">
        <v>965767</v>
      </c>
      <c r="BX23" s="57">
        <v>1074730</v>
      </c>
      <c r="BY23" s="57">
        <v>1113492</v>
      </c>
      <c r="BZ23" s="57">
        <v>1077248</v>
      </c>
      <c r="CA23" s="57">
        <v>972708</v>
      </c>
      <c r="CB23" s="57">
        <v>945168</v>
      </c>
      <c r="CC23" s="57">
        <v>1065643.75</v>
      </c>
      <c r="CD23" s="57">
        <v>1055519.8</v>
      </c>
      <c r="CE23" s="57">
        <v>1021862.8</v>
      </c>
      <c r="CF23" s="57">
        <v>849814</v>
      </c>
      <c r="CG23" s="57">
        <v>871854</v>
      </c>
      <c r="CH23" s="57">
        <v>969783</v>
      </c>
      <c r="CI23" s="57">
        <v>1055585</v>
      </c>
      <c r="CJ23" s="57">
        <v>1055585</v>
      </c>
      <c r="CK23" s="58">
        <v>1072335</v>
      </c>
      <c r="CL23" s="59">
        <v>1246418</v>
      </c>
      <c r="CM23" s="59">
        <v>1131696</v>
      </c>
      <c r="CN23" s="59">
        <v>1190164</v>
      </c>
      <c r="CO23" s="59">
        <v>1046739</v>
      </c>
      <c r="CP23" s="59">
        <v>925118</v>
      </c>
      <c r="CQ23" s="59">
        <v>810150</v>
      </c>
      <c r="CR23" s="59">
        <v>719655</v>
      </c>
      <c r="CS23" s="59">
        <v>640108</v>
      </c>
      <c r="CT23" s="59">
        <v>602831</v>
      </c>
      <c r="CU23" s="59">
        <v>619704</v>
      </c>
      <c r="CV23" s="59">
        <v>626340</v>
      </c>
      <c r="CW23" s="59">
        <v>737433</v>
      </c>
      <c r="CX23" s="59">
        <v>783501</v>
      </c>
      <c r="CY23" s="59">
        <v>798059</v>
      </c>
      <c r="CZ23" s="59">
        <v>804866</v>
      </c>
      <c r="DA23" s="59">
        <v>773926</v>
      </c>
      <c r="DB23" s="59">
        <v>723472</v>
      </c>
      <c r="DC23" s="59">
        <v>513829</v>
      </c>
      <c r="DD23" s="59">
        <v>712950</v>
      </c>
      <c r="DE23" s="59">
        <v>738252</v>
      </c>
      <c r="DF23" s="59">
        <v>785110</v>
      </c>
      <c r="DG23" s="59">
        <v>784925</v>
      </c>
      <c r="DH23" s="59">
        <v>818730</v>
      </c>
      <c r="DI23" s="59">
        <v>975423</v>
      </c>
      <c r="DJ23" s="59">
        <v>1054031</v>
      </c>
      <c r="DK23" s="59">
        <v>1082275</v>
      </c>
      <c r="DL23" s="59">
        <v>1215384</v>
      </c>
      <c r="DM23" s="59">
        <v>1833116.5699999998</v>
      </c>
      <c r="DN23" s="59">
        <v>1702024.67</v>
      </c>
      <c r="DO23" s="59">
        <v>1099313</v>
      </c>
      <c r="DP23" s="59">
        <v>1046766</v>
      </c>
      <c r="DQ23" s="59">
        <v>1028015</v>
      </c>
      <c r="DR23" s="59">
        <v>1154154</v>
      </c>
      <c r="DS23" s="59">
        <v>529973</v>
      </c>
      <c r="DT23" s="59">
        <v>960566</v>
      </c>
      <c r="DU23" s="59">
        <v>1147253</v>
      </c>
      <c r="DV23" s="59">
        <v>1240707</v>
      </c>
      <c r="DW23" s="59">
        <v>1223097</v>
      </c>
      <c r="DX23" s="59">
        <v>1679996</v>
      </c>
      <c r="DY23" s="60">
        <v>1835330</v>
      </c>
      <c r="DZ23" s="60">
        <v>1249193.3333333333</v>
      </c>
      <c r="EA23" s="60">
        <v>1185546</v>
      </c>
      <c r="EB23" s="60">
        <v>1052489</v>
      </c>
      <c r="EC23" s="60">
        <v>1142665</v>
      </c>
      <c r="ED23" s="60">
        <v>3712458</v>
      </c>
      <c r="EE23" s="60">
        <v>3684070</v>
      </c>
      <c r="EF23" s="60">
        <v>3519193</v>
      </c>
      <c r="EG23" s="60">
        <v>1191343</v>
      </c>
      <c r="EH23" s="60">
        <v>1231394</v>
      </c>
      <c r="EI23" s="60">
        <v>1128572</v>
      </c>
      <c r="EJ23" s="60">
        <v>691357</v>
      </c>
      <c r="EK23" s="60">
        <v>599544</v>
      </c>
      <c r="EL23" s="60">
        <v>1215116</v>
      </c>
      <c r="EM23" s="60">
        <v>1035820</v>
      </c>
      <c r="EN23" s="60">
        <v>929921</v>
      </c>
      <c r="EO23" s="60">
        <v>967224</v>
      </c>
      <c r="EP23" s="60">
        <v>1032859</v>
      </c>
      <c r="EQ23" s="60">
        <v>1206875</v>
      </c>
      <c r="ER23" s="60">
        <v>1231943</v>
      </c>
      <c r="ES23" s="60">
        <v>1059966</v>
      </c>
      <c r="ET23" s="60">
        <v>1349255</v>
      </c>
      <c r="EU23" s="60">
        <v>1693446</v>
      </c>
      <c r="EV23" s="60">
        <v>1496553</v>
      </c>
      <c r="EW23" s="60">
        <v>1409368</v>
      </c>
      <c r="EX23" s="60">
        <v>1391633</v>
      </c>
      <c r="EY23" s="60">
        <v>999893</v>
      </c>
      <c r="EZ23" s="60">
        <v>1103781</v>
      </c>
      <c r="FA23" s="60">
        <v>1074854</v>
      </c>
      <c r="FB23" s="60">
        <v>1112789</v>
      </c>
      <c r="FC23" s="60">
        <v>1110619</v>
      </c>
      <c r="FD23" s="60">
        <v>1226364</v>
      </c>
      <c r="FE23" s="60">
        <v>1161701</v>
      </c>
      <c r="FF23" s="60">
        <v>866624</v>
      </c>
      <c r="FG23" s="60">
        <v>788118</v>
      </c>
      <c r="FH23" s="60">
        <v>796142</v>
      </c>
      <c r="FI23" s="60">
        <v>863330</v>
      </c>
      <c r="FJ23" s="60">
        <v>925820</v>
      </c>
      <c r="FK23" s="60">
        <v>919533</v>
      </c>
      <c r="FL23" s="60">
        <v>858610</v>
      </c>
      <c r="FM23" s="60">
        <v>904828</v>
      </c>
      <c r="FN23" s="60">
        <v>997929</v>
      </c>
      <c r="FO23" s="60">
        <v>1215101</v>
      </c>
      <c r="FP23" s="60">
        <v>380742</v>
      </c>
      <c r="FQ23" s="60">
        <v>870891</v>
      </c>
      <c r="FR23" s="60">
        <v>722585</v>
      </c>
      <c r="FS23" s="60">
        <v>378448</v>
      </c>
      <c r="FT23" s="60">
        <v>730029</v>
      </c>
      <c r="FU23" s="60">
        <v>1045168</v>
      </c>
      <c r="FV23" s="60">
        <v>1025372</v>
      </c>
      <c r="FW23" s="60">
        <v>935219.33333333337</v>
      </c>
      <c r="FX23" s="60">
        <v>986434</v>
      </c>
      <c r="FY23" s="60">
        <v>1067815</v>
      </c>
      <c r="FZ23" s="60">
        <v>1043329</v>
      </c>
      <c r="GA23" s="60">
        <v>925554</v>
      </c>
      <c r="GB23" s="60">
        <v>410464</v>
      </c>
      <c r="GC23" s="60">
        <v>380364</v>
      </c>
      <c r="GD23" s="60">
        <v>1338894</v>
      </c>
    </row>
    <row r="24" spans="2:281" ht="15" customHeight="1">
      <c r="B24" s="67">
        <v>2</v>
      </c>
      <c r="C24" s="67" t="s">
        <v>88</v>
      </c>
      <c r="D24" s="57">
        <v>128624</v>
      </c>
      <c r="E24" s="57">
        <v>36745</v>
      </c>
      <c r="F24" s="57">
        <v>38585</v>
      </c>
      <c r="G24" s="57">
        <v>29278.740576185864</v>
      </c>
      <c r="H24" s="57">
        <v>48107</v>
      </c>
      <c r="I24" s="57">
        <v>59801</v>
      </c>
      <c r="J24" s="57">
        <v>165449.69666386326</v>
      </c>
      <c r="K24" s="57">
        <v>57161.174221122485</v>
      </c>
      <c r="L24" s="57">
        <v>46115</v>
      </c>
      <c r="M24" s="57">
        <v>45607</v>
      </c>
      <c r="N24" s="57">
        <v>41939</v>
      </c>
      <c r="O24" s="57">
        <v>39211</v>
      </c>
      <c r="P24" s="57">
        <v>43510</v>
      </c>
      <c r="Q24" s="57">
        <v>36167</v>
      </c>
      <c r="R24" s="57">
        <v>35910</v>
      </c>
      <c r="S24" s="57">
        <v>33807.104200916438</v>
      </c>
      <c r="T24" s="57">
        <v>98976</v>
      </c>
      <c r="U24" s="57">
        <v>95174</v>
      </c>
      <c r="V24" s="57">
        <v>155973</v>
      </c>
      <c r="W24" s="57">
        <v>59045.834971492528</v>
      </c>
      <c r="X24" s="57">
        <v>47784</v>
      </c>
      <c r="Y24" s="57">
        <v>48327.522213474302</v>
      </c>
      <c r="Z24" s="57">
        <v>40685</v>
      </c>
      <c r="AA24" s="57">
        <v>36693</v>
      </c>
      <c r="AB24" s="57">
        <v>35104</v>
      </c>
      <c r="AC24" s="57">
        <v>17580</v>
      </c>
      <c r="AD24" s="57">
        <v>20315</v>
      </c>
      <c r="AE24" s="57">
        <v>22539</v>
      </c>
      <c r="AF24" s="57">
        <v>23390</v>
      </c>
      <c r="AG24" s="57">
        <v>33869</v>
      </c>
      <c r="AH24" s="57">
        <v>39259</v>
      </c>
      <c r="AI24" s="57">
        <v>49440</v>
      </c>
      <c r="AJ24" s="57">
        <v>44412</v>
      </c>
      <c r="AK24" s="57">
        <v>43647</v>
      </c>
      <c r="AL24" s="57">
        <v>44166</v>
      </c>
      <c r="AM24" s="57">
        <v>45407</v>
      </c>
      <c r="AN24" s="57">
        <v>45126</v>
      </c>
      <c r="AO24" s="57">
        <v>30943</v>
      </c>
      <c r="AP24" s="57">
        <v>27399</v>
      </c>
      <c r="AQ24" s="57">
        <v>25209</v>
      </c>
      <c r="AR24" s="57">
        <v>28251</v>
      </c>
      <c r="AS24" s="57">
        <v>39419</v>
      </c>
      <c r="AT24" s="57">
        <v>39563</v>
      </c>
      <c r="AU24" s="57">
        <v>29278</v>
      </c>
      <c r="AV24" s="57">
        <v>27124</v>
      </c>
      <c r="AW24" s="57">
        <v>28085</v>
      </c>
      <c r="AX24" s="57">
        <v>22931</v>
      </c>
      <c r="AY24" s="57">
        <v>14904</v>
      </c>
      <c r="AZ24" s="57">
        <v>236895</v>
      </c>
      <c r="BA24" s="57">
        <v>212862</v>
      </c>
      <c r="BB24" s="57">
        <v>377652</v>
      </c>
      <c r="BC24" s="57">
        <v>447043</v>
      </c>
      <c r="BD24" s="57">
        <v>342358</v>
      </c>
      <c r="BE24" s="57">
        <v>338747</v>
      </c>
      <c r="BF24" s="57">
        <v>295967</v>
      </c>
      <c r="BG24" s="57">
        <v>555920</v>
      </c>
      <c r="BH24" s="57">
        <v>845254</v>
      </c>
      <c r="BI24" s="57">
        <v>1971455</v>
      </c>
      <c r="BJ24" s="57">
        <v>1858607</v>
      </c>
      <c r="BK24" s="57">
        <v>1611527</v>
      </c>
      <c r="BL24" s="57">
        <v>1204687</v>
      </c>
      <c r="BM24" s="57">
        <v>836284</v>
      </c>
      <c r="BN24" s="57">
        <v>946321</v>
      </c>
      <c r="BO24" s="57">
        <v>840074</v>
      </c>
      <c r="BP24" s="57">
        <v>988384</v>
      </c>
      <c r="BQ24" s="57">
        <v>1375399</v>
      </c>
      <c r="BR24" s="57">
        <v>1611548</v>
      </c>
      <c r="BS24" s="57">
        <v>1658416</v>
      </c>
      <c r="BT24" s="57">
        <v>1521029.4689035313</v>
      </c>
      <c r="BU24" s="57">
        <v>1773899</v>
      </c>
      <c r="BV24" s="57">
        <v>1428625.3084337483</v>
      </c>
      <c r="BW24" s="57">
        <v>1098890</v>
      </c>
      <c r="BX24" s="57">
        <v>1113224</v>
      </c>
      <c r="BY24" s="57">
        <v>843163</v>
      </c>
      <c r="BZ24" s="57">
        <v>901800</v>
      </c>
      <c r="CA24" s="57">
        <v>834906</v>
      </c>
      <c r="CB24" s="57">
        <v>1143695</v>
      </c>
      <c r="CC24" s="57">
        <v>1288895</v>
      </c>
      <c r="CD24" s="57">
        <v>1189523</v>
      </c>
      <c r="CE24" s="57">
        <v>792358</v>
      </c>
      <c r="CF24" s="57">
        <v>1069405</v>
      </c>
      <c r="CG24" s="57">
        <v>1635324</v>
      </c>
      <c r="CH24" s="57">
        <v>1423350</v>
      </c>
      <c r="CI24" s="57">
        <v>1438305.76</v>
      </c>
      <c r="CJ24" s="57">
        <v>1166706.1400000001</v>
      </c>
      <c r="CK24" s="61">
        <v>754160.79</v>
      </c>
      <c r="CL24" s="59">
        <v>750341.37</v>
      </c>
      <c r="CM24" s="59">
        <v>448493.5</v>
      </c>
      <c r="CN24" s="59">
        <v>550635.44000000006</v>
      </c>
      <c r="CO24" s="59">
        <v>722688.06</v>
      </c>
      <c r="CP24" s="59">
        <v>749339.02</v>
      </c>
      <c r="CQ24" s="59">
        <v>607845.5</v>
      </c>
      <c r="CR24" s="59">
        <v>634514.57000000007</v>
      </c>
      <c r="CS24" s="59">
        <v>803207.46</v>
      </c>
      <c r="CT24" s="59">
        <v>796119.4</v>
      </c>
      <c r="CU24" s="59">
        <v>789984.02</v>
      </c>
      <c r="CV24" s="59">
        <v>512458</v>
      </c>
      <c r="CW24" s="59">
        <v>370685.73</v>
      </c>
      <c r="CX24" s="59">
        <v>350599.49</v>
      </c>
      <c r="CY24" s="59">
        <v>315193.03999999998</v>
      </c>
      <c r="CZ24" s="59">
        <v>452423.28</v>
      </c>
      <c r="DA24" s="59">
        <v>678362.29</v>
      </c>
      <c r="DB24" s="59">
        <v>707442.51</v>
      </c>
      <c r="DC24" s="59" t="s">
        <v>83</v>
      </c>
      <c r="DD24" s="59">
        <v>671991.13</v>
      </c>
      <c r="DE24" s="59">
        <v>899856.22</v>
      </c>
      <c r="DF24" s="59">
        <v>801166.97</v>
      </c>
      <c r="DG24" s="59">
        <v>740986</v>
      </c>
      <c r="DH24" s="59">
        <v>573287.04</v>
      </c>
      <c r="DI24" s="59">
        <v>531467.82999999996</v>
      </c>
      <c r="DJ24" s="59">
        <v>636842.13</v>
      </c>
      <c r="DK24" s="59">
        <v>770815.59</v>
      </c>
      <c r="DL24" s="59">
        <v>1026605.08</v>
      </c>
      <c r="DM24" s="59">
        <v>1312203.77</v>
      </c>
      <c r="DN24" s="59">
        <v>1230746.72</v>
      </c>
      <c r="DO24" s="59">
        <v>1278630.04</v>
      </c>
      <c r="DP24" s="59">
        <v>1118668.92</v>
      </c>
      <c r="DQ24" s="59">
        <v>1197585</v>
      </c>
      <c r="DR24" s="59">
        <v>1144850</v>
      </c>
      <c r="DS24" s="59">
        <v>980463</v>
      </c>
      <c r="DT24" s="59">
        <v>783589</v>
      </c>
      <c r="DU24" s="59">
        <v>706080</v>
      </c>
      <c r="DV24" s="59">
        <v>598358</v>
      </c>
      <c r="DW24" s="59">
        <v>637371</v>
      </c>
      <c r="DX24" s="59">
        <v>788438</v>
      </c>
      <c r="DY24" s="62">
        <v>1050806</v>
      </c>
      <c r="DZ24" s="62">
        <v>980020</v>
      </c>
      <c r="EA24" s="62">
        <v>1847791</v>
      </c>
      <c r="EB24" s="62">
        <v>1003742</v>
      </c>
      <c r="EC24" s="62">
        <v>1005196</v>
      </c>
      <c r="ED24" s="62">
        <v>987166</v>
      </c>
      <c r="EE24" s="62">
        <v>900955</v>
      </c>
      <c r="EF24" s="62">
        <v>667112</v>
      </c>
      <c r="EG24" s="62">
        <v>577072</v>
      </c>
      <c r="EH24" s="62">
        <v>577072</v>
      </c>
      <c r="EI24" s="62">
        <v>275399</v>
      </c>
      <c r="EJ24" s="62">
        <v>293300</v>
      </c>
      <c r="EK24" s="62">
        <v>397119</v>
      </c>
      <c r="EL24" s="62">
        <v>530718</v>
      </c>
      <c r="EM24" s="62">
        <v>478428</v>
      </c>
      <c r="EN24" s="62">
        <v>465969</v>
      </c>
      <c r="EO24" s="62">
        <v>534015</v>
      </c>
      <c r="EP24" s="62">
        <v>461029</v>
      </c>
      <c r="EQ24" s="62">
        <v>353604</v>
      </c>
      <c r="ER24" s="62">
        <v>263007</v>
      </c>
      <c r="ES24" s="62">
        <v>220973</v>
      </c>
      <c r="ET24" s="62">
        <v>195170</v>
      </c>
      <c r="EU24" s="62">
        <v>163246</v>
      </c>
      <c r="EV24" s="62">
        <v>201009</v>
      </c>
      <c r="EW24" s="62">
        <v>352988</v>
      </c>
      <c r="EX24" s="62">
        <v>445382</v>
      </c>
      <c r="EY24" s="62">
        <v>461501</v>
      </c>
      <c r="EZ24" s="62">
        <v>480528</v>
      </c>
      <c r="FA24" s="62">
        <v>477456</v>
      </c>
      <c r="FB24" s="62">
        <v>412208</v>
      </c>
      <c r="FC24" s="62">
        <v>372303</v>
      </c>
      <c r="FD24" s="62">
        <v>296658</v>
      </c>
      <c r="FE24" s="62">
        <v>245348</v>
      </c>
      <c r="FF24" s="62">
        <v>270673</v>
      </c>
      <c r="FG24" s="62">
        <v>271266</v>
      </c>
      <c r="FH24" s="62">
        <v>419750</v>
      </c>
      <c r="FI24" s="62">
        <v>535336</v>
      </c>
      <c r="FJ24" s="62">
        <v>680739</v>
      </c>
      <c r="FK24" s="62">
        <v>745301</v>
      </c>
      <c r="FL24" s="62">
        <v>713079</v>
      </c>
      <c r="FM24" s="62">
        <v>662899</v>
      </c>
      <c r="FN24" s="62">
        <v>452977</v>
      </c>
      <c r="FO24" s="62">
        <v>349951</v>
      </c>
      <c r="FP24" s="62">
        <v>326470</v>
      </c>
      <c r="FQ24" s="62">
        <v>256646</v>
      </c>
      <c r="FR24" s="62">
        <v>295583</v>
      </c>
      <c r="FS24" s="62">
        <v>317276</v>
      </c>
      <c r="FT24" s="62">
        <v>550810</v>
      </c>
      <c r="FU24" s="62">
        <v>591805</v>
      </c>
      <c r="FV24" s="62">
        <v>677100</v>
      </c>
      <c r="FW24" s="62">
        <v>666427</v>
      </c>
      <c r="FX24" s="62">
        <v>603056</v>
      </c>
      <c r="FY24" s="62">
        <v>549253</v>
      </c>
      <c r="FZ24" s="62">
        <v>434919</v>
      </c>
      <c r="GA24" s="62">
        <v>377947</v>
      </c>
      <c r="GB24" s="62">
        <v>293541</v>
      </c>
      <c r="GC24" s="62">
        <v>248344</v>
      </c>
      <c r="GD24" s="62">
        <v>348062</v>
      </c>
    </row>
    <row r="25" spans="2:281" ht="15" customHeight="1">
      <c r="B25" s="67">
        <v>2</v>
      </c>
      <c r="C25" s="67" t="s">
        <v>89</v>
      </c>
      <c r="D25" s="57">
        <v>5558661</v>
      </c>
      <c r="E25" s="57">
        <v>7061578</v>
      </c>
      <c r="F25" s="57">
        <v>5410610.5717367856</v>
      </c>
      <c r="G25" s="57">
        <v>6206853.9932994703</v>
      </c>
      <c r="H25" s="57">
        <v>6374235</v>
      </c>
      <c r="I25" s="57">
        <v>7943949.6728736786</v>
      </c>
      <c r="J25" s="57">
        <v>7991714</v>
      </c>
      <c r="K25" s="57">
        <v>7441745.9681458483</v>
      </c>
      <c r="L25" s="57">
        <v>6757698</v>
      </c>
      <c r="M25" s="57">
        <v>6349214.4009681325</v>
      </c>
      <c r="N25" s="57">
        <v>5496795.0786607508</v>
      </c>
      <c r="O25" s="57">
        <v>4899197.2569584511</v>
      </c>
      <c r="P25" s="57">
        <v>4219186.163775716</v>
      </c>
      <c r="Q25" s="57">
        <v>3663996.5711980639</v>
      </c>
      <c r="R25" s="57">
        <v>4168228.7376581267</v>
      </c>
      <c r="S25" s="57">
        <v>5080954.5908471029</v>
      </c>
      <c r="T25" s="57">
        <v>6293485.2560523776</v>
      </c>
      <c r="U25" s="57">
        <v>6452441.9275304927</v>
      </c>
      <c r="V25" s="57">
        <v>6889909.106058822</v>
      </c>
      <c r="W25" s="57">
        <v>6547206.0908604711</v>
      </c>
      <c r="X25" s="57">
        <v>6307318.4235992637</v>
      </c>
      <c r="Y25" s="57">
        <v>6099451.4362613121</v>
      </c>
      <c r="Z25" s="57">
        <v>5625022.1863654703</v>
      </c>
      <c r="AA25" s="57">
        <v>5150974.1831383621</v>
      </c>
      <c r="AB25" s="57">
        <v>4394075.9223440513</v>
      </c>
      <c r="AC25" s="57">
        <v>3284449</v>
      </c>
      <c r="AD25" s="57">
        <v>3735544</v>
      </c>
      <c r="AE25" s="57">
        <v>4666028</v>
      </c>
      <c r="AF25" s="57">
        <v>5974469</v>
      </c>
      <c r="AG25" s="57">
        <v>6294544</v>
      </c>
      <c r="AH25" s="57">
        <v>6132817</v>
      </c>
      <c r="AI25" s="57">
        <v>5757437</v>
      </c>
      <c r="AJ25" s="57">
        <v>4994532</v>
      </c>
      <c r="AK25" s="57">
        <v>4262640</v>
      </c>
      <c r="AL25" s="57">
        <v>3000364</v>
      </c>
      <c r="AM25" s="57">
        <v>2504887</v>
      </c>
      <c r="AN25" s="57">
        <v>2838157</v>
      </c>
      <c r="AO25" s="57">
        <v>2815462</v>
      </c>
      <c r="AP25" s="57">
        <v>2995780</v>
      </c>
      <c r="AQ25" s="57">
        <v>4442857</v>
      </c>
      <c r="AR25" s="57">
        <v>5145639</v>
      </c>
      <c r="AS25" s="57">
        <v>5430436</v>
      </c>
      <c r="AT25" s="57">
        <v>4388497</v>
      </c>
      <c r="AU25" s="57">
        <v>5070676</v>
      </c>
      <c r="AV25" s="57">
        <v>4558583</v>
      </c>
      <c r="AW25" s="57">
        <v>3902004</v>
      </c>
      <c r="AX25" s="57">
        <v>3048242</v>
      </c>
      <c r="AY25" s="57">
        <v>2942744</v>
      </c>
      <c r="AZ25" s="57">
        <v>3151749</v>
      </c>
      <c r="BA25" s="57">
        <v>2876624</v>
      </c>
      <c r="BB25" s="57">
        <v>2999014</v>
      </c>
      <c r="BC25" s="57">
        <v>3661249</v>
      </c>
      <c r="BD25" s="57">
        <v>5230332</v>
      </c>
      <c r="BE25" s="57">
        <v>5613203</v>
      </c>
      <c r="BF25" s="57">
        <v>5990734</v>
      </c>
      <c r="BG25" s="57">
        <v>6114767</v>
      </c>
      <c r="BH25" s="57">
        <v>6061465</v>
      </c>
      <c r="BI25" s="57">
        <v>6546776.75</v>
      </c>
      <c r="BJ25" s="57">
        <v>5689276</v>
      </c>
      <c r="BK25" s="57">
        <v>4999859</v>
      </c>
      <c r="BL25" s="57">
        <v>4285656</v>
      </c>
      <c r="BM25" s="57">
        <v>3115066</v>
      </c>
      <c r="BN25" s="57">
        <v>3810086.7</v>
      </c>
      <c r="BO25" s="57">
        <v>4568574</v>
      </c>
      <c r="BP25" s="57">
        <v>5659901</v>
      </c>
      <c r="BQ25" s="57">
        <v>6510534</v>
      </c>
      <c r="BR25" s="57">
        <v>7429843</v>
      </c>
      <c r="BS25" s="57">
        <v>7523011</v>
      </c>
      <c r="BT25" s="57">
        <v>7093536.5</v>
      </c>
      <c r="BU25" s="57">
        <v>6776341</v>
      </c>
      <c r="BV25" s="57">
        <v>5857434</v>
      </c>
      <c r="BW25" s="57">
        <v>5657566</v>
      </c>
      <c r="BX25" s="57">
        <v>4774525</v>
      </c>
      <c r="BY25" s="57">
        <v>3484230</v>
      </c>
      <c r="BZ25" s="57">
        <v>3716186</v>
      </c>
      <c r="CA25" s="57">
        <v>3545755</v>
      </c>
      <c r="CB25" s="57">
        <v>5076118</v>
      </c>
      <c r="CC25" s="57">
        <v>6129692</v>
      </c>
      <c r="CD25" s="57">
        <v>6643787</v>
      </c>
      <c r="CE25" s="57">
        <v>7119458</v>
      </c>
      <c r="CF25" s="57">
        <v>7857599</v>
      </c>
      <c r="CG25" s="57">
        <v>8416803</v>
      </c>
      <c r="CH25" s="57">
        <v>7641442</v>
      </c>
      <c r="CI25" s="57">
        <v>6185864.1899999995</v>
      </c>
      <c r="CJ25" s="57">
        <v>5152134.6099999994</v>
      </c>
      <c r="CK25" s="58">
        <v>4152192.9</v>
      </c>
      <c r="CL25" s="59">
        <v>4117437.69</v>
      </c>
      <c r="CM25" s="59">
        <v>3919452.68</v>
      </c>
      <c r="CN25" s="59">
        <v>4706536.33</v>
      </c>
      <c r="CO25" s="59">
        <v>5554362.6900000004</v>
      </c>
      <c r="CP25" s="59">
        <v>6201495.3899999997</v>
      </c>
      <c r="CQ25" s="59">
        <v>5879468.6899999995</v>
      </c>
      <c r="CR25" s="59">
        <v>6411867.1899999995</v>
      </c>
      <c r="CS25" s="59">
        <v>6529935.7000000002</v>
      </c>
      <c r="CT25" s="59">
        <v>5655740.9399999995</v>
      </c>
      <c r="CU25" s="59">
        <v>5644740.21</v>
      </c>
      <c r="CV25" s="59">
        <v>4692074</v>
      </c>
      <c r="CW25" s="59">
        <v>3502727.99</v>
      </c>
      <c r="CX25" s="59">
        <v>3158985.85</v>
      </c>
      <c r="CY25" s="59">
        <v>2727341.19</v>
      </c>
      <c r="CZ25" s="59">
        <v>3269501.51</v>
      </c>
      <c r="DA25" s="59">
        <v>4058899.5300000003</v>
      </c>
      <c r="DB25" s="59">
        <v>4861089.37</v>
      </c>
      <c r="DC25" s="59">
        <v>5027493.37</v>
      </c>
      <c r="DD25" s="59">
        <v>5073621.78</v>
      </c>
      <c r="DE25" s="59">
        <v>5058100.08</v>
      </c>
      <c r="DF25" s="59">
        <v>4332023.28</v>
      </c>
      <c r="DG25" s="59">
        <v>3905090.32</v>
      </c>
      <c r="DH25" s="59">
        <v>3443724.33</v>
      </c>
      <c r="DI25" s="59">
        <v>2720870.1</v>
      </c>
      <c r="DJ25" s="59">
        <v>2854609.38</v>
      </c>
      <c r="DK25" s="59">
        <v>3317182.5700000003</v>
      </c>
      <c r="DL25" s="59">
        <v>4444991.78</v>
      </c>
      <c r="DM25" s="59">
        <v>4338502.2366666663</v>
      </c>
      <c r="DN25" s="59">
        <v>4470063</v>
      </c>
      <c r="DO25" s="59">
        <v>4859702.41</v>
      </c>
      <c r="DP25" s="59">
        <v>4494744.2300000004</v>
      </c>
      <c r="DQ25" s="59">
        <v>4336458</v>
      </c>
      <c r="DR25" s="59">
        <v>3702853</v>
      </c>
      <c r="DS25" s="59">
        <v>3487901</v>
      </c>
      <c r="DT25" s="59">
        <v>3523555</v>
      </c>
      <c r="DU25" s="59">
        <v>3286625.333333333</v>
      </c>
      <c r="DV25" s="59">
        <v>3182409.4444444445</v>
      </c>
      <c r="DW25" s="59">
        <v>3249991.2592592593</v>
      </c>
      <c r="DX25" s="59">
        <v>4172784.3456790121</v>
      </c>
      <c r="DY25" s="60">
        <v>4484847.6831275718</v>
      </c>
      <c r="DZ25" s="60">
        <v>4936869</v>
      </c>
      <c r="EA25" s="60">
        <v>4705411</v>
      </c>
      <c r="EB25" s="60">
        <v>4306654</v>
      </c>
      <c r="EC25" s="60">
        <v>3647436</v>
      </c>
      <c r="ED25" s="60">
        <v>3655399</v>
      </c>
      <c r="EE25" s="60">
        <v>3405260</v>
      </c>
      <c r="EF25" s="60">
        <v>3196458</v>
      </c>
      <c r="EG25" s="60">
        <v>2660086</v>
      </c>
      <c r="EH25" s="60">
        <v>2608771</v>
      </c>
      <c r="EI25" s="60">
        <v>2401389</v>
      </c>
      <c r="EJ25" s="60">
        <v>3668920</v>
      </c>
      <c r="EK25" s="60">
        <v>4667953</v>
      </c>
      <c r="EL25" s="60">
        <v>5509158</v>
      </c>
      <c r="EM25" s="60">
        <v>5278991</v>
      </c>
      <c r="EN25" s="60">
        <v>5022525</v>
      </c>
      <c r="EO25" s="60">
        <v>5295681</v>
      </c>
      <c r="EP25" s="60">
        <v>4259929</v>
      </c>
      <c r="EQ25" s="60">
        <v>3803656</v>
      </c>
      <c r="ER25" s="60">
        <v>3326087</v>
      </c>
      <c r="ES25" s="60">
        <v>2693465</v>
      </c>
      <c r="ET25" s="60">
        <v>2384674</v>
      </c>
      <c r="EU25" s="60">
        <v>2517109</v>
      </c>
      <c r="EV25" s="60">
        <v>3461106</v>
      </c>
      <c r="EW25" s="60">
        <v>4465975</v>
      </c>
      <c r="EX25" s="60">
        <v>5582565</v>
      </c>
      <c r="EY25" s="60">
        <v>5287721</v>
      </c>
      <c r="EZ25" s="60">
        <v>5620409</v>
      </c>
      <c r="FA25" s="60">
        <v>5050553</v>
      </c>
      <c r="FB25" s="60">
        <v>4192509</v>
      </c>
      <c r="FC25" s="60">
        <v>3933100</v>
      </c>
      <c r="FD25" s="60">
        <v>3319325</v>
      </c>
      <c r="FE25" s="60">
        <v>2729720</v>
      </c>
      <c r="FF25" s="60">
        <v>2947562</v>
      </c>
      <c r="FG25" s="60">
        <v>3176620</v>
      </c>
      <c r="FH25" s="60">
        <v>4338484</v>
      </c>
      <c r="FI25" s="60">
        <v>4698384</v>
      </c>
      <c r="FJ25" s="60">
        <v>4760053</v>
      </c>
      <c r="FK25" s="60">
        <v>4847791</v>
      </c>
      <c r="FL25" s="60">
        <v>4238504</v>
      </c>
      <c r="FM25" s="60">
        <v>4060089</v>
      </c>
      <c r="FN25" s="60">
        <v>3928440</v>
      </c>
      <c r="FO25" s="60">
        <v>3364078</v>
      </c>
      <c r="FP25" s="60">
        <v>3402313</v>
      </c>
      <c r="FQ25" s="60">
        <v>2728165</v>
      </c>
      <c r="FR25" s="60">
        <v>3192696</v>
      </c>
      <c r="FS25" s="60">
        <v>4295901</v>
      </c>
      <c r="FT25" s="60">
        <v>5090796</v>
      </c>
      <c r="FU25" s="60">
        <v>5447409</v>
      </c>
      <c r="FV25" s="60">
        <v>5262961</v>
      </c>
      <c r="FW25" s="60">
        <v>4950113.333333333</v>
      </c>
      <c r="FX25" s="60">
        <v>4273875</v>
      </c>
      <c r="FY25" s="60">
        <v>3595529</v>
      </c>
      <c r="FZ25" s="60">
        <v>2591340</v>
      </c>
      <c r="GA25" s="60">
        <v>2787761.6666666665</v>
      </c>
      <c r="GB25" s="60">
        <v>2223655</v>
      </c>
      <c r="GC25" s="60">
        <v>2233409.666666667</v>
      </c>
      <c r="GD25" s="60">
        <v>2759457</v>
      </c>
    </row>
    <row r="26" spans="2:281" ht="15" customHeight="1">
      <c r="B26" s="67">
        <v>2</v>
      </c>
      <c r="C26" s="67" t="s">
        <v>90</v>
      </c>
      <c r="D26" s="57">
        <v>730748.17200000002</v>
      </c>
      <c r="E26" s="57">
        <v>1028574.707618319</v>
      </c>
      <c r="F26" s="57">
        <v>945660.72794840974</v>
      </c>
      <c r="G26" s="57">
        <v>865938.35391846113</v>
      </c>
      <c r="H26" s="57">
        <v>1020885</v>
      </c>
      <c r="I26" s="57">
        <v>908863.87768103636</v>
      </c>
      <c r="J26" s="57">
        <v>928025.49234888284</v>
      </c>
      <c r="K26" s="57">
        <v>1470079.1645612263</v>
      </c>
      <c r="L26" s="57">
        <v>928025</v>
      </c>
      <c r="M26" s="57">
        <v>825999</v>
      </c>
      <c r="N26" s="57">
        <v>1086535.5314100161</v>
      </c>
      <c r="O26" s="57">
        <v>951006</v>
      </c>
      <c r="P26" s="57">
        <v>1382300.4943052172</v>
      </c>
      <c r="Q26" s="57">
        <v>1478548.3659272869</v>
      </c>
      <c r="R26" s="57">
        <v>1384279.9379741736</v>
      </c>
      <c r="S26" s="57">
        <v>1979811.8290659012</v>
      </c>
      <c r="T26" s="57">
        <v>1733593.2270131917</v>
      </c>
      <c r="U26" s="57">
        <v>1655520.4917211011</v>
      </c>
      <c r="V26" s="57">
        <v>1505602.9211089909</v>
      </c>
      <c r="W26" s="57">
        <v>2139848.0927649359</v>
      </c>
      <c r="X26" s="57">
        <v>2028550.4691852222</v>
      </c>
      <c r="Y26" s="57">
        <v>2065750.916311224</v>
      </c>
      <c r="Z26" s="57">
        <v>1730332.2981366459</v>
      </c>
      <c r="AA26" s="57">
        <v>1900102.4844720496</v>
      </c>
      <c r="AB26" s="57">
        <v>1770890.9649059509</v>
      </c>
      <c r="AC26" s="57">
        <v>1466926</v>
      </c>
      <c r="AD26" s="57">
        <v>1912537</v>
      </c>
      <c r="AE26" s="57">
        <v>2166042</v>
      </c>
      <c r="AF26" s="57">
        <v>2277144</v>
      </c>
      <c r="AG26" s="57">
        <v>2033242</v>
      </c>
      <c r="AH26" s="57">
        <v>1929349</v>
      </c>
      <c r="AI26" s="57">
        <v>1839023</v>
      </c>
      <c r="AJ26" s="57">
        <v>1869052</v>
      </c>
      <c r="AK26" s="57">
        <v>1989971</v>
      </c>
      <c r="AL26" s="57">
        <v>2004658</v>
      </c>
      <c r="AM26" s="57">
        <v>2102267</v>
      </c>
      <c r="AN26" s="57">
        <v>2532194.63</v>
      </c>
      <c r="AO26" s="57">
        <v>2306778.1502327989</v>
      </c>
      <c r="AP26" s="57">
        <v>2769899.0252956185</v>
      </c>
      <c r="AQ26" s="57">
        <v>2621496.88</v>
      </c>
      <c r="AR26" s="57">
        <v>2653485.79</v>
      </c>
      <c r="AS26" s="57">
        <v>2654137.9809837192</v>
      </c>
      <c r="AT26" s="57">
        <v>2672852.3599719843</v>
      </c>
      <c r="AU26" s="57">
        <v>2460887.7800000003</v>
      </c>
      <c r="AV26" s="57">
        <v>2285794.2000000002</v>
      </c>
      <c r="AW26" s="57">
        <v>2388341.9500000002</v>
      </c>
      <c r="AX26" s="57">
        <v>2569601.85</v>
      </c>
      <c r="AY26" s="57">
        <v>2739429.67</v>
      </c>
      <c r="AZ26" s="57">
        <v>3035284.34</v>
      </c>
      <c r="BA26" s="57">
        <v>2945120.4864697373</v>
      </c>
      <c r="BB26" s="57">
        <v>3310434.7264713673</v>
      </c>
      <c r="BC26" s="57">
        <v>3120698.4746969691</v>
      </c>
      <c r="BD26" s="57">
        <v>3172308.9275569557</v>
      </c>
      <c r="BE26" s="57">
        <v>2937972.3627908798</v>
      </c>
      <c r="BF26" s="57">
        <v>2837566.7469266062</v>
      </c>
      <c r="BG26" s="57">
        <v>2661206.48</v>
      </c>
      <c r="BH26" s="57">
        <v>2692172.9285714291</v>
      </c>
      <c r="BI26" s="57">
        <v>2726361.38</v>
      </c>
      <c r="BJ26" s="57">
        <v>2853120.81</v>
      </c>
      <c r="BK26" s="57">
        <v>2910754.9699999997</v>
      </c>
      <c r="BL26" s="57">
        <v>3818150.6799999997</v>
      </c>
      <c r="BM26" s="57">
        <v>3401893.4485714287</v>
      </c>
      <c r="BN26" s="57">
        <v>4213270.8385714293</v>
      </c>
      <c r="BO26" s="57">
        <v>4179341.3114950564</v>
      </c>
      <c r="BP26" s="57">
        <v>4136952.3663881794</v>
      </c>
      <c r="BQ26" s="57">
        <v>3565599.9603982037</v>
      </c>
      <c r="BR26" s="57">
        <v>3715196.6126130521</v>
      </c>
      <c r="BS26" s="57">
        <v>2804251.3200000003</v>
      </c>
      <c r="BT26" s="57">
        <v>3926045.2800000003</v>
      </c>
      <c r="BU26" s="57">
        <v>2996604.3601964642</v>
      </c>
      <c r="BV26" s="57">
        <v>3195590.99</v>
      </c>
      <c r="BW26" s="57">
        <v>3563229</v>
      </c>
      <c r="BX26" s="57">
        <v>3608654</v>
      </c>
      <c r="BY26" s="57">
        <v>2651222</v>
      </c>
      <c r="BZ26" s="57">
        <v>3103548</v>
      </c>
      <c r="CA26" s="57">
        <v>3290909</v>
      </c>
      <c r="CB26" s="57">
        <v>3252148</v>
      </c>
      <c r="CC26" s="57">
        <v>3480356.416666667</v>
      </c>
      <c r="CD26" s="57">
        <v>3304107.7166666668</v>
      </c>
      <c r="CE26" s="57">
        <v>3004072.416666667</v>
      </c>
      <c r="CF26" s="57">
        <v>2854448.416666667</v>
      </c>
      <c r="CG26" s="57">
        <v>2996134.416666667</v>
      </c>
      <c r="CH26" s="57">
        <v>2449747.916666667</v>
      </c>
      <c r="CI26" s="57">
        <v>2797838.5</v>
      </c>
      <c r="CJ26" s="57">
        <v>3088674</v>
      </c>
      <c r="CK26" s="58">
        <v>3462185</v>
      </c>
      <c r="CL26" s="59">
        <v>3881527</v>
      </c>
      <c r="CM26" s="59">
        <v>3936682</v>
      </c>
      <c r="CN26" s="59">
        <v>3869497</v>
      </c>
      <c r="CO26" s="59">
        <v>3533720</v>
      </c>
      <c r="CP26" s="59">
        <v>3424285</v>
      </c>
      <c r="CQ26" s="59">
        <v>3076636</v>
      </c>
      <c r="CR26" s="59">
        <v>2794767</v>
      </c>
      <c r="CS26" s="59">
        <v>2855522.6</v>
      </c>
      <c r="CT26" s="59">
        <v>2879070.4</v>
      </c>
      <c r="CU26" s="59">
        <v>3200914.2</v>
      </c>
      <c r="CV26" s="59">
        <v>3155143.9</v>
      </c>
      <c r="CW26" s="59">
        <v>2984802.4</v>
      </c>
      <c r="CX26" s="59">
        <v>3286445.85</v>
      </c>
      <c r="CY26" s="59">
        <v>3383639.5</v>
      </c>
      <c r="CZ26" s="59">
        <v>3363347.9</v>
      </c>
      <c r="DA26" s="59">
        <v>2990383.5</v>
      </c>
      <c r="DB26" s="59">
        <v>2782331</v>
      </c>
      <c r="DC26" s="59">
        <v>2603073</v>
      </c>
      <c r="DD26" s="59">
        <v>2540741.5</v>
      </c>
      <c r="DE26" s="59">
        <v>2677659.5</v>
      </c>
      <c r="DF26" s="59">
        <v>2620309.6666666665</v>
      </c>
      <c r="DG26" s="59">
        <v>2736104.388888889</v>
      </c>
      <c r="DH26" s="59">
        <v>2892515.4417897128</v>
      </c>
      <c r="DI26" s="59">
        <v>2772854.1079412182</v>
      </c>
      <c r="DJ26" s="59">
        <v>3010308.8474426172</v>
      </c>
      <c r="DK26" s="59">
        <v>2850044.5</v>
      </c>
      <c r="DL26" s="59">
        <v>4379812</v>
      </c>
      <c r="DM26" s="59">
        <v>4231477.5999999996</v>
      </c>
      <c r="DN26" s="59">
        <v>3814221</v>
      </c>
      <c r="DO26" s="59">
        <v>3562994.5</v>
      </c>
      <c r="DP26" s="59">
        <v>3256382.6666666665</v>
      </c>
      <c r="DQ26" s="59">
        <v>3177690.888888889</v>
      </c>
      <c r="DR26" s="59">
        <v>3156652.8518518517</v>
      </c>
      <c r="DS26" s="59">
        <v>3489789.4691358022</v>
      </c>
      <c r="DT26" s="59">
        <v>3561239</v>
      </c>
      <c r="DU26" s="59">
        <v>3169611</v>
      </c>
      <c r="DV26" s="59">
        <v>3253029</v>
      </c>
      <c r="DW26" s="59">
        <v>3515252</v>
      </c>
      <c r="DX26" s="59">
        <v>3570588</v>
      </c>
      <c r="DY26" s="60">
        <v>3550045.5</v>
      </c>
      <c r="DZ26" s="60">
        <v>2665573</v>
      </c>
      <c r="EA26" s="60">
        <v>2804551</v>
      </c>
      <c r="EB26" s="60">
        <v>2281166</v>
      </c>
      <c r="EC26" s="60">
        <v>2477615</v>
      </c>
      <c r="ED26" s="60">
        <v>2824188.6666666665</v>
      </c>
      <c r="EE26" s="60">
        <v>2978413.3333333335</v>
      </c>
      <c r="EF26" s="60">
        <v>2928592</v>
      </c>
      <c r="EG26" s="60">
        <v>2917426</v>
      </c>
      <c r="EH26" s="60">
        <v>3031243</v>
      </c>
      <c r="EI26" s="60">
        <v>2699950.9</v>
      </c>
      <c r="EJ26" s="60">
        <v>3402422</v>
      </c>
      <c r="EK26" s="60">
        <v>2677253</v>
      </c>
      <c r="EL26" s="60">
        <v>3108818</v>
      </c>
      <c r="EM26" s="60">
        <v>2915726</v>
      </c>
      <c r="EN26" s="60">
        <v>2311645</v>
      </c>
      <c r="EO26" s="60">
        <v>2484957</v>
      </c>
      <c r="EP26" s="60">
        <v>2294624</v>
      </c>
      <c r="EQ26" s="60">
        <v>3061287</v>
      </c>
      <c r="ER26" s="60">
        <v>3114589</v>
      </c>
      <c r="ES26" s="60">
        <v>3303059</v>
      </c>
      <c r="ET26" s="60">
        <v>3480073</v>
      </c>
      <c r="EU26" s="60">
        <v>4357763</v>
      </c>
      <c r="EV26" s="60">
        <v>4067424</v>
      </c>
      <c r="EW26" s="60">
        <v>4025720</v>
      </c>
      <c r="EX26" s="60">
        <v>3578670</v>
      </c>
      <c r="EY26" s="60">
        <v>3707902</v>
      </c>
      <c r="EZ26" s="60">
        <v>3615309</v>
      </c>
      <c r="FA26" s="60">
        <v>3775777</v>
      </c>
      <c r="FB26" s="60">
        <v>3946229</v>
      </c>
      <c r="FC26" s="60">
        <v>4138621</v>
      </c>
      <c r="FD26" s="60">
        <v>4585133</v>
      </c>
      <c r="FE26" s="60">
        <v>4104448</v>
      </c>
      <c r="FF26" s="60">
        <v>4598241</v>
      </c>
      <c r="FG26" s="60">
        <v>4433132</v>
      </c>
      <c r="FH26" s="60">
        <v>2926463</v>
      </c>
      <c r="FI26" s="60">
        <v>3277928</v>
      </c>
      <c r="FJ26" s="60">
        <v>3186244</v>
      </c>
      <c r="FK26" s="60">
        <v>2908682</v>
      </c>
      <c r="FL26" s="60">
        <v>2640301</v>
      </c>
      <c r="FM26" s="60">
        <v>2629058</v>
      </c>
      <c r="FN26" s="60">
        <v>3647681.5</v>
      </c>
      <c r="FO26" s="60">
        <v>4113331</v>
      </c>
      <c r="FP26" s="60">
        <v>3850468</v>
      </c>
      <c r="FQ26" s="60">
        <v>3946430</v>
      </c>
      <c r="FR26" s="60">
        <v>4272569</v>
      </c>
      <c r="FS26" s="60">
        <v>4329861</v>
      </c>
      <c r="FT26" s="60">
        <v>4354110</v>
      </c>
      <c r="FU26" s="60">
        <v>4234960</v>
      </c>
      <c r="FV26" s="60">
        <v>3784702</v>
      </c>
      <c r="FW26" s="60">
        <v>3558916.6666666665</v>
      </c>
      <c r="FX26" s="60">
        <v>3492060.888888889</v>
      </c>
      <c r="FY26" s="60">
        <v>3767401.3518518517</v>
      </c>
      <c r="FZ26" s="60">
        <v>3679731.4999999995</v>
      </c>
      <c r="GA26" s="60">
        <v>3919132.6666666665</v>
      </c>
      <c r="GB26" s="60">
        <v>3997461.666666667</v>
      </c>
      <c r="GC26" s="60">
        <v>3852673</v>
      </c>
      <c r="GD26" s="60">
        <v>4578092</v>
      </c>
    </row>
    <row r="27" spans="2:281" ht="15" customHeight="1">
      <c r="B27" s="67">
        <v>2</v>
      </c>
      <c r="C27" s="67" t="s">
        <v>91</v>
      </c>
      <c r="D27" s="57">
        <v>706260</v>
      </c>
      <c r="E27" s="57">
        <v>737257</v>
      </c>
      <c r="F27" s="57">
        <v>1021440</v>
      </c>
      <c r="G27" s="57">
        <v>1089897</v>
      </c>
      <c r="H27" s="57">
        <v>1204067</v>
      </c>
      <c r="I27" s="57">
        <v>1175519</v>
      </c>
      <c r="J27" s="57">
        <v>1342883</v>
      </c>
      <c r="K27" s="57">
        <v>1238646</v>
      </c>
      <c r="L27" s="57">
        <v>1308521</v>
      </c>
      <c r="M27" s="57">
        <v>1235374</v>
      </c>
      <c r="N27" s="57">
        <v>1138822</v>
      </c>
      <c r="O27" s="57">
        <v>1091707</v>
      </c>
      <c r="P27" s="57">
        <v>1212166</v>
      </c>
      <c r="Q27" s="57">
        <v>1179544</v>
      </c>
      <c r="R27" s="57">
        <v>1307196</v>
      </c>
      <c r="S27" s="57">
        <v>1229595</v>
      </c>
      <c r="T27" s="57">
        <v>1288528</v>
      </c>
      <c r="U27" s="57">
        <v>1212662</v>
      </c>
      <c r="V27" s="57">
        <v>1263313</v>
      </c>
      <c r="W27" s="57">
        <v>1233745.3470448446</v>
      </c>
      <c r="X27" s="57">
        <v>1145855</v>
      </c>
      <c r="Y27" s="57">
        <v>1112182</v>
      </c>
      <c r="Z27" s="57">
        <v>1057536</v>
      </c>
      <c r="AA27" s="57">
        <v>1088999</v>
      </c>
      <c r="AB27" s="57">
        <v>1101498.373382275</v>
      </c>
      <c r="AC27" s="57">
        <v>995311</v>
      </c>
      <c r="AD27" s="57">
        <v>2057636</v>
      </c>
      <c r="AE27" s="57">
        <v>1831864.4005816262</v>
      </c>
      <c r="AF27" s="57">
        <v>2189209</v>
      </c>
      <c r="AG27" s="57">
        <v>2040363</v>
      </c>
      <c r="AH27" s="57">
        <v>2150298</v>
      </c>
      <c r="AI27" s="57">
        <v>2054871</v>
      </c>
      <c r="AJ27" s="57">
        <v>1868195</v>
      </c>
      <c r="AK27" s="57">
        <v>1747956</v>
      </c>
      <c r="AL27" s="57">
        <v>1521510</v>
      </c>
      <c r="AM27" s="57">
        <v>969244</v>
      </c>
      <c r="AN27" s="57">
        <v>1669832</v>
      </c>
      <c r="AO27" s="57">
        <v>970278</v>
      </c>
      <c r="AP27" s="57">
        <v>1854525</v>
      </c>
      <c r="AQ27" s="57">
        <v>1714675</v>
      </c>
      <c r="AR27" s="57">
        <v>1019669</v>
      </c>
      <c r="AS27" s="57">
        <v>1633703</v>
      </c>
      <c r="AT27" s="57">
        <v>1794175</v>
      </c>
      <c r="AU27" s="57">
        <v>1645419</v>
      </c>
      <c r="AV27" s="57">
        <v>1517126</v>
      </c>
      <c r="AW27" s="57">
        <v>1476829</v>
      </c>
      <c r="AX27" s="57">
        <v>1261069</v>
      </c>
      <c r="AY27" s="57">
        <v>818655</v>
      </c>
      <c r="AZ27" s="57">
        <v>862340</v>
      </c>
      <c r="BA27" s="57">
        <v>833298</v>
      </c>
      <c r="BB27" s="57">
        <v>881442</v>
      </c>
      <c r="BC27" s="57">
        <v>1768010.6666666667</v>
      </c>
      <c r="BD27" s="57">
        <v>1120747</v>
      </c>
      <c r="BE27" s="57">
        <v>1160410.0898578358</v>
      </c>
      <c r="BF27" s="57">
        <v>1319096.7420829153</v>
      </c>
      <c r="BG27" s="57">
        <v>2195623.666666667</v>
      </c>
      <c r="BH27" s="57">
        <v>1343154</v>
      </c>
      <c r="BI27" s="57">
        <v>1571105</v>
      </c>
      <c r="BJ27" s="57">
        <v>1524850</v>
      </c>
      <c r="BK27" s="57">
        <v>1514307</v>
      </c>
      <c r="BL27" s="57">
        <v>2050578</v>
      </c>
      <c r="BM27" s="57">
        <v>2116530</v>
      </c>
      <c r="BN27" s="57">
        <v>2253688</v>
      </c>
      <c r="BO27" s="57">
        <v>2000576</v>
      </c>
      <c r="BP27" s="57">
        <v>2244226</v>
      </c>
      <c r="BQ27" s="57">
        <v>2161933</v>
      </c>
      <c r="BR27" s="57">
        <v>3176651</v>
      </c>
      <c r="BS27" s="57">
        <v>2347507</v>
      </c>
      <c r="BT27" s="57">
        <v>2270568</v>
      </c>
      <c r="BU27" s="57">
        <v>2234145</v>
      </c>
      <c r="BV27" s="57">
        <v>2221052</v>
      </c>
      <c r="BW27" s="57">
        <v>2941704</v>
      </c>
      <c r="BX27" s="57">
        <v>2160191</v>
      </c>
      <c r="BY27" s="57">
        <v>1996617</v>
      </c>
      <c r="BZ27" s="57">
        <v>2515100</v>
      </c>
      <c r="CA27" s="57">
        <v>2448978</v>
      </c>
      <c r="CB27" s="57">
        <v>3572237</v>
      </c>
      <c r="CC27" s="57">
        <v>2551048</v>
      </c>
      <c r="CD27" s="57">
        <v>2467465</v>
      </c>
      <c r="CE27" s="57">
        <v>2335734</v>
      </c>
      <c r="CF27" s="57">
        <v>2299279.5</v>
      </c>
      <c r="CG27" s="57">
        <v>2361501</v>
      </c>
      <c r="CH27" s="57">
        <v>2157100</v>
      </c>
      <c r="CI27" s="57">
        <v>2219653</v>
      </c>
      <c r="CJ27" s="57">
        <v>2330153</v>
      </c>
      <c r="CK27" s="58">
        <v>2371722</v>
      </c>
      <c r="CL27" s="59">
        <v>2624408</v>
      </c>
      <c r="CM27" s="59">
        <v>2362772</v>
      </c>
      <c r="CN27" s="59">
        <v>2442109</v>
      </c>
      <c r="CO27" s="59">
        <v>2562163</v>
      </c>
      <c r="CP27" s="59">
        <v>2276502</v>
      </c>
      <c r="CQ27" s="59">
        <v>2310526</v>
      </c>
      <c r="CR27" s="59">
        <v>2152168</v>
      </c>
      <c r="CS27" s="59">
        <v>2287776</v>
      </c>
      <c r="CT27" s="59">
        <v>2049411</v>
      </c>
      <c r="CU27" s="59">
        <v>2154769</v>
      </c>
      <c r="CV27" s="59">
        <v>2791761</v>
      </c>
      <c r="CW27" s="59">
        <v>2688683</v>
      </c>
      <c r="CX27" s="59">
        <v>2537149</v>
      </c>
      <c r="CY27" s="59">
        <v>2788084</v>
      </c>
      <c r="CZ27" s="59">
        <v>2630895</v>
      </c>
      <c r="DA27" s="59">
        <v>2353885</v>
      </c>
      <c r="DB27" s="59">
        <v>2404121</v>
      </c>
      <c r="DC27" s="59">
        <v>2679761</v>
      </c>
      <c r="DD27" s="59">
        <v>2631690</v>
      </c>
      <c r="DE27" s="59">
        <v>2467965</v>
      </c>
      <c r="DF27" s="59">
        <v>4983031</v>
      </c>
      <c r="DG27" s="59">
        <v>2509577.3333333335</v>
      </c>
      <c r="DH27" s="59">
        <v>2608480</v>
      </c>
      <c r="DI27" s="59">
        <v>2968340</v>
      </c>
      <c r="DJ27" s="59">
        <v>2495838</v>
      </c>
      <c r="DK27" s="59">
        <v>2624058</v>
      </c>
      <c r="DL27" s="59">
        <v>2790671</v>
      </c>
      <c r="DM27" s="59">
        <v>2757687</v>
      </c>
      <c r="DN27" s="59">
        <v>2879127</v>
      </c>
      <c r="DO27" s="59">
        <v>2930243</v>
      </c>
      <c r="DP27" s="59">
        <v>2795485</v>
      </c>
      <c r="DQ27" s="59">
        <v>2705487</v>
      </c>
      <c r="DR27" s="59">
        <v>2667738.6666666665</v>
      </c>
      <c r="DS27" s="59">
        <v>2637016.5555555555</v>
      </c>
      <c r="DT27" s="59">
        <v>1329942</v>
      </c>
      <c r="DU27" s="59">
        <v>1230188</v>
      </c>
      <c r="DV27" s="59">
        <v>1214735</v>
      </c>
      <c r="DW27" s="59">
        <v>1350911</v>
      </c>
      <c r="DX27" s="59">
        <v>1425664</v>
      </c>
      <c r="DY27" s="60">
        <v>1243528</v>
      </c>
      <c r="DZ27" s="60">
        <v>1303493</v>
      </c>
      <c r="EA27" s="60">
        <v>1314501</v>
      </c>
      <c r="EB27" s="60">
        <v>1232458</v>
      </c>
      <c r="EC27" s="60">
        <v>1180936</v>
      </c>
      <c r="ED27" s="60">
        <v>949544</v>
      </c>
      <c r="EE27" s="60">
        <v>878646</v>
      </c>
      <c r="EF27" s="60">
        <v>828646</v>
      </c>
      <c r="EG27" s="60">
        <v>817653</v>
      </c>
      <c r="EH27" s="60">
        <v>1017398</v>
      </c>
      <c r="EI27" s="60">
        <v>561732</v>
      </c>
      <c r="EJ27" s="60">
        <v>1101643</v>
      </c>
      <c r="EK27" s="60">
        <v>1004302</v>
      </c>
      <c r="EL27" s="60">
        <v>1729945</v>
      </c>
      <c r="EM27" s="60">
        <v>999264</v>
      </c>
      <c r="EN27" s="60">
        <v>774440</v>
      </c>
      <c r="EO27" s="60">
        <v>463354</v>
      </c>
      <c r="EP27" s="60">
        <v>366736</v>
      </c>
      <c r="EQ27" s="60">
        <v>658268</v>
      </c>
      <c r="ER27" s="60">
        <v>361930</v>
      </c>
      <c r="ES27" s="60">
        <v>596551</v>
      </c>
      <c r="ET27" s="60">
        <v>379960</v>
      </c>
      <c r="EU27" s="60">
        <v>521780</v>
      </c>
      <c r="EV27" s="60">
        <v>587856</v>
      </c>
      <c r="EW27" s="60">
        <v>622977</v>
      </c>
      <c r="EX27" s="60">
        <v>592602</v>
      </c>
      <c r="EY27" s="60">
        <v>584754</v>
      </c>
      <c r="EZ27" s="60">
        <v>585703</v>
      </c>
      <c r="FA27" s="60">
        <v>531726</v>
      </c>
      <c r="FB27" s="60">
        <v>435257</v>
      </c>
      <c r="FC27" s="60">
        <v>556798</v>
      </c>
      <c r="FD27" s="60">
        <v>499229</v>
      </c>
      <c r="FE27" s="60">
        <v>481560</v>
      </c>
      <c r="FF27" s="60">
        <v>458495</v>
      </c>
      <c r="FG27" s="60">
        <v>349970</v>
      </c>
      <c r="FH27" s="60">
        <v>98137</v>
      </c>
      <c r="FI27" s="60">
        <v>314373</v>
      </c>
      <c r="FJ27" s="60">
        <v>409013</v>
      </c>
      <c r="FK27" s="60">
        <v>294952</v>
      </c>
      <c r="FL27" s="60">
        <v>146588</v>
      </c>
      <c r="FM27" s="60">
        <v>151732</v>
      </c>
      <c r="FN27" s="60">
        <v>531316</v>
      </c>
      <c r="FO27" s="60">
        <v>959860</v>
      </c>
      <c r="FP27" s="60">
        <v>990102</v>
      </c>
      <c r="FQ27" s="60">
        <v>767372</v>
      </c>
      <c r="FR27" s="60">
        <v>1170211</v>
      </c>
      <c r="FS27" s="60">
        <v>1079478</v>
      </c>
      <c r="FT27" s="60">
        <v>1036995</v>
      </c>
      <c r="FU27" s="60">
        <v>1246145</v>
      </c>
      <c r="FV27" s="60">
        <v>1280253</v>
      </c>
      <c r="FW27" s="60">
        <v>1306973</v>
      </c>
      <c r="FX27" s="60">
        <v>1137276</v>
      </c>
      <c r="FY27" s="60">
        <v>989853</v>
      </c>
      <c r="FZ27" s="60">
        <v>1116724</v>
      </c>
      <c r="GA27" s="60">
        <v>1042140.1111111111</v>
      </c>
      <c r="GB27" s="60">
        <v>397933.22222222225</v>
      </c>
      <c r="GC27" s="60">
        <v>919027</v>
      </c>
      <c r="GD27" s="60">
        <v>1052516.5</v>
      </c>
    </row>
    <row r="28" spans="2:281" ht="15" customHeight="1">
      <c r="B28" s="67">
        <v>2</v>
      </c>
      <c r="C28" s="67" t="s">
        <v>92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64" t="s">
        <v>83</v>
      </c>
      <c r="AC28" s="64" t="s">
        <v>83</v>
      </c>
      <c r="AD28" s="64" t="s">
        <v>83</v>
      </c>
      <c r="AE28" s="64" t="s">
        <v>83</v>
      </c>
      <c r="AF28" s="64" t="s">
        <v>83</v>
      </c>
      <c r="AG28" s="64" t="s">
        <v>83</v>
      </c>
      <c r="AH28" s="64" t="s">
        <v>83</v>
      </c>
      <c r="AI28" s="64" t="s">
        <v>83</v>
      </c>
      <c r="AJ28" s="64" t="s">
        <v>83</v>
      </c>
      <c r="AK28" s="64" t="s">
        <v>83</v>
      </c>
      <c r="AL28" s="64" t="s">
        <v>83</v>
      </c>
      <c r="AM28" s="64" t="s">
        <v>83</v>
      </c>
      <c r="AN28" s="64" t="s">
        <v>83</v>
      </c>
      <c r="AO28" s="64" t="s">
        <v>83</v>
      </c>
      <c r="AP28" s="64" t="s">
        <v>83</v>
      </c>
      <c r="AQ28" s="64" t="s">
        <v>83</v>
      </c>
      <c r="AR28" s="64" t="s">
        <v>83</v>
      </c>
      <c r="AS28" s="64" t="s">
        <v>83</v>
      </c>
      <c r="AT28" s="64" t="s">
        <v>83</v>
      </c>
      <c r="AU28" s="64" t="s">
        <v>83</v>
      </c>
      <c r="AV28" s="64" t="s">
        <v>83</v>
      </c>
      <c r="AW28" s="64" t="s">
        <v>83</v>
      </c>
      <c r="AX28" s="64" t="s">
        <v>83</v>
      </c>
      <c r="AY28" s="64" t="s">
        <v>83</v>
      </c>
      <c r="AZ28" s="64" t="s">
        <v>83</v>
      </c>
      <c r="BA28" s="64" t="s">
        <v>83</v>
      </c>
      <c r="BB28" s="64" t="s">
        <v>83</v>
      </c>
      <c r="BC28" s="64" t="s">
        <v>83</v>
      </c>
      <c r="BD28" s="64" t="s">
        <v>83</v>
      </c>
      <c r="BE28" s="64" t="s">
        <v>83</v>
      </c>
      <c r="BF28" s="64" t="s">
        <v>83</v>
      </c>
      <c r="BG28" s="64" t="s">
        <v>83</v>
      </c>
      <c r="BH28" s="64" t="s">
        <v>83</v>
      </c>
      <c r="BI28" s="64" t="s">
        <v>83</v>
      </c>
      <c r="BJ28" s="64" t="s">
        <v>83</v>
      </c>
      <c r="BK28" s="64" t="s">
        <v>83</v>
      </c>
      <c r="BL28" s="64" t="s">
        <v>83</v>
      </c>
      <c r="BM28" s="64" t="s">
        <v>83</v>
      </c>
      <c r="BN28" s="64" t="s">
        <v>83</v>
      </c>
      <c r="BO28" s="64" t="s">
        <v>83</v>
      </c>
      <c r="BP28" s="64" t="s">
        <v>83</v>
      </c>
      <c r="BQ28" s="64" t="s">
        <v>83</v>
      </c>
      <c r="BR28" s="64" t="s">
        <v>83</v>
      </c>
      <c r="BS28" s="64" t="s">
        <v>83</v>
      </c>
      <c r="BT28" s="64" t="s">
        <v>83</v>
      </c>
      <c r="BU28" s="64" t="s">
        <v>83</v>
      </c>
      <c r="BV28" s="64" t="s">
        <v>83</v>
      </c>
      <c r="BW28" s="64" t="s">
        <v>83</v>
      </c>
      <c r="BX28" s="64" t="s">
        <v>83</v>
      </c>
      <c r="BY28" s="64" t="s">
        <v>83</v>
      </c>
      <c r="BZ28" s="64" t="s">
        <v>83</v>
      </c>
      <c r="CA28" s="64" t="s">
        <v>83</v>
      </c>
      <c r="CB28" s="64" t="s">
        <v>83</v>
      </c>
      <c r="CC28" s="64" t="s">
        <v>83</v>
      </c>
      <c r="CD28" s="64" t="s">
        <v>83</v>
      </c>
      <c r="CE28" s="64" t="s">
        <v>83</v>
      </c>
      <c r="CF28" s="64" t="s">
        <v>83</v>
      </c>
      <c r="CG28" s="64" t="s">
        <v>83</v>
      </c>
      <c r="CH28" s="64" t="s">
        <v>83</v>
      </c>
      <c r="CI28" s="64" t="s">
        <v>83</v>
      </c>
      <c r="CJ28" s="64" t="s">
        <v>83</v>
      </c>
      <c r="CK28" s="64" t="s">
        <v>83</v>
      </c>
      <c r="CL28" s="64" t="s">
        <v>83</v>
      </c>
      <c r="CM28" s="64" t="s">
        <v>83</v>
      </c>
      <c r="CN28" s="64" t="s">
        <v>83</v>
      </c>
      <c r="CO28" s="64" t="s">
        <v>83</v>
      </c>
      <c r="CP28" s="64" t="s">
        <v>83</v>
      </c>
      <c r="CQ28" s="64" t="s">
        <v>83</v>
      </c>
      <c r="CR28" s="64" t="s">
        <v>83</v>
      </c>
      <c r="CS28" s="64" t="s">
        <v>83</v>
      </c>
      <c r="CT28" s="64" t="s">
        <v>83</v>
      </c>
      <c r="CU28" s="64" t="s">
        <v>83</v>
      </c>
      <c r="CV28" s="59">
        <v>240098</v>
      </c>
      <c r="CW28" s="59">
        <v>258951</v>
      </c>
      <c r="CX28" s="59">
        <v>267815</v>
      </c>
      <c r="CY28" s="59">
        <v>251262</v>
      </c>
      <c r="CZ28" s="59">
        <v>232414</v>
      </c>
      <c r="DA28" s="59">
        <v>215050</v>
      </c>
      <c r="DB28" s="59">
        <v>115297</v>
      </c>
      <c r="DC28" s="59">
        <v>166773</v>
      </c>
      <c r="DD28" s="59">
        <v>134267</v>
      </c>
      <c r="DE28" s="59">
        <v>204969</v>
      </c>
      <c r="DF28" s="59">
        <v>246614</v>
      </c>
      <c r="DG28" s="59">
        <v>271372</v>
      </c>
      <c r="DH28" s="59">
        <v>289932</v>
      </c>
      <c r="DI28" s="59">
        <v>289932</v>
      </c>
      <c r="DJ28" s="59">
        <v>318218</v>
      </c>
      <c r="DK28" s="59">
        <v>298983</v>
      </c>
      <c r="DL28" s="59">
        <v>298983</v>
      </c>
      <c r="DM28" s="59">
        <v>266942</v>
      </c>
      <c r="DN28" s="59">
        <v>271763</v>
      </c>
      <c r="DO28" s="59">
        <v>271554</v>
      </c>
      <c r="DP28" s="59">
        <v>135545</v>
      </c>
      <c r="DQ28" s="59" t="s">
        <v>83</v>
      </c>
      <c r="DR28" s="59" t="s">
        <v>83</v>
      </c>
      <c r="DS28" s="59" t="s">
        <v>83</v>
      </c>
      <c r="DT28" s="59" t="s">
        <v>83</v>
      </c>
      <c r="DU28" s="59" t="s">
        <v>83</v>
      </c>
      <c r="DV28" s="59" t="s">
        <v>83</v>
      </c>
      <c r="DW28" s="59" t="s">
        <v>83</v>
      </c>
      <c r="DX28" s="59" t="s">
        <v>83</v>
      </c>
      <c r="DY28" s="66" t="s">
        <v>83</v>
      </c>
      <c r="DZ28" s="66" t="s">
        <v>83</v>
      </c>
      <c r="EA28" s="66" t="s">
        <v>83</v>
      </c>
      <c r="EB28" s="66" t="s">
        <v>83</v>
      </c>
      <c r="EC28" s="66" t="s">
        <v>83</v>
      </c>
      <c r="ED28" s="66" t="s">
        <v>83</v>
      </c>
      <c r="EE28" s="66" t="s">
        <v>83</v>
      </c>
      <c r="EF28" s="66" t="s">
        <v>83</v>
      </c>
      <c r="EG28" s="66" t="s">
        <v>83</v>
      </c>
      <c r="EH28" s="66" t="s">
        <v>83</v>
      </c>
      <c r="EI28" s="66" t="s">
        <v>83</v>
      </c>
      <c r="EJ28" s="66" t="s">
        <v>83</v>
      </c>
      <c r="EK28" s="66" t="s">
        <v>83</v>
      </c>
      <c r="EL28" s="66" t="s">
        <v>83</v>
      </c>
      <c r="EM28" s="66" t="s">
        <v>83</v>
      </c>
      <c r="EN28" s="66" t="s">
        <v>83</v>
      </c>
      <c r="EO28" s="60">
        <v>234549</v>
      </c>
      <c r="EP28" s="60">
        <v>229893</v>
      </c>
      <c r="EQ28" s="60">
        <v>254290</v>
      </c>
      <c r="ER28" s="60">
        <v>227274</v>
      </c>
      <c r="ES28" s="60">
        <v>233404</v>
      </c>
      <c r="ET28" s="60">
        <v>268079</v>
      </c>
      <c r="EU28" s="60">
        <v>265949</v>
      </c>
      <c r="EV28" s="60">
        <v>290181</v>
      </c>
      <c r="EW28" s="60">
        <v>277537</v>
      </c>
      <c r="EX28" s="60">
        <v>284225</v>
      </c>
      <c r="EY28" s="60">
        <v>280324</v>
      </c>
      <c r="EZ28" s="60">
        <v>256590</v>
      </c>
      <c r="FA28" s="60">
        <v>232335</v>
      </c>
      <c r="FB28" s="60">
        <v>242782</v>
      </c>
      <c r="FC28" s="60">
        <v>240725</v>
      </c>
      <c r="FD28" s="60">
        <v>249549</v>
      </c>
      <c r="FE28" s="60">
        <v>228451</v>
      </c>
      <c r="FF28" s="60">
        <v>238468</v>
      </c>
      <c r="FG28" s="60">
        <v>223831</v>
      </c>
      <c r="FH28" s="65" t="s">
        <v>83</v>
      </c>
      <c r="FI28" s="74">
        <v>113744</v>
      </c>
      <c r="FJ28" s="74">
        <v>165344</v>
      </c>
      <c r="FK28" s="74">
        <v>105759</v>
      </c>
      <c r="FL28" s="74">
        <v>200799</v>
      </c>
      <c r="FM28" s="74">
        <v>155338</v>
      </c>
      <c r="FN28" s="74">
        <v>133098</v>
      </c>
      <c r="FO28" s="74">
        <v>139955</v>
      </c>
      <c r="FP28" s="74">
        <v>141530</v>
      </c>
      <c r="FQ28" s="74">
        <v>129908</v>
      </c>
      <c r="FR28" s="74">
        <v>149330</v>
      </c>
      <c r="FS28" s="74">
        <v>117247</v>
      </c>
      <c r="FT28" s="74">
        <v>115989</v>
      </c>
      <c r="FU28" s="74">
        <v>112158</v>
      </c>
      <c r="FV28" s="74">
        <v>125213</v>
      </c>
      <c r="FW28" s="74">
        <v>110426</v>
      </c>
      <c r="FX28" s="74">
        <v>98014</v>
      </c>
      <c r="FY28" s="74">
        <v>109957</v>
      </c>
      <c r="FZ28" s="74">
        <v>108182</v>
      </c>
      <c r="GA28" s="74">
        <v>117520</v>
      </c>
      <c r="GB28" s="74">
        <v>108532</v>
      </c>
      <c r="GC28" s="74">
        <v>103380</v>
      </c>
      <c r="GD28" s="74">
        <v>143087</v>
      </c>
    </row>
    <row r="29" spans="2:281" ht="15" customHeight="1">
      <c r="B29" s="67">
        <v>2</v>
      </c>
      <c r="C29" s="67" t="s">
        <v>93</v>
      </c>
      <c r="D29" s="57">
        <v>4869626</v>
      </c>
      <c r="E29" s="57">
        <v>4726962.0653319284</v>
      </c>
      <c r="F29" s="57">
        <v>4933623.2258064523</v>
      </c>
      <c r="G29" s="57">
        <v>5157410.6175514618</v>
      </c>
      <c r="H29" s="57">
        <v>4040982</v>
      </c>
      <c r="I29" s="57">
        <v>5416043.4210526319</v>
      </c>
      <c r="J29" s="57">
        <v>5431039.1788350902</v>
      </c>
      <c r="K29" s="57">
        <v>5292461.0458911415</v>
      </c>
      <c r="L29" s="57">
        <v>4564259</v>
      </c>
      <c r="M29" s="57">
        <v>4037277</v>
      </c>
      <c r="N29" s="57">
        <v>4084335.3535353537</v>
      </c>
      <c r="O29" s="57">
        <v>3495598</v>
      </c>
      <c r="P29" s="57">
        <v>4197458</v>
      </c>
      <c r="Q29" s="57">
        <v>5128696.4064436182</v>
      </c>
      <c r="R29" s="57">
        <v>4767460.2079110462</v>
      </c>
      <c r="S29" s="57">
        <v>4393293.0449337848</v>
      </c>
      <c r="T29" s="57">
        <v>4200699.9787885211</v>
      </c>
      <c r="U29" s="57">
        <v>4345459.3279669918</v>
      </c>
      <c r="V29" s="57">
        <v>4074405.3047262873</v>
      </c>
      <c r="W29" s="57">
        <v>4382228.6086589713</v>
      </c>
      <c r="X29" s="57">
        <v>3769436</v>
      </c>
      <c r="Y29" s="57">
        <v>4499459.2952612396</v>
      </c>
      <c r="Z29" s="57">
        <v>4213480.0483675934</v>
      </c>
      <c r="AA29" s="57">
        <v>4128477.8972520907</v>
      </c>
      <c r="AB29" s="57">
        <v>4088901.3996904632</v>
      </c>
      <c r="AC29" s="57">
        <v>3995517</v>
      </c>
      <c r="AD29" s="57">
        <v>3891622</v>
      </c>
      <c r="AE29" s="57">
        <v>3562712.7176773064</v>
      </c>
      <c r="AF29" s="57">
        <v>3872768</v>
      </c>
      <c r="AG29" s="57">
        <v>4003970</v>
      </c>
      <c r="AH29" s="57">
        <v>4185244</v>
      </c>
      <c r="AI29" s="57">
        <v>3910956</v>
      </c>
      <c r="AJ29" s="57">
        <v>3452737</v>
      </c>
      <c r="AK29" s="57">
        <v>3367185</v>
      </c>
      <c r="AL29" s="57">
        <v>2892491</v>
      </c>
      <c r="AM29" s="57">
        <v>3315791.5685182437</v>
      </c>
      <c r="AN29" s="57">
        <v>4016598</v>
      </c>
      <c r="AO29" s="57">
        <v>3307051.5598551473</v>
      </c>
      <c r="AP29" s="57">
        <v>3918892.743609244</v>
      </c>
      <c r="AQ29" s="57">
        <v>3849971</v>
      </c>
      <c r="AR29" s="57">
        <v>3963517</v>
      </c>
      <c r="AS29" s="57">
        <v>3785274</v>
      </c>
      <c r="AT29" s="57">
        <v>3792961</v>
      </c>
      <c r="AU29" s="57">
        <v>3758656</v>
      </c>
      <c r="AV29" s="57">
        <v>3491087</v>
      </c>
      <c r="AW29" s="57">
        <v>3420050</v>
      </c>
      <c r="AX29" s="57">
        <v>3082072</v>
      </c>
      <c r="AY29" s="57">
        <v>3225235</v>
      </c>
      <c r="AZ29" s="57">
        <v>3458791</v>
      </c>
      <c r="BA29" s="57">
        <v>3685797.8598220511</v>
      </c>
      <c r="BB29" s="57">
        <v>3697970.3196795247</v>
      </c>
      <c r="BC29" s="57">
        <v>5652354.5</v>
      </c>
      <c r="BD29" s="57">
        <v>4566536.9032350872</v>
      </c>
      <c r="BE29" s="57">
        <v>4289238.474608561</v>
      </c>
      <c r="BF29" s="57">
        <v>4687856.9400694463</v>
      </c>
      <c r="BG29" s="57">
        <v>6720609.5</v>
      </c>
      <c r="BH29" s="57">
        <v>6748037.5</v>
      </c>
      <c r="BI29" s="57">
        <v>5879653.1699999999</v>
      </c>
      <c r="BJ29" s="57">
        <v>6243908.6999999993</v>
      </c>
      <c r="BK29" s="57">
        <v>6489746.2999999998</v>
      </c>
      <c r="BL29" s="57">
        <v>6591984</v>
      </c>
      <c r="BM29" s="57">
        <v>6381445</v>
      </c>
      <c r="BN29" s="57">
        <v>6808142.888888889</v>
      </c>
      <c r="BO29" s="57">
        <v>7374946.4841916431</v>
      </c>
      <c r="BP29" s="57">
        <v>7605887.7841302603</v>
      </c>
      <c r="BQ29" s="57">
        <v>7585566.6078760205</v>
      </c>
      <c r="BR29" s="57">
        <v>7990648.2506426619</v>
      </c>
      <c r="BS29" s="57">
        <v>8010240.8885788601</v>
      </c>
      <c r="BT29" s="57">
        <v>7681164.2000000002</v>
      </c>
      <c r="BU29" s="57">
        <v>7798949.5870921072</v>
      </c>
      <c r="BV29" s="57">
        <v>7678278.3898704294</v>
      </c>
      <c r="BW29" s="57">
        <v>7561625</v>
      </c>
      <c r="BX29" s="57">
        <v>7642601</v>
      </c>
      <c r="BY29" s="57">
        <v>7546930</v>
      </c>
      <c r="BZ29" s="57">
        <v>8329617</v>
      </c>
      <c r="CA29" s="57">
        <v>7735253</v>
      </c>
      <c r="CB29" s="57">
        <v>7568423</v>
      </c>
      <c r="CC29" s="57">
        <v>7825487</v>
      </c>
      <c r="CD29" s="57">
        <v>7908690</v>
      </c>
      <c r="CE29" s="57">
        <v>7736123</v>
      </c>
      <c r="CF29" s="57">
        <v>7352158</v>
      </c>
      <c r="CG29" s="57">
        <v>7370622</v>
      </c>
      <c r="CH29" s="57">
        <v>7124000.5</v>
      </c>
      <c r="CI29" s="57">
        <v>7867885</v>
      </c>
      <c r="CJ29" s="57">
        <v>7617942</v>
      </c>
      <c r="CK29" s="58">
        <v>6846676</v>
      </c>
      <c r="CL29" s="59">
        <v>7813274</v>
      </c>
      <c r="CM29" s="59">
        <v>7272641</v>
      </c>
      <c r="CN29" s="59">
        <v>7758340</v>
      </c>
      <c r="CO29" s="59">
        <v>7101748</v>
      </c>
      <c r="CP29" s="59">
        <v>7264579</v>
      </c>
      <c r="CQ29" s="59">
        <v>7209265</v>
      </c>
      <c r="CR29" s="59">
        <v>6686486</v>
      </c>
      <c r="CS29" s="59">
        <v>6661877</v>
      </c>
      <c r="CT29" s="59">
        <v>6293073</v>
      </c>
      <c r="CU29" s="59">
        <v>6616648</v>
      </c>
      <c r="CV29" s="59">
        <v>6076579</v>
      </c>
      <c r="CW29" s="59">
        <v>6320442</v>
      </c>
      <c r="CX29" s="59">
        <v>6306010</v>
      </c>
      <c r="CY29" s="59">
        <v>6040445</v>
      </c>
      <c r="CZ29" s="59">
        <v>6537648</v>
      </c>
      <c r="DA29" s="59">
        <v>6740843</v>
      </c>
      <c r="DB29" s="59">
        <v>6894923</v>
      </c>
      <c r="DC29" s="59">
        <v>7087356</v>
      </c>
      <c r="DD29" s="59">
        <v>6639730</v>
      </c>
      <c r="DE29" s="59">
        <v>6609849</v>
      </c>
      <c r="DF29" s="59">
        <v>6098117</v>
      </c>
      <c r="DG29" s="59">
        <v>6359258</v>
      </c>
      <c r="DH29" s="59">
        <v>7250957.9160063546</v>
      </c>
      <c r="DI29" s="59">
        <v>6792482.1859926339</v>
      </c>
      <c r="DJ29" s="59">
        <v>7490316.0706694601</v>
      </c>
      <c r="DK29" s="59">
        <v>7484981</v>
      </c>
      <c r="DL29" s="59">
        <v>8073817</v>
      </c>
      <c r="DM29" s="59">
        <v>7899143</v>
      </c>
      <c r="DN29" s="59">
        <v>8022789</v>
      </c>
      <c r="DO29" s="59">
        <v>7870249</v>
      </c>
      <c r="DP29" s="59">
        <v>7284017.333333334</v>
      </c>
      <c r="DQ29" s="59">
        <v>7225724</v>
      </c>
      <c r="DR29" s="59">
        <v>6580235</v>
      </c>
      <c r="DS29" s="59">
        <v>6406063</v>
      </c>
      <c r="DT29" s="59">
        <v>6446547</v>
      </c>
      <c r="DU29" s="59">
        <v>6029531</v>
      </c>
      <c r="DV29" s="59">
        <v>6279854.666666667</v>
      </c>
      <c r="DW29" s="59">
        <v>6407900.222222222</v>
      </c>
      <c r="DX29" s="59">
        <v>6805413.9629629627</v>
      </c>
      <c r="DY29" s="60">
        <v>6578735.2839506175</v>
      </c>
      <c r="DZ29" s="60">
        <v>7050111.666666667</v>
      </c>
      <c r="EA29" s="60">
        <v>6912594</v>
      </c>
      <c r="EB29" s="60">
        <v>6909960</v>
      </c>
      <c r="EC29" s="60">
        <v>6603118</v>
      </c>
      <c r="ED29" s="60">
        <v>6595958</v>
      </c>
      <c r="EE29" s="60">
        <v>6729651</v>
      </c>
      <c r="EF29" s="60">
        <v>6234234</v>
      </c>
      <c r="EG29" s="60">
        <v>5831613</v>
      </c>
      <c r="EH29" s="60">
        <v>6813108</v>
      </c>
      <c r="EI29" s="60">
        <v>6529520</v>
      </c>
      <c r="EJ29" s="60">
        <v>7598362</v>
      </c>
      <c r="EK29" s="60">
        <v>6623863</v>
      </c>
      <c r="EL29" s="60">
        <v>6484284.1799999997</v>
      </c>
      <c r="EM29" s="60">
        <v>6258780</v>
      </c>
      <c r="EN29" s="60">
        <v>6610307</v>
      </c>
      <c r="EO29" s="60">
        <v>7103944</v>
      </c>
      <c r="EP29" s="60">
        <v>5494533</v>
      </c>
      <c r="EQ29" s="60">
        <v>4815422</v>
      </c>
      <c r="ER29" s="60">
        <v>5577007</v>
      </c>
      <c r="ES29" s="60">
        <v>4983380</v>
      </c>
      <c r="ET29" s="60">
        <v>5763584</v>
      </c>
      <c r="EU29" s="60">
        <v>6873430</v>
      </c>
      <c r="EV29" s="60">
        <v>7380248</v>
      </c>
      <c r="EW29" s="60">
        <v>6591977</v>
      </c>
      <c r="EX29" s="60">
        <v>7175481</v>
      </c>
      <c r="EY29" s="60">
        <v>7171247</v>
      </c>
      <c r="EZ29" s="60">
        <v>7200831</v>
      </c>
      <c r="FA29" s="60">
        <v>6954787</v>
      </c>
      <c r="FB29" s="60">
        <v>6345416</v>
      </c>
      <c r="FC29" s="60">
        <v>6515133</v>
      </c>
      <c r="FD29" s="60">
        <v>6608184</v>
      </c>
      <c r="FE29" s="60">
        <v>6286746</v>
      </c>
      <c r="FF29" s="60">
        <v>7860607</v>
      </c>
      <c r="FG29" s="60">
        <v>8261115</v>
      </c>
      <c r="FH29" s="60">
        <v>5978607</v>
      </c>
      <c r="FI29" s="60">
        <v>8281933</v>
      </c>
      <c r="FJ29" s="60">
        <v>6784781</v>
      </c>
      <c r="FK29" s="60">
        <v>7209013</v>
      </c>
      <c r="FL29" s="60">
        <v>6592278</v>
      </c>
      <c r="FM29" s="60">
        <v>5736350</v>
      </c>
      <c r="FN29" s="60">
        <v>6070612</v>
      </c>
      <c r="FO29" s="60">
        <v>6987728</v>
      </c>
      <c r="FP29" s="60">
        <v>7267614</v>
      </c>
      <c r="FQ29" s="60">
        <v>6851572.0200000005</v>
      </c>
      <c r="FR29" s="60">
        <v>6833886.7300000004</v>
      </c>
      <c r="FS29" s="60">
        <v>7061079.3200000003</v>
      </c>
      <c r="FT29" s="60">
        <v>7756917</v>
      </c>
      <c r="FU29" s="60">
        <v>7444537.2699999996</v>
      </c>
      <c r="FV29" s="60">
        <v>7679396.3599999994</v>
      </c>
      <c r="FW29" s="60">
        <v>7574782.7199999997</v>
      </c>
      <c r="FX29" s="60">
        <v>6856792.5</v>
      </c>
      <c r="FY29" s="60">
        <v>6383539.5</v>
      </c>
      <c r="FZ29" s="60">
        <v>5999162.0119047621</v>
      </c>
      <c r="GA29" s="60">
        <v>6647046.833333334</v>
      </c>
      <c r="GB29" s="60">
        <v>3521634.91</v>
      </c>
      <c r="GC29" s="60">
        <v>5371839.777777778</v>
      </c>
      <c r="GD29" s="60">
        <v>6568208</v>
      </c>
    </row>
    <row r="30" spans="2:281" ht="15" customHeight="1">
      <c r="B30" s="67">
        <v>2</v>
      </c>
      <c r="C30" s="67" t="s">
        <v>94</v>
      </c>
      <c r="D30" s="57">
        <v>4193876.1244000001</v>
      </c>
      <c r="E30" s="57">
        <v>1692086.8668347467</v>
      </c>
      <c r="F30" s="57">
        <v>1540658.5027726435</v>
      </c>
      <c r="G30" s="57">
        <v>1670636.4259597806</v>
      </c>
      <c r="H30" s="57">
        <v>2037721</v>
      </c>
      <c r="I30" s="57">
        <v>2437736.5017295834</v>
      </c>
      <c r="J30" s="57">
        <v>2921081.6674427311</v>
      </c>
      <c r="K30" s="57">
        <v>3285273.6807604064</v>
      </c>
      <c r="L30" s="57">
        <v>3080152</v>
      </c>
      <c r="M30" s="57">
        <v>2523169.3711967547</v>
      </c>
      <c r="N30" s="57">
        <v>2655188.1868131869</v>
      </c>
      <c r="O30" s="57">
        <v>2227189</v>
      </c>
      <c r="P30" s="57">
        <v>2294601.5480213673</v>
      </c>
      <c r="Q30" s="57">
        <v>1951828.2183733415</v>
      </c>
      <c r="R30" s="57">
        <v>1855296.2142402125</v>
      </c>
      <c r="S30" s="57">
        <v>2065001.1212725814</v>
      </c>
      <c r="T30" s="57">
        <v>2191625.4784551272</v>
      </c>
      <c r="U30" s="57">
        <v>2802369.8</v>
      </c>
      <c r="V30" s="57">
        <v>3274143.3277759668</v>
      </c>
      <c r="W30" s="57">
        <v>4122167.7974242284</v>
      </c>
      <c r="X30" s="57">
        <v>3495562.0527288197</v>
      </c>
      <c r="Y30" s="57">
        <v>2934505</v>
      </c>
      <c r="Z30" s="57">
        <v>2495487.5014808672</v>
      </c>
      <c r="AA30" s="57">
        <v>2314993</v>
      </c>
      <c r="AB30" s="57">
        <v>1941637.9347876445</v>
      </c>
      <c r="AC30" s="57">
        <v>1879533.5</v>
      </c>
      <c r="AD30" s="57">
        <v>1948511.3</v>
      </c>
      <c r="AE30" s="57">
        <v>2172089</v>
      </c>
      <c r="AF30" s="57">
        <v>2422195.5141307982</v>
      </c>
      <c r="AG30" s="57">
        <v>3174810.2</v>
      </c>
      <c r="AH30" s="57">
        <v>2819302</v>
      </c>
      <c r="AI30" s="57">
        <v>2497703.4</v>
      </c>
      <c r="AJ30" s="57">
        <v>5683502.8609678112</v>
      </c>
      <c r="AK30" s="57">
        <v>2235630.5</v>
      </c>
      <c r="AL30" s="57">
        <v>2037373.5686342781</v>
      </c>
      <c r="AM30" s="57">
        <v>1802480.5</v>
      </c>
      <c r="AN30" s="57">
        <v>1574794</v>
      </c>
      <c r="AO30" s="57">
        <v>1410117</v>
      </c>
      <c r="AP30" s="57">
        <v>1916725</v>
      </c>
      <c r="AQ30" s="57">
        <v>1882395</v>
      </c>
      <c r="AR30" s="57">
        <v>2663735</v>
      </c>
      <c r="AS30" s="57">
        <v>2929167</v>
      </c>
      <c r="AT30" s="57">
        <v>2590226.0546410093</v>
      </c>
      <c r="AU30" s="57">
        <v>2232104</v>
      </c>
      <c r="AV30" s="57">
        <v>2246056.0748549765</v>
      </c>
      <c r="AW30" s="57">
        <v>1903129</v>
      </c>
      <c r="AX30" s="57">
        <v>1678777</v>
      </c>
      <c r="AY30" s="57">
        <v>1594747.5</v>
      </c>
      <c r="AZ30" s="57">
        <v>1693070</v>
      </c>
      <c r="BA30" s="57">
        <v>1580345</v>
      </c>
      <c r="BB30" s="57">
        <v>1449953</v>
      </c>
      <c r="BC30" s="57">
        <v>1381109</v>
      </c>
      <c r="BD30" s="57">
        <v>2299698</v>
      </c>
      <c r="BE30" s="57">
        <v>2620108.2597790505</v>
      </c>
      <c r="BF30" s="57">
        <v>2574161.6036937702</v>
      </c>
      <c r="BG30" s="57">
        <v>2929582.4166666665</v>
      </c>
      <c r="BH30" s="57">
        <v>2708963</v>
      </c>
      <c r="BI30" s="57">
        <v>2536295.4545454546</v>
      </c>
      <c r="BJ30" s="57">
        <v>2770412.333333333</v>
      </c>
      <c r="BK30" s="57">
        <v>2332710.333333333</v>
      </c>
      <c r="BL30" s="57">
        <v>2035484.341414141</v>
      </c>
      <c r="BM30" s="57">
        <v>2061330.533333333</v>
      </c>
      <c r="BN30" s="57">
        <v>2180215.7333333329</v>
      </c>
      <c r="BO30" s="57">
        <v>2163990.3618186144</v>
      </c>
      <c r="BP30" s="57">
        <v>2412320.4951159707</v>
      </c>
      <c r="BQ30" s="57">
        <v>3632406</v>
      </c>
      <c r="BR30" s="57">
        <v>3215154.0348018035</v>
      </c>
      <c r="BS30" s="57">
        <v>3287178</v>
      </c>
      <c r="BT30" s="57">
        <v>2675116.8804092878</v>
      </c>
      <c r="BU30" s="57">
        <v>2892917</v>
      </c>
      <c r="BV30" s="57">
        <v>2026269</v>
      </c>
      <c r="BW30" s="57">
        <v>2036018</v>
      </c>
      <c r="BX30" s="57">
        <v>2426258.7999999998</v>
      </c>
      <c r="BY30" s="57">
        <v>1473800.7</v>
      </c>
      <c r="BZ30" s="57">
        <v>2786839</v>
      </c>
      <c r="CA30" s="57">
        <v>2254847.8080808087</v>
      </c>
      <c r="CB30" s="57">
        <v>2912012.1914141416</v>
      </c>
      <c r="CC30" s="57">
        <v>3055739.6080808085</v>
      </c>
      <c r="CD30" s="57">
        <v>2176108.1444444447</v>
      </c>
      <c r="CE30" s="57">
        <v>2801937.2444444443</v>
      </c>
      <c r="CF30" s="57">
        <v>2630690.3111111107</v>
      </c>
      <c r="CG30" s="57">
        <v>3331467.1914141411</v>
      </c>
      <c r="CH30" s="57">
        <v>3023100.8277777773</v>
      </c>
      <c r="CI30" s="57">
        <v>2980334</v>
      </c>
      <c r="CJ30" s="57">
        <v>2823801.7</v>
      </c>
      <c r="CK30" s="61">
        <v>1385875</v>
      </c>
      <c r="CL30" s="59">
        <v>1471586</v>
      </c>
      <c r="CM30" s="59">
        <v>1849705</v>
      </c>
      <c r="CN30" s="59">
        <v>2047410.5</v>
      </c>
      <c r="CO30" s="59">
        <v>2404054</v>
      </c>
      <c r="CP30" s="59">
        <v>2437227</v>
      </c>
      <c r="CQ30" s="59">
        <v>2571884</v>
      </c>
      <c r="CR30" s="59">
        <v>2453566</v>
      </c>
      <c r="CS30" s="59">
        <v>2198487</v>
      </c>
      <c r="CT30" s="59">
        <v>1878406</v>
      </c>
      <c r="CU30" s="59">
        <v>1687999</v>
      </c>
      <c r="CV30" s="59">
        <v>1518774</v>
      </c>
      <c r="CW30" s="59">
        <v>1227581</v>
      </c>
      <c r="CX30" s="59">
        <v>995980</v>
      </c>
      <c r="CY30" s="59">
        <v>794785</v>
      </c>
      <c r="CZ30" s="59">
        <v>1161166</v>
      </c>
      <c r="DA30" s="59">
        <v>1515316.6666666667</v>
      </c>
      <c r="DB30" s="59">
        <v>1921818.2222222222</v>
      </c>
      <c r="DC30" s="59">
        <v>1705579.6296296297</v>
      </c>
      <c r="DD30" s="59">
        <v>1578432.5061728396</v>
      </c>
      <c r="DE30" s="59">
        <v>1517783.4526748972</v>
      </c>
      <c r="DF30" s="59">
        <v>1372362.8628257888</v>
      </c>
      <c r="DG30" s="59">
        <v>1256224.2738911752</v>
      </c>
      <c r="DH30" s="59">
        <v>1404698</v>
      </c>
      <c r="DI30" s="59">
        <v>872355</v>
      </c>
      <c r="DJ30" s="59">
        <v>909567</v>
      </c>
      <c r="DK30" s="59">
        <v>1036914.6666666666</v>
      </c>
      <c r="DL30" s="59">
        <v>1288951</v>
      </c>
      <c r="DM30" s="59">
        <v>1854346.888888889</v>
      </c>
      <c r="DN30" s="59">
        <v>1482489.75</v>
      </c>
      <c r="DO30" s="59">
        <v>1307279.1041666667</v>
      </c>
      <c r="DP30" s="59">
        <v>1158837.7598379629</v>
      </c>
      <c r="DQ30" s="59">
        <v>1182669.3157793209</v>
      </c>
      <c r="DR30" s="59">
        <v>1083994.8377057612</v>
      </c>
      <c r="DS30" s="59">
        <v>1024711.9711076817</v>
      </c>
      <c r="DT30" s="59">
        <v>438779</v>
      </c>
      <c r="DU30" s="59">
        <v>853645.33333333337</v>
      </c>
      <c r="DV30" s="59">
        <v>452043.44444444444</v>
      </c>
      <c r="DW30" s="59">
        <v>601265.25925925933</v>
      </c>
      <c r="DX30" s="59">
        <v>755107.67901234573</v>
      </c>
      <c r="DY30" s="62">
        <v>874971.12757201656</v>
      </c>
      <c r="DZ30" s="62">
        <v>774231</v>
      </c>
      <c r="EA30" s="62">
        <v>631644</v>
      </c>
      <c r="EB30" s="62">
        <v>570918</v>
      </c>
      <c r="EC30" s="62">
        <v>564854</v>
      </c>
      <c r="ED30" s="62">
        <v>503463</v>
      </c>
      <c r="EE30" s="62">
        <v>507837</v>
      </c>
      <c r="EF30" s="62">
        <v>1004787</v>
      </c>
      <c r="EG30" s="62">
        <v>877134</v>
      </c>
      <c r="EH30" s="62">
        <v>759125</v>
      </c>
      <c r="EI30" s="62">
        <v>747163</v>
      </c>
      <c r="EJ30" s="62">
        <v>912983</v>
      </c>
      <c r="EK30" s="62">
        <v>919556</v>
      </c>
      <c r="EL30" s="62">
        <v>1283189</v>
      </c>
      <c r="EM30" s="62">
        <v>1199276</v>
      </c>
      <c r="EN30" s="62">
        <v>1097518</v>
      </c>
      <c r="EO30" s="62">
        <v>902414</v>
      </c>
      <c r="EP30" s="62">
        <v>776972</v>
      </c>
      <c r="EQ30" s="62">
        <v>779476</v>
      </c>
      <c r="ER30" s="62">
        <v>695185</v>
      </c>
      <c r="ES30" s="62">
        <v>581016</v>
      </c>
      <c r="ET30" s="62">
        <v>465123</v>
      </c>
      <c r="EU30" s="62">
        <v>276865</v>
      </c>
      <c r="EV30" s="62">
        <v>434387</v>
      </c>
      <c r="EW30" s="62">
        <v>565104</v>
      </c>
      <c r="EX30" s="62">
        <v>948997</v>
      </c>
      <c r="EY30" s="62">
        <v>685208</v>
      </c>
      <c r="EZ30" s="62">
        <v>728753</v>
      </c>
      <c r="FA30" s="62">
        <v>663759</v>
      </c>
      <c r="FB30" s="62">
        <v>570511</v>
      </c>
      <c r="FC30" s="62">
        <v>1218832</v>
      </c>
      <c r="FD30" s="62">
        <v>466326</v>
      </c>
      <c r="FE30" s="62">
        <v>388722</v>
      </c>
      <c r="FF30" s="62">
        <v>495681</v>
      </c>
      <c r="FG30" s="62">
        <v>549589</v>
      </c>
      <c r="FH30" s="62">
        <v>719107</v>
      </c>
      <c r="FI30" s="62">
        <v>886657</v>
      </c>
      <c r="FJ30" s="62">
        <v>728967</v>
      </c>
      <c r="FK30" s="62">
        <v>563931</v>
      </c>
      <c r="FL30" s="62">
        <v>477769</v>
      </c>
      <c r="FM30" s="62">
        <v>474871</v>
      </c>
      <c r="FN30" s="62">
        <v>712823</v>
      </c>
      <c r="FO30" s="62">
        <v>461838</v>
      </c>
      <c r="FP30" s="62">
        <v>926426</v>
      </c>
      <c r="FQ30" s="62">
        <v>811293</v>
      </c>
      <c r="FR30" s="62">
        <v>717725</v>
      </c>
      <c r="FS30" s="62">
        <v>974568</v>
      </c>
      <c r="FT30" s="62">
        <v>1051351</v>
      </c>
      <c r="FU30" s="62">
        <v>1001276</v>
      </c>
      <c r="FV30" s="62">
        <v>1133421</v>
      </c>
      <c r="FW30" s="62">
        <v>1042283</v>
      </c>
      <c r="FX30" s="62">
        <v>910602</v>
      </c>
      <c r="FY30" s="62">
        <v>793788.33333333337</v>
      </c>
      <c r="FZ30" s="62">
        <v>687860.66666666663</v>
      </c>
      <c r="GA30" s="62">
        <v>837645.33333333337</v>
      </c>
      <c r="GB30" s="62">
        <v>841556</v>
      </c>
      <c r="GC30" s="62">
        <v>785020</v>
      </c>
      <c r="GD30" s="62">
        <v>679904</v>
      </c>
    </row>
    <row r="31" spans="2:281" ht="15" customHeight="1">
      <c r="B31" s="56">
        <v>2</v>
      </c>
      <c r="C31" s="67" t="s">
        <v>95</v>
      </c>
      <c r="D31" s="57">
        <v>332238.82</v>
      </c>
      <c r="E31" s="57">
        <v>346643</v>
      </c>
      <c r="F31" s="57">
        <v>388297.29729729728</v>
      </c>
      <c r="G31" s="57">
        <v>462102.7179412343</v>
      </c>
      <c r="H31" s="57">
        <v>399348</v>
      </c>
      <c r="I31" s="57">
        <v>660749.54627949186</v>
      </c>
      <c r="J31" s="57">
        <v>636742.44265582797</v>
      </c>
      <c r="K31" s="57">
        <v>591500</v>
      </c>
      <c r="L31" s="57">
        <v>555719</v>
      </c>
      <c r="M31" s="57">
        <v>431444.07894736843</v>
      </c>
      <c r="N31" s="57">
        <v>485489.63730569946</v>
      </c>
      <c r="O31" s="57">
        <v>375142.70270270272</v>
      </c>
      <c r="P31" s="57">
        <v>489364.41893830703</v>
      </c>
      <c r="Q31" s="57">
        <v>471819.94818652852</v>
      </c>
      <c r="R31" s="57">
        <v>468972.23955687619</v>
      </c>
      <c r="S31" s="57">
        <v>487152.71255154017</v>
      </c>
      <c r="T31" s="57">
        <v>516976.17197617202</v>
      </c>
      <c r="U31" s="57">
        <v>532185.60426361242</v>
      </c>
      <c r="V31" s="57">
        <v>462688.91098434338</v>
      </c>
      <c r="W31" s="57">
        <v>407203.1486077942</v>
      </c>
      <c r="X31" s="57">
        <v>415794.19461266662</v>
      </c>
      <c r="Y31" s="57">
        <v>427068.48561634764</v>
      </c>
      <c r="Z31" s="57">
        <v>433525.90673575131</v>
      </c>
      <c r="AA31" s="57">
        <v>439208.54922279791</v>
      </c>
      <c r="AB31" s="57">
        <v>408907.98854468873</v>
      </c>
      <c r="AC31" s="57">
        <v>390766</v>
      </c>
      <c r="AD31" s="57">
        <v>502775</v>
      </c>
      <c r="AE31" s="57">
        <v>471358</v>
      </c>
      <c r="AF31" s="57">
        <v>539929</v>
      </c>
      <c r="AG31" s="57">
        <v>601409</v>
      </c>
      <c r="AH31" s="57">
        <v>618559</v>
      </c>
      <c r="AI31" s="57">
        <v>434637</v>
      </c>
      <c r="AJ31" s="57">
        <v>498599</v>
      </c>
      <c r="AK31" s="57">
        <v>499966</v>
      </c>
      <c r="AL31" s="57">
        <v>539511.57246436179</v>
      </c>
      <c r="AM31" s="57">
        <v>517854.2170750302</v>
      </c>
      <c r="AN31" s="57">
        <v>529947</v>
      </c>
      <c r="AO31" s="57">
        <v>535575</v>
      </c>
      <c r="AP31" s="57">
        <v>596351</v>
      </c>
      <c r="AQ31" s="57">
        <v>588312</v>
      </c>
      <c r="AR31" s="57">
        <v>632491.79342382273</v>
      </c>
      <c r="AS31" s="57">
        <v>600721</v>
      </c>
      <c r="AT31" s="57">
        <v>627109.34438968531</v>
      </c>
      <c r="AU31" s="57">
        <v>506307</v>
      </c>
      <c r="AV31" s="57">
        <v>495309</v>
      </c>
      <c r="AW31" s="57">
        <v>531354</v>
      </c>
      <c r="AX31" s="57">
        <v>477304</v>
      </c>
      <c r="AY31" s="57">
        <v>423701.58024396154</v>
      </c>
      <c r="AZ31" s="57">
        <v>410327.87611355574</v>
      </c>
      <c r="BA31" s="57">
        <v>578299.85500095808</v>
      </c>
      <c r="BB31" s="57">
        <v>412149.46265933674</v>
      </c>
      <c r="BC31" s="57">
        <v>540612</v>
      </c>
      <c r="BD31" s="57">
        <v>493330</v>
      </c>
      <c r="BE31" s="57">
        <v>531917</v>
      </c>
      <c r="BF31" s="57">
        <v>518220</v>
      </c>
      <c r="BG31" s="57">
        <v>780042.99999999942</v>
      </c>
      <c r="BH31" s="57">
        <v>415874</v>
      </c>
      <c r="BI31" s="57">
        <v>592664.88888888853</v>
      </c>
      <c r="BJ31" s="57">
        <v>627744</v>
      </c>
      <c r="BK31" s="57">
        <v>549198</v>
      </c>
      <c r="BL31" s="57">
        <v>528250</v>
      </c>
      <c r="BM31" s="57">
        <v>528362</v>
      </c>
      <c r="BN31" s="57">
        <v>562541</v>
      </c>
      <c r="BO31" s="57">
        <v>584446</v>
      </c>
      <c r="BP31" s="57">
        <v>755596</v>
      </c>
      <c r="BQ31" s="57">
        <v>559583</v>
      </c>
      <c r="BR31" s="57">
        <v>588098</v>
      </c>
      <c r="BS31" s="57">
        <v>506307</v>
      </c>
      <c r="BT31" s="57">
        <v>495309</v>
      </c>
      <c r="BU31" s="57">
        <v>531354</v>
      </c>
      <c r="BV31" s="57">
        <v>323972</v>
      </c>
      <c r="BW31" s="57">
        <v>415803</v>
      </c>
      <c r="BX31" s="57">
        <v>425127.11111111112</v>
      </c>
      <c r="BY31" s="57">
        <v>442115.11111111112</v>
      </c>
      <c r="BZ31" s="57">
        <v>482792</v>
      </c>
      <c r="CA31" s="57">
        <v>446560.55555555539</v>
      </c>
      <c r="CB31" s="57">
        <v>448954.11111111112</v>
      </c>
      <c r="CC31" s="57">
        <v>396949</v>
      </c>
      <c r="CD31" s="57">
        <v>529879.11111111112</v>
      </c>
      <c r="CE31" s="57">
        <v>418644.11111111112</v>
      </c>
      <c r="CF31" s="57">
        <v>394329.11111111112</v>
      </c>
      <c r="CG31" s="57">
        <v>382324.11111111112</v>
      </c>
      <c r="CH31" s="57">
        <v>376053.11111111112</v>
      </c>
      <c r="CI31" s="57">
        <v>366602</v>
      </c>
      <c r="CJ31" s="57">
        <v>333364.7</v>
      </c>
      <c r="CK31" s="58">
        <v>227188</v>
      </c>
      <c r="CL31" s="59">
        <v>282679</v>
      </c>
      <c r="CM31" s="59">
        <v>268586.5</v>
      </c>
      <c r="CN31" s="59">
        <v>252269</v>
      </c>
      <c r="CO31" s="59">
        <v>246889.5</v>
      </c>
      <c r="CP31" s="59">
        <v>298932</v>
      </c>
      <c r="CQ31" s="59">
        <v>281039</v>
      </c>
      <c r="CR31" s="59">
        <v>239272</v>
      </c>
      <c r="CS31" s="59">
        <v>223347.5</v>
      </c>
      <c r="CT31" s="59">
        <v>269940</v>
      </c>
      <c r="CU31" s="59">
        <v>303985.05</v>
      </c>
      <c r="CV31" s="59">
        <v>249096.5</v>
      </c>
      <c r="CW31" s="59">
        <v>364546</v>
      </c>
      <c r="CX31" s="59">
        <v>393133</v>
      </c>
      <c r="CY31" s="59">
        <v>493328</v>
      </c>
      <c r="CZ31" s="59">
        <v>306265.33333333331</v>
      </c>
      <c r="DA31" s="59">
        <v>405294.44444444444</v>
      </c>
      <c r="DB31" s="59">
        <v>399597</v>
      </c>
      <c r="DC31" s="59">
        <v>367261</v>
      </c>
      <c r="DD31" s="59">
        <v>356408</v>
      </c>
      <c r="DE31" s="59">
        <v>390869</v>
      </c>
      <c r="DF31" s="59">
        <v>348345</v>
      </c>
      <c r="DG31" s="59">
        <v>299091.33333333331</v>
      </c>
      <c r="DH31" s="59">
        <v>370372.18504123692</v>
      </c>
      <c r="DI31" s="59">
        <v>349256.37627507094</v>
      </c>
      <c r="DJ31" s="59">
        <v>365549.86111111112</v>
      </c>
      <c r="DK31" s="59">
        <v>969342</v>
      </c>
      <c r="DL31" s="59">
        <v>542465.51431391248</v>
      </c>
      <c r="DM31" s="59">
        <v>623419.45847500791</v>
      </c>
      <c r="DN31" s="59">
        <v>694358.76234567899</v>
      </c>
      <c r="DO31" s="59">
        <v>590604.68312757206</v>
      </c>
      <c r="DP31" s="59">
        <v>630261.3013160862</v>
      </c>
      <c r="DQ31" s="59">
        <v>687909.91559644579</v>
      </c>
      <c r="DR31" s="59">
        <v>648762.63334670127</v>
      </c>
      <c r="DS31" s="59">
        <v>623240.95008641109</v>
      </c>
      <c r="DT31" s="59">
        <v>293272</v>
      </c>
      <c r="DU31" s="59">
        <v>398949</v>
      </c>
      <c r="DV31" s="59">
        <v>467866.32869955455</v>
      </c>
      <c r="DW31" s="59">
        <v>456465.33333333331</v>
      </c>
      <c r="DX31" s="59">
        <v>417702.23623318487</v>
      </c>
      <c r="DY31" s="60">
        <v>416353.64831091312</v>
      </c>
      <c r="DZ31" s="60">
        <v>389714</v>
      </c>
      <c r="EA31" s="60">
        <v>237348</v>
      </c>
      <c r="EB31" s="60">
        <v>465180</v>
      </c>
      <c r="EC31" s="60">
        <v>551161</v>
      </c>
      <c r="ED31" s="60">
        <v>231892</v>
      </c>
      <c r="EE31" s="60">
        <v>282555</v>
      </c>
      <c r="EF31" s="60">
        <v>228005</v>
      </c>
      <c r="EG31" s="60">
        <v>257766</v>
      </c>
      <c r="EH31" s="60">
        <v>363006</v>
      </c>
      <c r="EI31" s="60">
        <v>237215</v>
      </c>
      <c r="EJ31" s="60">
        <v>237052</v>
      </c>
      <c r="EK31" s="60">
        <v>302002</v>
      </c>
      <c r="EL31" s="60">
        <v>387671</v>
      </c>
      <c r="EM31" s="60">
        <v>416363</v>
      </c>
      <c r="EN31" s="60">
        <v>332068</v>
      </c>
      <c r="EO31" s="60">
        <v>371403</v>
      </c>
      <c r="EP31" s="60">
        <v>362836</v>
      </c>
      <c r="EQ31" s="60">
        <v>454066</v>
      </c>
      <c r="ER31" s="60">
        <v>494031</v>
      </c>
      <c r="ES31" s="60">
        <v>359763</v>
      </c>
      <c r="ET31" s="60">
        <v>441393</v>
      </c>
      <c r="EU31" s="60">
        <v>429522</v>
      </c>
      <c r="EV31" s="60">
        <v>430935</v>
      </c>
      <c r="EW31" s="60">
        <v>435054</v>
      </c>
      <c r="EX31" s="60">
        <v>454461</v>
      </c>
      <c r="EY31" s="60">
        <v>414391</v>
      </c>
      <c r="EZ31" s="60">
        <v>431332</v>
      </c>
      <c r="FA31" s="60">
        <v>424855</v>
      </c>
      <c r="FB31" s="60">
        <v>387525</v>
      </c>
      <c r="FC31" s="60">
        <v>400319</v>
      </c>
      <c r="FD31" s="60">
        <v>392621</v>
      </c>
      <c r="FE31" s="60">
        <v>354401</v>
      </c>
      <c r="FF31" s="60">
        <v>418258</v>
      </c>
      <c r="FG31" s="60">
        <v>413356</v>
      </c>
      <c r="FH31" s="60">
        <v>262523</v>
      </c>
      <c r="FI31" s="60">
        <v>128523</v>
      </c>
      <c r="FJ31" s="60">
        <v>309261</v>
      </c>
      <c r="FK31" s="60">
        <v>284241</v>
      </c>
      <c r="FL31" s="60">
        <v>258852</v>
      </c>
      <c r="FM31" s="60">
        <v>246652</v>
      </c>
      <c r="FN31" s="60">
        <v>379131</v>
      </c>
      <c r="FO31" s="60">
        <v>462468</v>
      </c>
      <c r="FP31" s="60">
        <v>503693</v>
      </c>
      <c r="FQ31" s="60">
        <v>550050</v>
      </c>
      <c r="FR31" s="60">
        <v>411293.75</v>
      </c>
      <c r="FS31" s="60">
        <v>557119</v>
      </c>
      <c r="FT31" s="60">
        <v>604739</v>
      </c>
      <c r="FU31" s="60">
        <v>627770</v>
      </c>
      <c r="FV31" s="60">
        <v>605855.66666666674</v>
      </c>
      <c r="FW31" s="60">
        <v>608568</v>
      </c>
      <c r="FX31" s="60">
        <v>568032</v>
      </c>
      <c r="FY31" s="60">
        <v>621741</v>
      </c>
      <c r="FZ31" s="60">
        <v>566039.66666666674</v>
      </c>
      <c r="GA31" s="60">
        <v>549081</v>
      </c>
      <c r="GB31" s="60">
        <v>273571</v>
      </c>
      <c r="GC31" s="60">
        <v>363709</v>
      </c>
      <c r="GD31" s="60">
        <v>553393.5</v>
      </c>
    </row>
    <row r="32" spans="2:281" ht="15" customHeight="1">
      <c r="B32" s="86" t="s">
        <v>96</v>
      </c>
      <c r="C32" s="86"/>
      <c r="D32" s="73">
        <f>SUM(D15:D31)</f>
        <v>59849326.080899991</v>
      </c>
      <c r="E32" s="73">
        <f t="shared" ref="E32:BP32" si="2">SUM(E15:E31)</f>
        <v>53581929.397161357</v>
      </c>
      <c r="F32" s="73">
        <f t="shared" si="2"/>
        <v>51472800.436199188</v>
      </c>
      <c r="G32" s="73">
        <f t="shared" si="2"/>
        <v>54908119.622901425</v>
      </c>
      <c r="H32" s="73">
        <f t="shared" si="2"/>
        <v>62675230</v>
      </c>
      <c r="I32" s="73">
        <f t="shared" si="2"/>
        <v>71191054.058851257</v>
      </c>
      <c r="J32" s="73">
        <f t="shared" si="2"/>
        <v>72767575.873144656</v>
      </c>
      <c r="K32" s="73">
        <f t="shared" si="2"/>
        <v>70780978.483698085</v>
      </c>
      <c r="L32" s="73">
        <f t="shared" si="2"/>
        <v>63033548</v>
      </c>
      <c r="M32" s="73">
        <f t="shared" si="2"/>
        <v>58738705.302227922</v>
      </c>
      <c r="N32" s="73">
        <f t="shared" si="2"/>
        <v>55609383.552185185</v>
      </c>
      <c r="O32" s="73">
        <f t="shared" si="2"/>
        <v>52300222.959661156</v>
      </c>
      <c r="P32" s="73">
        <f t="shared" si="2"/>
        <v>51129316.170568302</v>
      </c>
      <c r="Q32" s="73">
        <f t="shared" si="2"/>
        <v>49153887.407087818</v>
      </c>
      <c r="R32" s="73">
        <f t="shared" si="2"/>
        <v>46828644.393351503</v>
      </c>
      <c r="S32" s="73">
        <f t="shared" si="2"/>
        <v>51988995.658915304</v>
      </c>
      <c r="T32" s="73">
        <f t="shared" si="2"/>
        <v>57100637.863797642</v>
      </c>
      <c r="U32" s="73">
        <f t="shared" si="2"/>
        <v>56635185.717175998</v>
      </c>
      <c r="V32" s="73">
        <f t="shared" si="2"/>
        <v>58761340.109522052</v>
      </c>
      <c r="W32" s="73">
        <f t="shared" si="2"/>
        <v>58955941.83276242</v>
      </c>
      <c r="X32" s="73">
        <f t="shared" si="2"/>
        <v>57002185.86851424</v>
      </c>
      <c r="Y32" s="73">
        <f t="shared" si="2"/>
        <v>56742017.64829129</v>
      </c>
      <c r="Z32" s="73">
        <f t="shared" si="2"/>
        <v>51390486.574996851</v>
      </c>
      <c r="AA32" s="73">
        <f t="shared" si="2"/>
        <v>48952268.872506037</v>
      </c>
      <c r="AB32" s="73">
        <f t="shared" si="2"/>
        <v>42649220.190747306</v>
      </c>
      <c r="AC32" s="73">
        <f t="shared" si="2"/>
        <v>39303343</v>
      </c>
      <c r="AD32" s="73">
        <f t="shared" si="2"/>
        <v>45861015.299999997</v>
      </c>
      <c r="AE32" s="73">
        <f t="shared" si="2"/>
        <v>47528863.310393915</v>
      </c>
      <c r="AF32" s="73">
        <f t="shared" si="2"/>
        <v>57679892.825892292</v>
      </c>
      <c r="AG32" s="73">
        <f t="shared" si="2"/>
        <v>60847678.791684672</v>
      </c>
      <c r="AH32" s="73">
        <f t="shared" si="2"/>
        <v>63841000.851842396</v>
      </c>
      <c r="AI32" s="73">
        <f t="shared" si="2"/>
        <v>57824754.407503963</v>
      </c>
      <c r="AJ32" s="73">
        <f t="shared" si="2"/>
        <v>61954566.865817532</v>
      </c>
      <c r="AK32" s="73">
        <f t="shared" si="2"/>
        <v>52100434.011080325</v>
      </c>
      <c r="AL32" s="73">
        <f t="shared" si="2"/>
        <v>42698673.312428318</v>
      </c>
      <c r="AM32" s="73">
        <f t="shared" si="2"/>
        <v>43622689.066580549</v>
      </c>
      <c r="AN32" s="73">
        <f t="shared" si="2"/>
        <v>45282037.972569637</v>
      </c>
      <c r="AO32" s="73">
        <f t="shared" si="2"/>
        <v>40827087.541852042</v>
      </c>
      <c r="AP32" s="73">
        <f t="shared" si="2"/>
        <v>45000273.966971688</v>
      </c>
      <c r="AQ32" s="73">
        <f t="shared" si="2"/>
        <v>51181809.314379983</v>
      </c>
      <c r="AR32" s="73">
        <f t="shared" si="2"/>
        <v>56983600.844313212</v>
      </c>
      <c r="AS32" s="73">
        <f t="shared" si="2"/>
        <v>61579199.714972869</v>
      </c>
      <c r="AT32" s="73">
        <f t="shared" si="2"/>
        <v>58882910.410167277</v>
      </c>
      <c r="AU32" s="73">
        <f t="shared" si="2"/>
        <v>56165292.286400519</v>
      </c>
      <c r="AV32" s="73">
        <f t="shared" si="2"/>
        <v>54472126.280722857</v>
      </c>
      <c r="AW32" s="73">
        <f t="shared" si="2"/>
        <v>51728377.601210654</v>
      </c>
      <c r="AX32" s="73">
        <f t="shared" si="2"/>
        <v>46158535.294198163</v>
      </c>
      <c r="AY32" s="73">
        <f t="shared" si="2"/>
        <v>46107125.445692837</v>
      </c>
      <c r="AZ32" s="73">
        <f t="shared" si="2"/>
        <v>47661039.757978402</v>
      </c>
      <c r="BA32" s="73">
        <f t="shared" si="2"/>
        <v>44934397.518011205</v>
      </c>
      <c r="BB32" s="73">
        <f t="shared" si="2"/>
        <v>45859923.623026006</v>
      </c>
      <c r="BC32" s="73">
        <f t="shared" si="2"/>
        <v>47492278.914090909</v>
      </c>
      <c r="BD32" s="73">
        <f t="shared" si="2"/>
        <v>62310634.234610081</v>
      </c>
      <c r="BE32" s="73">
        <f t="shared" si="2"/>
        <v>62849365.901583642</v>
      </c>
      <c r="BF32" s="73">
        <f t="shared" si="2"/>
        <v>63562844.650208563</v>
      </c>
      <c r="BG32" s="73">
        <f t="shared" si="2"/>
        <v>69023772.052222222</v>
      </c>
      <c r="BH32" s="73">
        <f t="shared" si="2"/>
        <v>66034439.317460313</v>
      </c>
      <c r="BI32" s="73">
        <f t="shared" si="2"/>
        <v>63600531.945252523</v>
      </c>
      <c r="BJ32" s="73">
        <f t="shared" si="2"/>
        <v>62467097.232222222</v>
      </c>
      <c r="BK32" s="73">
        <f t="shared" si="2"/>
        <v>57513585.270000003</v>
      </c>
      <c r="BL32" s="73">
        <f t="shared" si="2"/>
        <v>54261439.401414134</v>
      </c>
      <c r="BM32" s="73">
        <f t="shared" si="2"/>
        <v>50446881.98190476</v>
      </c>
      <c r="BN32" s="73">
        <f t="shared" si="2"/>
        <v>49941857.040793657</v>
      </c>
      <c r="BO32" s="73">
        <f t="shared" si="2"/>
        <v>57035193.276895024</v>
      </c>
      <c r="BP32" s="73">
        <f t="shared" si="2"/>
        <v>63532385.562972292</v>
      </c>
      <c r="BQ32" s="73">
        <f t="shared" ref="BQ32:CU32" si="3">SUM(BQ15:BQ31)</f>
        <v>66318896.972186677</v>
      </c>
      <c r="BR32" s="73">
        <f t="shared" si="3"/>
        <v>69167397.855833322</v>
      </c>
      <c r="BS32" s="73">
        <f t="shared" si="3"/>
        <v>66389183.982857957</v>
      </c>
      <c r="BT32" s="73">
        <f t="shared" si="3"/>
        <v>61262175.628082611</v>
      </c>
      <c r="BU32" s="73">
        <f t="shared" si="3"/>
        <v>67295156.76008524</v>
      </c>
      <c r="BV32" s="73">
        <f t="shared" si="3"/>
        <v>62383128.217164479</v>
      </c>
      <c r="BW32" s="73">
        <f t="shared" si="3"/>
        <v>61806511.090000004</v>
      </c>
      <c r="BX32" s="73">
        <f t="shared" si="3"/>
        <v>57972644.108080804</v>
      </c>
      <c r="BY32" s="73">
        <f t="shared" si="3"/>
        <v>48899821.032323234</v>
      </c>
      <c r="BZ32" s="73">
        <f t="shared" si="3"/>
        <v>54114734</v>
      </c>
      <c r="CA32" s="73">
        <f t="shared" si="3"/>
        <v>51714393.796969697</v>
      </c>
      <c r="CB32" s="73">
        <f t="shared" si="3"/>
        <v>58174480.003737375</v>
      </c>
      <c r="CC32" s="73">
        <f t="shared" si="3"/>
        <v>64726844.608080804</v>
      </c>
      <c r="CD32" s="73">
        <f t="shared" si="3"/>
        <v>64000869.469191916</v>
      </c>
      <c r="CE32" s="73">
        <f t="shared" si="3"/>
        <v>61337657.610101007</v>
      </c>
      <c r="CF32" s="73">
        <f t="shared" si="3"/>
        <v>63113709.802525245</v>
      </c>
      <c r="CG32" s="73">
        <f t="shared" si="3"/>
        <v>66879719.090404034</v>
      </c>
      <c r="CH32" s="73">
        <f t="shared" si="3"/>
        <v>61043551.476767682</v>
      </c>
      <c r="CI32" s="73">
        <f t="shared" si="3"/>
        <v>64884790.249999993</v>
      </c>
      <c r="CJ32" s="73">
        <f t="shared" si="3"/>
        <v>61927261.400000006</v>
      </c>
      <c r="CK32" s="73">
        <f t="shared" si="3"/>
        <v>52669669</v>
      </c>
      <c r="CL32" s="73">
        <f t="shared" si="3"/>
        <v>54847235.009999998</v>
      </c>
      <c r="CM32" s="73">
        <f t="shared" si="3"/>
        <v>56058792.5</v>
      </c>
      <c r="CN32" s="73">
        <f t="shared" si="3"/>
        <v>58565456.299999997</v>
      </c>
      <c r="CO32" s="73">
        <f t="shared" si="3"/>
        <v>58938280.5</v>
      </c>
      <c r="CP32" s="73">
        <f t="shared" si="3"/>
        <v>60386604.000000007</v>
      </c>
      <c r="CQ32" s="73">
        <f t="shared" si="3"/>
        <v>56593586.989999995</v>
      </c>
      <c r="CR32" s="73">
        <f t="shared" si="3"/>
        <v>57498125</v>
      </c>
      <c r="CS32" s="73">
        <f t="shared" si="3"/>
        <v>59419549.590000004</v>
      </c>
      <c r="CT32" s="73">
        <f t="shared" si="3"/>
        <v>54575652.389999993</v>
      </c>
      <c r="CU32" s="73">
        <f t="shared" si="3"/>
        <v>54044423.25</v>
      </c>
      <c r="CV32" s="73">
        <v>50685800.399999999</v>
      </c>
      <c r="CW32" s="73">
        <v>43796639.539999999</v>
      </c>
      <c r="CX32" s="73">
        <v>43852998.850000001</v>
      </c>
      <c r="CY32" s="73">
        <v>41375574.5</v>
      </c>
      <c r="CZ32" s="73">
        <v>48184166.233333334</v>
      </c>
      <c r="DA32" s="73">
        <v>54485221.62111111</v>
      </c>
      <c r="DB32" s="73">
        <v>56862789.102222219</v>
      </c>
      <c r="DC32" s="73">
        <v>61861594.629629627</v>
      </c>
      <c r="DD32" s="73">
        <v>61228245.006172851</v>
      </c>
      <c r="DE32" s="73">
        <v>64042286.94267489</v>
      </c>
      <c r="DF32" s="73">
        <v>56631835.519492455</v>
      </c>
      <c r="DG32" s="73">
        <v>52398477.612780064</v>
      </c>
      <c r="DH32" s="73">
        <v>48377657.817855284</v>
      </c>
      <c r="DI32" s="73">
        <v>44729831.629971713</v>
      </c>
      <c r="DJ32" s="73">
        <v>44795554.449930884</v>
      </c>
      <c r="DK32" s="73">
        <v>51772281.381481476</v>
      </c>
      <c r="DL32" s="73">
        <v>60039230.454066999</v>
      </c>
      <c r="DM32" s="73">
        <v>60407526.429586127</v>
      </c>
      <c r="DN32" s="73">
        <v>59884663.898641981</v>
      </c>
      <c r="DO32" s="73">
        <v>60486674.215689301</v>
      </c>
      <c r="DP32" s="73">
        <v>54338992.041236356</v>
      </c>
      <c r="DQ32" s="73">
        <v>51598922.091855876</v>
      </c>
      <c r="DR32" s="73">
        <v>50469607.339840755</v>
      </c>
      <c r="DS32" s="73">
        <v>49778487.884928271</v>
      </c>
      <c r="DT32" s="73">
        <v>46885831.152077936</v>
      </c>
      <c r="DU32" s="73">
        <v>46753238.194233775</v>
      </c>
      <c r="DV32" s="73">
        <v>44135205.871727601</v>
      </c>
      <c r="DW32" s="73">
        <v>46338701.071570046</v>
      </c>
      <c r="DX32" s="73">
        <v>52350939.739177138</v>
      </c>
      <c r="DY32" s="73">
        <v>56023346.647491604</v>
      </c>
      <c r="DZ32" s="73">
        <v>52407454.646666668</v>
      </c>
      <c r="EA32" s="73">
        <v>49440328.666666672</v>
      </c>
      <c r="EB32" s="73">
        <v>47323095.866666667</v>
      </c>
      <c r="EC32" s="73">
        <v>44967421.646666668</v>
      </c>
      <c r="ED32" s="73">
        <v>45767218.775555559</v>
      </c>
      <c r="EE32" s="73">
        <v>44126793.976666667</v>
      </c>
      <c r="EF32" s="73">
        <v>43404851.100000001</v>
      </c>
      <c r="EG32" s="73">
        <v>38238261</v>
      </c>
      <c r="EH32" s="73">
        <v>39198236</v>
      </c>
      <c r="EI32" s="73">
        <v>37184665.899999999</v>
      </c>
      <c r="EJ32" s="73">
        <v>44641755</v>
      </c>
      <c r="EK32" s="73">
        <v>43963658</v>
      </c>
      <c r="EL32" s="73">
        <v>51240173.18</v>
      </c>
      <c r="EM32" s="73">
        <v>49831202</v>
      </c>
      <c r="EN32" s="73">
        <v>48463312</v>
      </c>
      <c r="EO32" s="73">
        <v>51203343</v>
      </c>
      <c r="EP32" s="73">
        <v>43554344</v>
      </c>
      <c r="EQ32" s="73">
        <v>41446249</v>
      </c>
      <c r="ER32" s="73">
        <v>42039258</v>
      </c>
      <c r="ES32" s="73">
        <v>37118006</v>
      </c>
      <c r="ET32" s="73">
        <v>34503317</v>
      </c>
      <c r="EU32" s="73">
        <v>36472817</v>
      </c>
      <c r="EV32" s="73">
        <v>43228794</v>
      </c>
      <c r="EW32" s="73">
        <v>45707339</v>
      </c>
      <c r="EX32" s="73">
        <v>50109108</v>
      </c>
      <c r="EY32" s="73">
        <v>49827707</v>
      </c>
      <c r="EZ32" s="73">
        <v>47979600</v>
      </c>
      <c r="FA32" s="73">
        <v>46206918</v>
      </c>
      <c r="FB32" s="73">
        <v>42306837</v>
      </c>
      <c r="FC32" s="73">
        <v>41744211</v>
      </c>
      <c r="FD32" s="73">
        <v>40405989</v>
      </c>
      <c r="FE32" s="73">
        <v>36758500</v>
      </c>
      <c r="FF32" s="73">
        <v>40925181</v>
      </c>
      <c r="FG32" s="73">
        <v>41689208.700000003</v>
      </c>
      <c r="FH32" s="73">
        <v>38078791</v>
      </c>
      <c r="FI32" s="73">
        <v>48916799</v>
      </c>
      <c r="FJ32" s="73">
        <v>47062205</v>
      </c>
      <c r="FK32" s="73">
        <v>45951487</v>
      </c>
      <c r="FL32" s="73">
        <v>39809611</v>
      </c>
      <c r="FM32" s="73">
        <v>37443520</v>
      </c>
      <c r="FN32" s="73">
        <v>43617571.5</v>
      </c>
      <c r="FO32" s="73">
        <v>45224129</v>
      </c>
      <c r="FP32" s="73">
        <v>45105381.232000001</v>
      </c>
      <c r="FQ32" s="73">
        <v>41415232.005000003</v>
      </c>
      <c r="FR32" s="73">
        <v>48395906.480000004</v>
      </c>
      <c r="FS32" s="73">
        <v>51733180.869999997</v>
      </c>
      <c r="FT32" s="73">
        <v>58007546.5</v>
      </c>
      <c r="FU32" s="73">
        <v>58662644.936666667</v>
      </c>
      <c r="FV32" s="73">
        <v>56659260.359999992</v>
      </c>
      <c r="FW32" s="73">
        <v>59461349.497777775</v>
      </c>
      <c r="FX32" s="73">
        <v>50690959.029259257</v>
      </c>
      <c r="FY32" s="73">
        <v>48354456.718518518</v>
      </c>
      <c r="FZ32" s="73">
        <v>44076847.445238091</v>
      </c>
      <c r="GA32" s="73">
        <v>48387528.251234576</v>
      </c>
      <c r="GB32" s="73">
        <v>40111906.510000005</v>
      </c>
      <c r="GC32" s="73">
        <v>39594273.141111113</v>
      </c>
      <c r="GD32" s="73">
        <v>48634576.700000003</v>
      </c>
    </row>
    <row r="33" spans="2:186" ht="15" customHeight="1">
      <c r="B33" s="86" t="s">
        <v>97</v>
      </c>
      <c r="C33" s="86"/>
      <c r="D33" s="68">
        <f>D14+D32</f>
        <v>245835529.4278</v>
      </c>
      <c r="E33" s="68">
        <f t="shared" ref="E33:BP33" si="4">E14+E32</f>
        <v>213055727.70270273</v>
      </c>
      <c r="F33" s="68">
        <f t="shared" si="4"/>
        <v>217554072.27299112</v>
      </c>
      <c r="G33" s="68">
        <f t="shared" si="4"/>
        <v>222484264.42596585</v>
      </c>
      <c r="H33" s="68">
        <f t="shared" si="4"/>
        <v>238665668</v>
      </c>
      <c r="I33" s="68">
        <f t="shared" si="4"/>
        <v>241011380.85465366</v>
      </c>
      <c r="J33" s="68">
        <f t="shared" si="4"/>
        <v>243776412.5197297</v>
      </c>
      <c r="K33" s="68">
        <f t="shared" si="4"/>
        <v>253575909.80811149</v>
      </c>
      <c r="L33" s="68">
        <f t="shared" si="4"/>
        <v>225510420</v>
      </c>
      <c r="M33" s="68">
        <f t="shared" si="4"/>
        <v>230007594.89541292</v>
      </c>
      <c r="N33" s="68">
        <f t="shared" si="4"/>
        <v>212809625.73940143</v>
      </c>
      <c r="O33" s="68">
        <f t="shared" si="4"/>
        <v>211617397.54143998</v>
      </c>
      <c r="P33" s="68">
        <f t="shared" si="4"/>
        <v>218321914.20800185</v>
      </c>
      <c r="Q33" s="68">
        <f t="shared" si="4"/>
        <v>197288473.14698863</v>
      </c>
      <c r="R33" s="68">
        <f t="shared" si="4"/>
        <v>206453006.35417026</v>
      </c>
      <c r="S33" s="68">
        <f t="shared" si="4"/>
        <v>226946543.27924454</v>
      </c>
      <c r="T33" s="68">
        <f t="shared" si="4"/>
        <v>222695499.51291579</v>
      </c>
      <c r="U33" s="68">
        <f t="shared" si="4"/>
        <v>217034510.02251625</v>
      </c>
      <c r="V33" s="68">
        <f t="shared" si="4"/>
        <v>233263525.64678058</v>
      </c>
      <c r="W33" s="68">
        <f t="shared" si="4"/>
        <v>218091602.03942522</v>
      </c>
      <c r="X33" s="68">
        <f t="shared" si="4"/>
        <v>212757097.27348632</v>
      </c>
      <c r="Y33" s="68">
        <f t="shared" si="4"/>
        <v>225851635.30780366</v>
      </c>
      <c r="Z33" s="68">
        <f t="shared" si="4"/>
        <v>203641610.98831886</v>
      </c>
      <c r="AA33" s="68">
        <f t="shared" si="4"/>
        <v>220118690.32399875</v>
      </c>
      <c r="AB33" s="68">
        <f t="shared" si="4"/>
        <v>206059967.259534</v>
      </c>
      <c r="AC33" s="68">
        <f t="shared" si="4"/>
        <v>183584351</v>
      </c>
      <c r="AD33" s="68">
        <f t="shared" si="4"/>
        <v>204236548</v>
      </c>
      <c r="AE33" s="68">
        <f t="shared" si="4"/>
        <v>220991271.79937953</v>
      </c>
      <c r="AF33" s="68">
        <f t="shared" si="4"/>
        <v>231350480.1069515</v>
      </c>
      <c r="AG33" s="68">
        <f t="shared" si="4"/>
        <v>232271925.10622543</v>
      </c>
      <c r="AH33" s="68">
        <f t="shared" si="4"/>
        <v>252524541.59718192</v>
      </c>
      <c r="AI33" s="68">
        <f t="shared" si="4"/>
        <v>233409755.04518932</v>
      </c>
      <c r="AJ33" s="68">
        <f t="shared" si="4"/>
        <v>249271161.13331914</v>
      </c>
      <c r="AK33" s="68">
        <f t="shared" si="4"/>
        <v>236352817.31700459</v>
      </c>
      <c r="AL33" s="68">
        <f t="shared" si="4"/>
        <v>211429389.23480257</v>
      </c>
      <c r="AM33" s="68">
        <f t="shared" si="4"/>
        <v>221194429.10918236</v>
      </c>
      <c r="AN33" s="68">
        <f t="shared" si="4"/>
        <v>223408436.47466269</v>
      </c>
      <c r="AO33" s="68">
        <f t="shared" si="4"/>
        <v>204126714.76085359</v>
      </c>
      <c r="AP33" s="68">
        <f t="shared" si="4"/>
        <v>238482723.0091522</v>
      </c>
      <c r="AQ33" s="68">
        <f t="shared" si="4"/>
        <v>227578924.36586854</v>
      </c>
      <c r="AR33" s="68">
        <f t="shared" si="4"/>
        <v>235064590.09162581</v>
      </c>
      <c r="AS33" s="68">
        <f t="shared" si="4"/>
        <v>252404122.46260458</v>
      </c>
      <c r="AT33" s="68">
        <f t="shared" si="4"/>
        <v>237596928.08912581</v>
      </c>
      <c r="AU33" s="68">
        <f t="shared" si="4"/>
        <v>230898569.4628658</v>
      </c>
      <c r="AV33" s="68">
        <f t="shared" si="4"/>
        <v>240681832.27910733</v>
      </c>
      <c r="AW33" s="68">
        <f t="shared" si="4"/>
        <v>225678653.68657792</v>
      </c>
      <c r="AX33" s="68">
        <f t="shared" si="4"/>
        <v>217194551.53934547</v>
      </c>
      <c r="AY33" s="68">
        <f t="shared" si="4"/>
        <v>234033179.19182312</v>
      </c>
      <c r="AZ33" s="68">
        <f t="shared" si="4"/>
        <v>228192282.78697515</v>
      </c>
      <c r="BA33" s="68">
        <f t="shared" si="4"/>
        <v>218538250.23087975</v>
      </c>
      <c r="BB33" s="68">
        <f t="shared" si="4"/>
        <v>239655549.39105326</v>
      </c>
      <c r="BC33" s="68">
        <f t="shared" si="4"/>
        <v>238148505.6686075</v>
      </c>
      <c r="BD33" s="68">
        <f t="shared" si="4"/>
        <v>266138988.34699506</v>
      </c>
      <c r="BE33" s="68">
        <f t="shared" si="4"/>
        <v>247099976.03196982</v>
      </c>
      <c r="BF33" s="68">
        <f t="shared" si="4"/>
        <v>253317432.80245572</v>
      </c>
      <c r="BG33" s="68">
        <f t="shared" si="4"/>
        <v>279931008.9454906</v>
      </c>
      <c r="BH33" s="68">
        <f t="shared" si="4"/>
        <v>256644142.63996249</v>
      </c>
      <c r="BI33" s="68">
        <f t="shared" si="4"/>
        <v>252220833.21817744</v>
      </c>
      <c r="BJ33" s="68">
        <f t="shared" si="4"/>
        <v>264671602.87488744</v>
      </c>
      <c r="BK33" s="68">
        <f t="shared" si="4"/>
        <v>255080804.78628427</v>
      </c>
      <c r="BL33" s="68">
        <f t="shared" si="4"/>
        <v>262098177.09370705</v>
      </c>
      <c r="BM33" s="68">
        <f t="shared" si="4"/>
        <v>228587023.96360749</v>
      </c>
      <c r="BN33" s="68">
        <f t="shared" si="4"/>
        <v>241215474.84408227</v>
      </c>
      <c r="BO33" s="68">
        <f t="shared" si="4"/>
        <v>250415318.3215414</v>
      </c>
      <c r="BP33" s="68">
        <f t="shared" si="4"/>
        <v>278679960.37550384</v>
      </c>
      <c r="BQ33" s="68">
        <f t="shared" ref="BQ33:CU33" si="5">BQ14+BQ32</f>
        <v>260253377.81164926</v>
      </c>
      <c r="BR33" s="68">
        <f t="shared" si="5"/>
        <v>270808894.16863441</v>
      </c>
      <c r="BS33" s="68">
        <f t="shared" si="5"/>
        <v>280280986.97139794</v>
      </c>
      <c r="BT33" s="68">
        <f t="shared" si="5"/>
        <v>251704047.98606411</v>
      </c>
      <c r="BU33" s="68">
        <f t="shared" si="5"/>
        <v>278872512.99188185</v>
      </c>
      <c r="BV33" s="68">
        <f t="shared" si="5"/>
        <v>257337960.62931746</v>
      </c>
      <c r="BW33" s="68">
        <f t="shared" si="5"/>
        <v>268469020.46000004</v>
      </c>
      <c r="BX33" s="68">
        <f t="shared" si="5"/>
        <v>278345915.08141416</v>
      </c>
      <c r="BY33" s="68">
        <f t="shared" si="5"/>
        <v>243696476.71056134</v>
      </c>
      <c r="BZ33" s="68">
        <f t="shared" si="5"/>
        <v>261201929.71000001</v>
      </c>
      <c r="CA33" s="68">
        <f t="shared" si="5"/>
        <v>256548276.64652526</v>
      </c>
      <c r="CB33" s="68">
        <f t="shared" si="5"/>
        <v>279600138.67773741</v>
      </c>
      <c r="CC33" s="68">
        <f t="shared" si="5"/>
        <v>276620263.61208081</v>
      </c>
      <c r="CD33" s="68">
        <f t="shared" si="5"/>
        <v>295789822.96219194</v>
      </c>
      <c r="CE33" s="68">
        <f t="shared" si="5"/>
        <v>270914332.86900574</v>
      </c>
      <c r="CF33" s="68">
        <f t="shared" si="5"/>
        <v>267573340.06282827</v>
      </c>
      <c r="CG33" s="68">
        <f t="shared" si="5"/>
        <v>292382548.92479366</v>
      </c>
      <c r="CH33" s="68">
        <f t="shared" si="5"/>
        <v>272333776.37076765</v>
      </c>
      <c r="CI33" s="68">
        <f t="shared" si="5"/>
        <v>295843788.28999996</v>
      </c>
      <c r="CJ33" s="68">
        <f t="shared" si="5"/>
        <v>295683334.76999998</v>
      </c>
      <c r="CK33" s="68">
        <f t="shared" si="5"/>
        <v>262948898.49999997</v>
      </c>
      <c r="CL33" s="68">
        <f t="shared" si="5"/>
        <v>277382568.76000005</v>
      </c>
      <c r="CM33" s="68">
        <f t="shared" si="5"/>
        <v>290789320.77999997</v>
      </c>
      <c r="CN33" s="68">
        <f t="shared" si="5"/>
        <v>281112391.06999999</v>
      </c>
      <c r="CO33" s="68">
        <f t="shared" si="5"/>
        <v>270295496.56</v>
      </c>
      <c r="CP33" s="68">
        <f t="shared" si="5"/>
        <v>287771390.85999995</v>
      </c>
      <c r="CQ33" s="68">
        <f t="shared" si="5"/>
        <v>265684887.75</v>
      </c>
      <c r="CR33" s="68">
        <f t="shared" si="5"/>
        <v>258582251</v>
      </c>
      <c r="CS33" s="68">
        <f t="shared" si="5"/>
        <v>273793304.33000004</v>
      </c>
      <c r="CT33" s="68">
        <f t="shared" si="5"/>
        <v>250058262.59</v>
      </c>
      <c r="CU33" s="68">
        <f t="shared" si="5"/>
        <v>271413840.31999999</v>
      </c>
      <c r="CV33" s="68">
        <v>262266428.79333332</v>
      </c>
      <c r="CW33" s="68">
        <v>237074369.12999997</v>
      </c>
      <c r="CX33" s="68">
        <v>242138628.30000001</v>
      </c>
      <c r="CY33" s="68">
        <v>243726440.56</v>
      </c>
      <c r="CZ33" s="68">
        <v>268024841.83666664</v>
      </c>
      <c r="DA33" s="68">
        <v>276149544.56722224</v>
      </c>
      <c r="DB33" s="68">
        <v>280047508.69472224</v>
      </c>
      <c r="DC33" s="68">
        <v>287514027.30393517</v>
      </c>
      <c r="DD33" s="68">
        <v>278545436.5415895</v>
      </c>
      <c r="DE33" s="68">
        <v>289886228.12489712</v>
      </c>
      <c r="DF33" s="68">
        <v>272961296.50162208</v>
      </c>
      <c r="DG33" s="68">
        <v>275578337.09603626</v>
      </c>
      <c r="DH33" s="68">
        <v>286692903.6441291</v>
      </c>
      <c r="DI33" s="68">
        <v>263912851.20890513</v>
      </c>
      <c r="DJ33" s="68">
        <v>271369768.08188397</v>
      </c>
      <c r="DK33" s="68">
        <v>281330735.04320991</v>
      </c>
      <c r="DL33" s="68">
        <v>293945431.59822333</v>
      </c>
      <c r="DM33" s="68">
        <v>290896700.03969586</v>
      </c>
      <c r="DN33" s="68">
        <v>293796294.13631922</v>
      </c>
      <c r="DO33" s="68">
        <v>291617276.30001348</v>
      </c>
      <c r="DP33" s="68">
        <v>277188025.99008811</v>
      </c>
      <c r="DQ33" s="68">
        <v>277778464.30351061</v>
      </c>
      <c r="DR33" s="68">
        <v>270477284.43630266</v>
      </c>
      <c r="DS33" s="68">
        <v>281456038.81765854</v>
      </c>
      <c r="DT33" s="68">
        <v>279794033.43096507</v>
      </c>
      <c r="DU33" s="68">
        <v>269764172.56522268</v>
      </c>
      <c r="DV33" s="68">
        <v>292056427.84518719</v>
      </c>
      <c r="DW33" s="68">
        <v>280870876.5210005</v>
      </c>
      <c r="DX33" s="68">
        <v>303860114.6363138</v>
      </c>
      <c r="DY33" s="68">
        <v>299832920.37418562</v>
      </c>
      <c r="DZ33" s="68">
        <v>310892286.03999996</v>
      </c>
      <c r="EA33" s="68">
        <v>294170911.05666667</v>
      </c>
      <c r="EB33" s="68">
        <v>268161436.28</v>
      </c>
      <c r="EC33" s="68">
        <v>279922003.50999999</v>
      </c>
      <c r="ED33" s="68">
        <v>267767093.63555554</v>
      </c>
      <c r="EE33" s="68">
        <v>268979682.66333342</v>
      </c>
      <c r="EF33" s="68">
        <v>264948784.71000001</v>
      </c>
      <c r="EG33" s="68">
        <v>238967537.44</v>
      </c>
      <c r="EH33" s="68">
        <v>259323747</v>
      </c>
      <c r="EI33" s="68">
        <v>243473024.30000001</v>
      </c>
      <c r="EJ33" s="68">
        <v>257254224</v>
      </c>
      <c r="EK33" s="68">
        <v>258245044.96000001</v>
      </c>
      <c r="EL33" s="68">
        <v>284852730.18000001</v>
      </c>
      <c r="EM33" s="68">
        <v>276038840</v>
      </c>
      <c r="EN33" s="68">
        <v>264816487</v>
      </c>
      <c r="EO33" s="68">
        <v>278522360</v>
      </c>
      <c r="EP33" s="68">
        <v>277032392</v>
      </c>
      <c r="EQ33" s="68">
        <v>267109003</v>
      </c>
      <c r="ER33" s="68">
        <v>278833262</v>
      </c>
      <c r="ES33" s="68">
        <v>252682246</v>
      </c>
      <c r="ET33" s="68">
        <v>259308097</v>
      </c>
      <c r="EU33" s="68">
        <v>275312287</v>
      </c>
      <c r="EV33" s="68">
        <v>288909373</v>
      </c>
      <c r="EW33" s="68">
        <v>282905730</v>
      </c>
      <c r="EX33" s="68">
        <v>298154441</v>
      </c>
      <c r="EY33" s="68">
        <v>295939656</v>
      </c>
      <c r="EZ33" s="68">
        <v>286613234</v>
      </c>
      <c r="FA33" s="68">
        <v>286640756</v>
      </c>
      <c r="FB33" s="68">
        <v>267434568</v>
      </c>
      <c r="FC33" s="68">
        <v>274745789</v>
      </c>
      <c r="FD33" s="68">
        <v>282685193</v>
      </c>
      <c r="FE33" s="68">
        <v>255274165</v>
      </c>
      <c r="FF33" s="68">
        <v>268010091</v>
      </c>
      <c r="FG33" s="68">
        <v>257593837.89999998</v>
      </c>
      <c r="FH33" s="68">
        <v>239951231.48199999</v>
      </c>
      <c r="FI33" s="68">
        <v>259324384</v>
      </c>
      <c r="FJ33" s="68">
        <v>264606426</v>
      </c>
      <c r="FK33" s="68">
        <v>264375943</v>
      </c>
      <c r="FL33" s="68">
        <v>244138874</v>
      </c>
      <c r="FM33" s="68">
        <v>245741556</v>
      </c>
      <c r="FN33" s="68">
        <v>256486338.46266666</v>
      </c>
      <c r="FO33" s="68">
        <v>274365950</v>
      </c>
      <c r="FP33" s="68">
        <v>273476361.71800005</v>
      </c>
      <c r="FQ33" s="68">
        <v>248612313.005</v>
      </c>
      <c r="FR33" s="68">
        <v>284151498.98000002</v>
      </c>
      <c r="FS33" s="68">
        <v>288194582.87</v>
      </c>
      <c r="FT33" s="68">
        <v>303928227.69999999</v>
      </c>
      <c r="FU33" s="68">
        <v>293864436.13666666</v>
      </c>
      <c r="FV33" s="68">
        <v>292177446.86000001</v>
      </c>
      <c r="FW33" s="68">
        <v>296168984.16444445</v>
      </c>
      <c r="FX33" s="68">
        <v>276296065.02925926</v>
      </c>
      <c r="FY33" s="68">
        <v>277662320.04962963</v>
      </c>
      <c r="FZ33" s="68">
        <v>263382592.50111109</v>
      </c>
      <c r="GA33" s="68">
        <v>271780901.97456795</v>
      </c>
      <c r="GB33" s="68">
        <v>242260905.28777778</v>
      </c>
      <c r="GC33" s="68">
        <v>233660026.99611112</v>
      </c>
      <c r="GD33" s="68">
        <v>278270498.56999999</v>
      </c>
    </row>
    <row r="34" spans="2:186" ht="15" customHeight="1">
      <c r="C34" s="71" t="s">
        <v>98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BF34" s="11"/>
      <c r="CK34" s="13"/>
      <c r="CL34" s="13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2:186">
      <c r="O35" s="11"/>
      <c r="AA35" s="11"/>
      <c r="AM35" s="11"/>
      <c r="AN35" s="11"/>
      <c r="AY35" s="11"/>
      <c r="BC35" s="11"/>
      <c r="BK35" s="11"/>
      <c r="BW35" s="11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DH35" s="11"/>
      <c r="DI35" s="11"/>
      <c r="DJ35" s="11"/>
      <c r="DK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2:186">
      <c r="CK36" s="8"/>
      <c r="CL36" s="8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2:186">
      <c r="AO37" s="11"/>
      <c r="AY37" s="14"/>
      <c r="BW37" s="15"/>
      <c r="CK37" s="8"/>
      <c r="CL37" s="8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1"/>
      <c r="DJ37" s="11"/>
      <c r="DK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2:186">
      <c r="CK38" s="8"/>
      <c r="CL38" s="8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2:186">
      <c r="CK39" s="8"/>
      <c r="CL39" s="8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2:186">
      <c r="CK40" s="8"/>
      <c r="CL40" s="8"/>
      <c r="EE40" s="11"/>
      <c r="EF40" s="11"/>
    </row>
    <row r="41" spans="2:186">
      <c r="CK41" s="8"/>
      <c r="CL41" s="8"/>
    </row>
    <row r="42" spans="2:186">
      <c r="CK42" s="8"/>
      <c r="CL42" s="8"/>
    </row>
    <row r="43" spans="2:186">
      <c r="CK43" s="8"/>
      <c r="CL43" s="8"/>
    </row>
    <row r="44" spans="2:186">
      <c r="CK44" s="8"/>
      <c r="CL44" s="8"/>
    </row>
    <row r="45" spans="2:186">
      <c r="CK45" s="8"/>
      <c r="CL45" s="8"/>
    </row>
    <row r="46" spans="2:186">
      <c r="CK46" s="8"/>
      <c r="CL46" s="8"/>
    </row>
    <row r="47" spans="2:186">
      <c r="CK47" s="8"/>
      <c r="CL47" s="8"/>
    </row>
    <row r="48" spans="2:186">
      <c r="CK48" s="8"/>
      <c r="CL48" s="8"/>
    </row>
    <row r="49" spans="89:90">
      <c r="CK49" s="8"/>
      <c r="CL49" s="8"/>
    </row>
    <row r="50" spans="89:90">
      <c r="CK50" s="8"/>
      <c r="CL50" s="8"/>
    </row>
    <row r="51" spans="89:90">
      <c r="CK51" s="8"/>
      <c r="CL51" s="8"/>
    </row>
    <row r="52" spans="89:90">
      <c r="CK52" s="8"/>
      <c r="CL52" s="8"/>
    </row>
    <row r="53" spans="89:90">
      <c r="CK53" s="8"/>
      <c r="CL53" s="8"/>
    </row>
    <row r="54" spans="89:90">
      <c r="CK54" s="8"/>
      <c r="CL54" s="8"/>
    </row>
    <row r="55" spans="89:90">
      <c r="CK55" s="8"/>
      <c r="CL55" s="8"/>
    </row>
    <row r="56" spans="89:90">
      <c r="CK56" s="8"/>
      <c r="CL56" s="8"/>
    </row>
    <row r="57" spans="89:90">
      <c r="CK57" s="8"/>
      <c r="CL57" s="8"/>
    </row>
    <row r="58" spans="89:90">
      <c r="CK58" s="8"/>
      <c r="CL58" s="8"/>
    </row>
    <row r="59" spans="89:90">
      <c r="CK59" s="8"/>
      <c r="CL59" s="8"/>
    </row>
    <row r="60" spans="89:90">
      <c r="CK60" s="8"/>
      <c r="CL60" s="8"/>
    </row>
    <row r="61" spans="89:90">
      <c r="CK61" s="8"/>
      <c r="CL61" s="8"/>
    </row>
    <row r="62" spans="89:90">
      <c r="CK62" s="8"/>
      <c r="CL62" s="8"/>
    </row>
    <row r="63" spans="89:90">
      <c r="CK63" s="8"/>
      <c r="CL63" s="8"/>
    </row>
    <row r="64" spans="89:90">
      <c r="CK64" s="8"/>
      <c r="CL64" s="8"/>
    </row>
    <row r="65" spans="89:90">
      <c r="CK65" s="8"/>
      <c r="CL65" s="8"/>
    </row>
    <row r="66" spans="89:90">
      <c r="CK66" s="8"/>
      <c r="CL66" s="8"/>
    </row>
    <row r="67" spans="89:90">
      <c r="CK67" s="8"/>
      <c r="CL67" s="8"/>
    </row>
    <row r="68" spans="89:90">
      <c r="CK68" s="8"/>
      <c r="CL68" s="8"/>
    </row>
    <row r="69" spans="89:90">
      <c r="CK69" s="8"/>
      <c r="CL69" s="8"/>
    </row>
    <row r="70" spans="89:90">
      <c r="CK70" s="8"/>
      <c r="CL70" s="8"/>
    </row>
    <row r="71" spans="89:90">
      <c r="CK71" s="8"/>
      <c r="CL71" s="8"/>
    </row>
    <row r="72" spans="89:90">
      <c r="CK72" s="8"/>
      <c r="CL72" s="8"/>
    </row>
    <row r="73" spans="89:90">
      <c r="CK73" s="8"/>
      <c r="CL73" s="8"/>
    </row>
    <row r="74" spans="89:90">
      <c r="CK74" s="8"/>
      <c r="CL74" s="8"/>
    </row>
    <row r="75" spans="89:90">
      <c r="CK75" s="8"/>
      <c r="CL75" s="8"/>
    </row>
    <row r="76" spans="89:90">
      <c r="CK76" s="8"/>
      <c r="CL76" s="8"/>
    </row>
    <row r="77" spans="89:90">
      <c r="CK77" s="8"/>
      <c r="CL77" s="8"/>
    </row>
    <row r="78" spans="89:90">
      <c r="CK78" s="8"/>
      <c r="CL78" s="8"/>
    </row>
    <row r="79" spans="89:90">
      <c r="CK79" s="8"/>
      <c r="CL79" s="8"/>
    </row>
    <row r="80" spans="89:90">
      <c r="CK80" s="8"/>
      <c r="CL80" s="8"/>
    </row>
    <row r="81" spans="89:90">
      <c r="CK81" s="8"/>
      <c r="CL81" s="8"/>
    </row>
    <row r="82" spans="89:90">
      <c r="CK82" s="8"/>
      <c r="CL82" s="8"/>
    </row>
    <row r="83" spans="89:90">
      <c r="CK83" s="8"/>
      <c r="CL83" s="8"/>
    </row>
    <row r="84" spans="89:90">
      <c r="CK84" s="8"/>
      <c r="CL84" s="8"/>
    </row>
    <row r="85" spans="89:90">
      <c r="CK85" s="8"/>
      <c r="CL85" s="8"/>
    </row>
    <row r="86" spans="89:90">
      <c r="CK86" s="8"/>
      <c r="CL86" s="8"/>
    </row>
    <row r="87" spans="89:90">
      <c r="CK87" s="8"/>
      <c r="CL87" s="8"/>
    </row>
    <row r="88" spans="89:90">
      <c r="CK88" s="8"/>
      <c r="CL88" s="8"/>
    </row>
    <row r="89" spans="89:90">
      <c r="CK89" s="8"/>
      <c r="CL89" s="8"/>
    </row>
    <row r="90" spans="89:90">
      <c r="CK90" s="8"/>
      <c r="CL90" s="8"/>
    </row>
    <row r="91" spans="89:90">
      <c r="CK91" s="8"/>
      <c r="CL91" s="8"/>
    </row>
    <row r="92" spans="89:90">
      <c r="CK92" s="8"/>
      <c r="CL92" s="8"/>
    </row>
    <row r="93" spans="89:90">
      <c r="CK93" s="8"/>
      <c r="CL93" s="8"/>
    </row>
    <row r="94" spans="89:90">
      <c r="CK94" s="8"/>
      <c r="CL94" s="8"/>
    </row>
    <row r="95" spans="89:90">
      <c r="CK95" s="8"/>
      <c r="CL95" s="8"/>
    </row>
    <row r="96" spans="89:90">
      <c r="CK96" s="8"/>
      <c r="CL96" s="8"/>
    </row>
    <row r="97" spans="89:90">
      <c r="CK97" s="8"/>
      <c r="CL97" s="8"/>
    </row>
    <row r="98" spans="89:90">
      <c r="CK98" s="8"/>
      <c r="CL98" s="8"/>
    </row>
    <row r="99" spans="89:90">
      <c r="CK99" s="8"/>
      <c r="CL99" s="8"/>
    </row>
    <row r="100" spans="89:90">
      <c r="CK100" s="8"/>
      <c r="CL100" s="8"/>
    </row>
    <row r="101" spans="89:90">
      <c r="CK101" s="8"/>
      <c r="CL101" s="8"/>
    </row>
    <row r="102" spans="89:90">
      <c r="CK102" s="8"/>
      <c r="CL102" s="8"/>
    </row>
    <row r="103" spans="89:90">
      <c r="CK103" s="8"/>
      <c r="CL103" s="8"/>
    </row>
    <row r="104" spans="89:90">
      <c r="CK104" s="8"/>
      <c r="CL104" s="8"/>
    </row>
    <row r="105" spans="89:90">
      <c r="CK105" s="8"/>
      <c r="CL105" s="8"/>
    </row>
    <row r="106" spans="89:90">
      <c r="CK106" s="8"/>
      <c r="CL106" s="8"/>
    </row>
    <row r="107" spans="89:90">
      <c r="CK107" s="8"/>
      <c r="CL107" s="8"/>
    </row>
    <row r="108" spans="89:90">
      <c r="CK108" s="8"/>
      <c r="CL108" s="8"/>
    </row>
    <row r="109" spans="89:90">
      <c r="CK109" s="8"/>
      <c r="CL109" s="8"/>
    </row>
    <row r="110" spans="89:90">
      <c r="CK110" s="8"/>
      <c r="CL110" s="8"/>
    </row>
    <row r="111" spans="89:90">
      <c r="CK111" s="8"/>
      <c r="CL111" s="8"/>
    </row>
    <row r="112" spans="89:90">
      <c r="CK112" s="8"/>
      <c r="CL112" s="8"/>
    </row>
    <row r="113" spans="89:90">
      <c r="CK113" s="8"/>
      <c r="CL113" s="8"/>
    </row>
    <row r="114" spans="89:90">
      <c r="CK114" s="8"/>
      <c r="CL114" s="8"/>
    </row>
    <row r="115" spans="89:90">
      <c r="CK115" s="8"/>
      <c r="CL115" s="8"/>
    </row>
    <row r="116" spans="89:90">
      <c r="CK116" s="8"/>
      <c r="CL116" s="8"/>
    </row>
    <row r="117" spans="89:90">
      <c r="CK117" s="8"/>
      <c r="CL117" s="8"/>
    </row>
    <row r="118" spans="89:90">
      <c r="CK118" s="8"/>
      <c r="CL118" s="8"/>
    </row>
    <row r="119" spans="89:90">
      <c r="CK119" s="8"/>
      <c r="CL119" s="8"/>
    </row>
    <row r="120" spans="89:90">
      <c r="CK120" s="8"/>
      <c r="CL120" s="8"/>
    </row>
    <row r="121" spans="89:90">
      <c r="CK121" s="8"/>
      <c r="CL121" s="8"/>
    </row>
    <row r="122" spans="89:90">
      <c r="CK122" s="8"/>
      <c r="CL122" s="8"/>
    </row>
    <row r="123" spans="89:90">
      <c r="CK123" s="8"/>
      <c r="CL123" s="8"/>
    </row>
    <row r="124" spans="89:90">
      <c r="CK124" s="8"/>
      <c r="CL124" s="8"/>
    </row>
    <row r="125" spans="89:90">
      <c r="CK125" s="8"/>
      <c r="CL125" s="8"/>
    </row>
    <row r="126" spans="89:90">
      <c r="CK126" s="8"/>
      <c r="CL126" s="8"/>
    </row>
    <row r="127" spans="89:90">
      <c r="CK127" s="8"/>
      <c r="CL127" s="8"/>
    </row>
    <row r="128" spans="89:90">
      <c r="CK128" s="8"/>
      <c r="CL128" s="8"/>
    </row>
    <row r="129" spans="89:90">
      <c r="CK129" s="8"/>
      <c r="CL129" s="8"/>
    </row>
    <row r="130" spans="89:90">
      <c r="CK130" s="8"/>
      <c r="CL130" s="8"/>
    </row>
    <row r="131" spans="89:90">
      <c r="CK131" s="8"/>
      <c r="CL131" s="8"/>
    </row>
    <row r="132" spans="89:90">
      <c r="CK132" s="8"/>
      <c r="CL132" s="8"/>
    </row>
    <row r="133" spans="89:90">
      <c r="CK133" s="8"/>
      <c r="CL133" s="8"/>
    </row>
    <row r="134" spans="89:90">
      <c r="CK134" s="8"/>
      <c r="CL134" s="8"/>
    </row>
    <row r="135" spans="89:90">
      <c r="CK135" s="8"/>
      <c r="CL135" s="8"/>
    </row>
    <row r="136" spans="89:90">
      <c r="CK136" s="8"/>
      <c r="CL136" s="8"/>
    </row>
    <row r="137" spans="89:90">
      <c r="CK137" s="8"/>
      <c r="CL137" s="8"/>
    </row>
    <row r="138" spans="89:90">
      <c r="CK138" s="8"/>
      <c r="CL138" s="8"/>
    </row>
    <row r="139" spans="89:90">
      <c r="CK139" s="8"/>
      <c r="CL139" s="8"/>
    </row>
    <row r="140" spans="89:90">
      <c r="CK140" s="8"/>
      <c r="CL140" s="8"/>
    </row>
    <row r="141" spans="89:90">
      <c r="CK141" s="8"/>
      <c r="CL141" s="8"/>
    </row>
    <row r="142" spans="89:90">
      <c r="CK142" s="8"/>
      <c r="CL142" s="8"/>
    </row>
    <row r="143" spans="89:90">
      <c r="CK143" s="8"/>
      <c r="CL143" s="8"/>
    </row>
    <row r="144" spans="89:90">
      <c r="CK144" s="8"/>
      <c r="CL144" s="8"/>
    </row>
    <row r="145" spans="89:90">
      <c r="CK145" s="8"/>
      <c r="CL145" s="8"/>
    </row>
    <row r="146" spans="89:90">
      <c r="CK146" s="8"/>
      <c r="CL146" s="8"/>
    </row>
    <row r="147" spans="89:90">
      <c r="CK147" s="8"/>
      <c r="CL147" s="8"/>
    </row>
    <row r="148" spans="89:90">
      <c r="CK148" s="8"/>
      <c r="CL148" s="8"/>
    </row>
    <row r="149" spans="89:90">
      <c r="CK149" s="8"/>
      <c r="CL149" s="8"/>
    </row>
    <row r="150" spans="89:90">
      <c r="CK150" s="8"/>
      <c r="CL150" s="8"/>
    </row>
    <row r="151" spans="89:90">
      <c r="CK151" s="8"/>
      <c r="CL151" s="8"/>
    </row>
    <row r="152" spans="89:90">
      <c r="CK152" s="8"/>
      <c r="CL152" s="8"/>
    </row>
    <row r="153" spans="89:90">
      <c r="CK153" s="8"/>
      <c r="CL153" s="8"/>
    </row>
    <row r="154" spans="89:90">
      <c r="CK154" s="8"/>
      <c r="CL154" s="8"/>
    </row>
    <row r="155" spans="89:90">
      <c r="CK155" s="8"/>
      <c r="CL155" s="8"/>
    </row>
    <row r="156" spans="89:90">
      <c r="CK156" s="8"/>
      <c r="CL156" s="8"/>
    </row>
    <row r="157" spans="89:90">
      <c r="CK157" s="8"/>
      <c r="CL157" s="8"/>
    </row>
    <row r="158" spans="89:90">
      <c r="CK158" s="8"/>
      <c r="CL158" s="8"/>
    </row>
    <row r="159" spans="89:90">
      <c r="CK159" s="8"/>
      <c r="CL159" s="8"/>
    </row>
    <row r="160" spans="89:90">
      <c r="CK160" s="8"/>
      <c r="CL160" s="8"/>
    </row>
    <row r="161" spans="89:90">
      <c r="CK161" s="8"/>
      <c r="CL161" s="8"/>
    </row>
    <row r="162" spans="89:90">
      <c r="CK162" s="8"/>
      <c r="CL162" s="8"/>
    </row>
    <row r="163" spans="89:90">
      <c r="CK163" s="8"/>
      <c r="CL163" s="8"/>
    </row>
    <row r="164" spans="89:90">
      <c r="CK164" s="8"/>
      <c r="CL164" s="8"/>
    </row>
    <row r="165" spans="89:90">
      <c r="CK165" s="8"/>
      <c r="CL165" s="8"/>
    </row>
    <row r="166" spans="89:90">
      <c r="CK166" s="8"/>
      <c r="CL166" s="8"/>
    </row>
    <row r="167" spans="89:90">
      <c r="CK167" s="8"/>
      <c r="CL167" s="8"/>
    </row>
    <row r="168" spans="89:90">
      <c r="CK168" s="8"/>
      <c r="CL168" s="8"/>
    </row>
    <row r="169" spans="89:90">
      <c r="CK169" s="8"/>
      <c r="CL169" s="8"/>
    </row>
    <row r="170" spans="89:90">
      <c r="CK170" s="8"/>
      <c r="CL170" s="8"/>
    </row>
    <row r="171" spans="89:90">
      <c r="CK171" s="8"/>
      <c r="CL171" s="8"/>
    </row>
    <row r="172" spans="89:90">
      <c r="CK172" s="8"/>
      <c r="CL172" s="8"/>
    </row>
    <row r="173" spans="89:90">
      <c r="CK173" s="8"/>
      <c r="CL173" s="8"/>
    </row>
    <row r="174" spans="89:90">
      <c r="CK174" s="8"/>
      <c r="CL174" s="8"/>
    </row>
    <row r="175" spans="89:90">
      <c r="CK175" s="8"/>
      <c r="CL175" s="8"/>
    </row>
    <row r="176" spans="89:90">
      <c r="CK176" s="8"/>
      <c r="CL176" s="8"/>
    </row>
    <row r="177" spans="89:90">
      <c r="CK177" s="8"/>
      <c r="CL177" s="8"/>
    </row>
    <row r="178" spans="89:90">
      <c r="CK178" s="8"/>
      <c r="CL178" s="8"/>
    </row>
    <row r="179" spans="89:90">
      <c r="CK179" s="8"/>
      <c r="CL179" s="8"/>
    </row>
    <row r="180" spans="89:90">
      <c r="CK180" s="8"/>
      <c r="CL180" s="8"/>
    </row>
    <row r="181" spans="89:90">
      <c r="CK181" s="8"/>
      <c r="CL181" s="8"/>
    </row>
    <row r="182" spans="89:90">
      <c r="CK182" s="8"/>
      <c r="CL182" s="8"/>
    </row>
    <row r="183" spans="89:90">
      <c r="CK183" s="8"/>
      <c r="CL183" s="8"/>
    </row>
    <row r="184" spans="89:90">
      <c r="CK184" s="8"/>
      <c r="CL184" s="8"/>
    </row>
    <row r="185" spans="89:90">
      <c r="CK185" s="8"/>
      <c r="CL185" s="8"/>
    </row>
    <row r="186" spans="89:90">
      <c r="CK186" s="8"/>
      <c r="CL186" s="8"/>
    </row>
    <row r="187" spans="89:90">
      <c r="CK187" s="8"/>
      <c r="CL187" s="8"/>
    </row>
    <row r="188" spans="89:90">
      <c r="CK188" s="8"/>
      <c r="CL188" s="8"/>
    </row>
    <row r="189" spans="89:90">
      <c r="CK189" s="8"/>
      <c r="CL189" s="8"/>
    </row>
    <row r="190" spans="89:90">
      <c r="CK190" s="8"/>
      <c r="CL190" s="8"/>
    </row>
    <row r="191" spans="89:90">
      <c r="CK191" s="8"/>
      <c r="CL191" s="8"/>
    </row>
    <row r="192" spans="89:90">
      <c r="CK192" s="8"/>
      <c r="CL192" s="8"/>
    </row>
    <row r="193" spans="89:90">
      <c r="CK193" s="8"/>
      <c r="CL193" s="8"/>
    </row>
    <row r="194" spans="89:90">
      <c r="CK194" s="8"/>
      <c r="CL194" s="8"/>
    </row>
    <row r="195" spans="89:90">
      <c r="CK195" s="8"/>
      <c r="CL195" s="8"/>
    </row>
    <row r="196" spans="89:90">
      <c r="CK196" s="8"/>
      <c r="CL196" s="8"/>
    </row>
    <row r="197" spans="89:90">
      <c r="CK197" s="8"/>
      <c r="CL197" s="8"/>
    </row>
    <row r="198" spans="89:90">
      <c r="CK198" s="8"/>
      <c r="CL198" s="8"/>
    </row>
    <row r="199" spans="89:90">
      <c r="CK199" s="8"/>
      <c r="CL199" s="8"/>
    </row>
    <row r="200" spans="89:90">
      <c r="CK200" s="8"/>
      <c r="CL200" s="8"/>
    </row>
    <row r="201" spans="89:90">
      <c r="CK201" s="8"/>
      <c r="CL201" s="8"/>
    </row>
    <row r="202" spans="89:90">
      <c r="CK202" s="8"/>
      <c r="CL202" s="8"/>
    </row>
    <row r="203" spans="89:90">
      <c r="CK203" s="8"/>
      <c r="CL203" s="8"/>
    </row>
    <row r="204" spans="89:90">
      <c r="CK204" s="8"/>
      <c r="CL204" s="8"/>
    </row>
    <row r="205" spans="89:90">
      <c r="CK205" s="8"/>
      <c r="CL205" s="8"/>
    </row>
    <row r="206" spans="89:90">
      <c r="CK206" s="8"/>
      <c r="CL206" s="8"/>
    </row>
    <row r="207" spans="89:90">
      <c r="CK207" s="8"/>
      <c r="CL207" s="8"/>
    </row>
    <row r="208" spans="89:90">
      <c r="CK208" s="8"/>
      <c r="CL208" s="8"/>
    </row>
    <row r="209" spans="89:90">
      <c r="CK209" s="8"/>
      <c r="CL209" s="8"/>
    </row>
    <row r="210" spans="89:90">
      <c r="CK210" s="8"/>
      <c r="CL210" s="8"/>
    </row>
    <row r="211" spans="89:90">
      <c r="CK211" s="8"/>
      <c r="CL211" s="8"/>
    </row>
    <row r="212" spans="89:90">
      <c r="CK212" s="8"/>
      <c r="CL212" s="8"/>
    </row>
    <row r="213" spans="89:90">
      <c r="CK213" s="8"/>
      <c r="CL213" s="8"/>
    </row>
    <row r="214" spans="89:90">
      <c r="CK214" s="8"/>
      <c r="CL214" s="8"/>
    </row>
    <row r="215" spans="89:90">
      <c r="CK215" s="8"/>
      <c r="CL215" s="8"/>
    </row>
    <row r="216" spans="89:90">
      <c r="CK216" s="8"/>
      <c r="CL216" s="8"/>
    </row>
    <row r="217" spans="89:90">
      <c r="CK217" s="8"/>
      <c r="CL217" s="8"/>
    </row>
    <row r="218" spans="89:90">
      <c r="CK218" s="8"/>
      <c r="CL218" s="8"/>
    </row>
    <row r="219" spans="89:90">
      <c r="CK219" s="8"/>
      <c r="CL219" s="8"/>
    </row>
    <row r="220" spans="89:90">
      <c r="CK220" s="8"/>
      <c r="CL220" s="8"/>
    </row>
    <row r="221" spans="89:90">
      <c r="CK221" s="8"/>
      <c r="CL221" s="8"/>
    </row>
    <row r="222" spans="89:90">
      <c r="CK222" s="8"/>
      <c r="CL222" s="8"/>
    </row>
    <row r="223" spans="89:90">
      <c r="CK223" s="8"/>
      <c r="CL223" s="8"/>
    </row>
    <row r="224" spans="89:90">
      <c r="CK224" s="8"/>
      <c r="CL224" s="8"/>
    </row>
    <row r="225" spans="89:90">
      <c r="CK225" s="8"/>
      <c r="CL225" s="8"/>
    </row>
    <row r="226" spans="89:90">
      <c r="CK226" s="8"/>
      <c r="CL226" s="8"/>
    </row>
    <row r="227" spans="89:90">
      <c r="CK227" s="8"/>
      <c r="CL227" s="8"/>
    </row>
    <row r="228" spans="89:90">
      <c r="CK228" s="8"/>
      <c r="CL228" s="8"/>
    </row>
    <row r="229" spans="89:90">
      <c r="CK229" s="8"/>
      <c r="CL229" s="8"/>
    </row>
    <row r="230" spans="89:90">
      <c r="CK230" s="8"/>
      <c r="CL230" s="8"/>
    </row>
    <row r="231" spans="89:90">
      <c r="CK231" s="8"/>
      <c r="CL231" s="8"/>
    </row>
    <row r="232" spans="89:90">
      <c r="CK232" s="8"/>
      <c r="CL232" s="8"/>
    </row>
    <row r="233" spans="89:90">
      <c r="CK233" s="8"/>
      <c r="CL233" s="8"/>
    </row>
    <row r="234" spans="89:90">
      <c r="CK234" s="8"/>
      <c r="CL234" s="8"/>
    </row>
    <row r="235" spans="89:90">
      <c r="CK235" s="8"/>
      <c r="CL235" s="8"/>
    </row>
    <row r="236" spans="89:90">
      <c r="CK236" s="8"/>
      <c r="CL236" s="8"/>
    </row>
    <row r="237" spans="89:90">
      <c r="CK237" s="8"/>
      <c r="CL237" s="8"/>
    </row>
    <row r="238" spans="89:90">
      <c r="CK238" s="8"/>
      <c r="CL238" s="8"/>
    </row>
    <row r="239" spans="89:90">
      <c r="CK239" s="8"/>
      <c r="CL239" s="8"/>
    </row>
    <row r="240" spans="89:90">
      <c r="CK240" s="8"/>
      <c r="CL240" s="8"/>
    </row>
    <row r="241" spans="89:90">
      <c r="CK241" s="8"/>
      <c r="CL241" s="8"/>
    </row>
    <row r="242" spans="89:90">
      <c r="CK242" s="8"/>
      <c r="CL242" s="8"/>
    </row>
    <row r="243" spans="89:90">
      <c r="CK243" s="8"/>
      <c r="CL243" s="8"/>
    </row>
    <row r="244" spans="89:90">
      <c r="CK244" s="8"/>
      <c r="CL244" s="8"/>
    </row>
    <row r="245" spans="89:90">
      <c r="CK245" s="8"/>
      <c r="CL245" s="8"/>
    </row>
    <row r="246" spans="89:90">
      <c r="CK246" s="8"/>
      <c r="CL246" s="8"/>
    </row>
    <row r="247" spans="89:90">
      <c r="CK247" s="8"/>
      <c r="CL247" s="8"/>
    </row>
    <row r="248" spans="89:90">
      <c r="CK248" s="8"/>
      <c r="CL248" s="8"/>
    </row>
    <row r="249" spans="89:90">
      <c r="CK249" s="8"/>
      <c r="CL249" s="8"/>
    </row>
    <row r="250" spans="89:90">
      <c r="CK250" s="8"/>
      <c r="CL250" s="8"/>
    </row>
    <row r="251" spans="89:90">
      <c r="CK251" s="8"/>
      <c r="CL251" s="8"/>
    </row>
    <row r="252" spans="89:90">
      <c r="CK252" s="8"/>
      <c r="CL252" s="8"/>
    </row>
    <row r="253" spans="89:90">
      <c r="CK253" s="8"/>
      <c r="CL253" s="8"/>
    </row>
    <row r="254" spans="89:90">
      <c r="CK254" s="8"/>
      <c r="CL254" s="8"/>
    </row>
    <row r="255" spans="89:90">
      <c r="CK255" s="8"/>
      <c r="CL255" s="8"/>
    </row>
    <row r="256" spans="89:90">
      <c r="CK256" s="8"/>
      <c r="CL256" s="8"/>
    </row>
    <row r="257" spans="89:90">
      <c r="CK257" s="8"/>
      <c r="CL257" s="8"/>
    </row>
    <row r="258" spans="89:90">
      <c r="CK258" s="8"/>
      <c r="CL258" s="8"/>
    </row>
    <row r="259" spans="89:90">
      <c r="CK259" s="8"/>
      <c r="CL259" s="8"/>
    </row>
    <row r="260" spans="89:90">
      <c r="CK260" s="8"/>
      <c r="CL260" s="8"/>
    </row>
    <row r="261" spans="89:90">
      <c r="CK261" s="8"/>
      <c r="CL261" s="8"/>
    </row>
    <row r="262" spans="89:90">
      <c r="CK262" s="8"/>
      <c r="CL262" s="8"/>
    </row>
    <row r="263" spans="89:90">
      <c r="CK263" s="8"/>
      <c r="CL263" s="8"/>
    </row>
    <row r="264" spans="89:90">
      <c r="CK264" s="8"/>
      <c r="CL264" s="8"/>
    </row>
    <row r="265" spans="89:90">
      <c r="CK265" s="8"/>
      <c r="CL265" s="8"/>
    </row>
    <row r="266" spans="89:90">
      <c r="CK266" s="8"/>
      <c r="CL266" s="8"/>
    </row>
    <row r="267" spans="89:90">
      <c r="CK267" s="8"/>
      <c r="CL267" s="8"/>
    </row>
    <row r="268" spans="89:90">
      <c r="CK268" s="8"/>
      <c r="CL268" s="8"/>
    </row>
    <row r="269" spans="89:90">
      <c r="CK269" s="8"/>
      <c r="CL269" s="8"/>
    </row>
    <row r="270" spans="89:90">
      <c r="CK270" s="8"/>
      <c r="CL270" s="8"/>
    </row>
    <row r="271" spans="89:90">
      <c r="CK271" s="8"/>
      <c r="CL271" s="8"/>
    </row>
    <row r="272" spans="89:90">
      <c r="CK272" s="8"/>
      <c r="CL272" s="8"/>
    </row>
    <row r="273" spans="89:90">
      <c r="CK273" s="8"/>
      <c r="CL273" s="8"/>
    </row>
    <row r="274" spans="89:90">
      <c r="CK274" s="8"/>
      <c r="CL274" s="8"/>
    </row>
    <row r="275" spans="89:90">
      <c r="CK275" s="8"/>
      <c r="CL275" s="8"/>
    </row>
    <row r="276" spans="89:90">
      <c r="CK276" s="8"/>
      <c r="CL276" s="8"/>
    </row>
    <row r="277" spans="89:90">
      <c r="CK277" s="8"/>
      <c r="CL277" s="8"/>
    </row>
    <row r="278" spans="89:90">
      <c r="CK278" s="8"/>
      <c r="CL278" s="8"/>
    </row>
    <row r="279" spans="89:90">
      <c r="CK279" s="8"/>
      <c r="CL279" s="8"/>
    </row>
    <row r="280" spans="89:90">
      <c r="CK280" s="8"/>
      <c r="CL280" s="8"/>
    </row>
    <row r="281" spans="89:90">
      <c r="CK281" s="8"/>
      <c r="CL281" s="8"/>
    </row>
    <row r="282" spans="89:90">
      <c r="CK282" s="8"/>
      <c r="CL282" s="8"/>
    </row>
    <row r="283" spans="89:90">
      <c r="CK283" s="8"/>
      <c r="CL283" s="8"/>
    </row>
    <row r="284" spans="89:90">
      <c r="CK284" s="8"/>
      <c r="CL284" s="8"/>
    </row>
    <row r="285" spans="89:90">
      <c r="CK285" s="8"/>
      <c r="CL285" s="8"/>
    </row>
    <row r="286" spans="89:90">
      <c r="CK286" s="8"/>
      <c r="CL286" s="8"/>
    </row>
    <row r="287" spans="89:90">
      <c r="CK287" s="8"/>
      <c r="CL287" s="8"/>
    </row>
    <row r="288" spans="89:90">
      <c r="CK288" s="8"/>
      <c r="CL288" s="8"/>
    </row>
    <row r="289" spans="89:90">
      <c r="CK289" s="8"/>
      <c r="CL289" s="8"/>
    </row>
    <row r="290" spans="89:90">
      <c r="CK290" s="8"/>
      <c r="CL290" s="8"/>
    </row>
    <row r="291" spans="89:90">
      <c r="CK291" s="8"/>
      <c r="CL291" s="8"/>
    </row>
    <row r="292" spans="89:90">
      <c r="CK292" s="8"/>
      <c r="CL292" s="8"/>
    </row>
    <row r="293" spans="89:90">
      <c r="CK293" s="8"/>
      <c r="CL293" s="8"/>
    </row>
    <row r="294" spans="89:90">
      <c r="CK294" s="8"/>
      <c r="CL294" s="8"/>
    </row>
    <row r="295" spans="89:90">
      <c r="CK295" s="8"/>
      <c r="CL295" s="8"/>
    </row>
    <row r="296" spans="89:90">
      <c r="CK296" s="8"/>
      <c r="CL296" s="8"/>
    </row>
    <row r="297" spans="89:90">
      <c r="CK297" s="8"/>
      <c r="CL297" s="8"/>
    </row>
    <row r="298" spans="89:90">
      <c r="CK298" s="8"/>
      <c r="CL298" s="8"/>
    </row>
    <row r="299" spans="89:90">
      <c r="CK299" s="8"/>
      <c r="CL299" s="8"/>
    </row>
    <row r="300" spans="89:90">
      <c r="CK300" s="8"/>
      <c r="CL300" s="8"/>
    </row>
    <row r="301" spans="89:90">
      <c r="CK301" s="8"/>
      <c r="CL301" s="8"/>
    </row>
    <row r="302" spans="89:90">
      <c r="CK302" s="8"/>
      <c r="CL302" s="8"/>
    </row>
    <row r="303" spans="89:90">
      <c r="CK303" s="8"/>
      <c r="CL303" s="8"/>
    </row>
    <row r="304" spans="89:90">
      <c r="CK304" s="8"/>
      <c r="CL304" s="8"/>
    </row>
    <row r="305" spans="89:90">
      <c r="CK305" s="8"/>
      <c r="CL305" s="8"/>
    </row>
    <row r="306" spans="89:90">
      <c r="CK306" s="8"/>
      <c r="CL306" s="8"/>
    </row>
    <row r="307" spans="89:90">
      <c r="CK307" s="8"/>
      <c r="CL307" s="8"/>
    </row>
    <row r="308" spans="89:90">
      <c r="CK308" s="8"/>
      <c r="CL308" s="8"/>
    </row>
    <row r="309" spans="89:90">
      <c r="CK309" s="8"/>
      <c r="CL309" s="8"/>
    </row>
    <row r="310" spans="89:90">
      <c r="CK310" s="8"/>
      <c r="CL310" s="8"/>
    </row>
    <row r="311" spans="89:90">
      <c r="CK311" s="8"/>
      <c r="CL311" s="8"/>
    </row>
    <row r="312" spans="89:90">
      <c r="CK312" s="8"/>
      <c r="CL312" s="8"/>
    </row>
    <row r="313" spans="89:90">
      <c r="CK313" s="8"/>
      <c r="CL313" s="8"/>
    </row>
    <row r="314" spans="89:90">
      <c r="CK314" s="8"/>
      <c r="CL314" s="8"/>
    </row>
    <row r="315" spans="89:90">
      <c r="CK315" s="8"/>
      <c r="CL315" s="8"/>
    </row>
    <row r="316" spans="89:90">
      <c r="CK316" s="8"/>
      <c r="CL316" s="8"/>
    </row>
    <row r="317" spans="89:90">
      <c r="CK317" s="8"/>
      <c r="CL317" s="8"/>
    </row>
    <row r="318" spans="89:90">
      <c r="CK318" s="8"/>
      <c r="CL318" s="8"/>
    </row>
    <row r="319" spans="89:90">
      <c r="CK319" s="8"/>
      <c r="CL319" s="8"/>
    </row>
    <row r="320" spans="89:90">
      <c r="CK320" s="8"/>
      <c r="CL320" s="8"/>
    </row>
    <row r="321" spans="89:90">
      <c r="CK321" s="8"/>
      <c r="CL321" s="8"/>
    </row>
    <row r="322" spans="89:90">
      <c r="CK322" s="8"/>
      <c r="CL322" s="8"/>
    </row>
    <row r="323" spans="89:90">
      <c r="CK323" s="8"/>
      <c r="CL323" s="8"/>
    </row>
    <row r="324" spans="89:90">
      <c r="CK324" s="8"/>
      <c r="CL324" s="8"/>
    </row>
    <row r="325" spans="89:90">
      <c r="CK325" s="8"/>
      <c r="CL325" s="8"/>
    </row>
    <row r="326" spans="89:90">
      <c r="CK326" s="8"/>
      <c r="CL326" s="8"/>
    </row>
    <row r="327" spans="89:90">
      <c r="CK327" s="8"/>
      <c r="CL327" s="8"/>
    </row>
    <row r="328" spans="89:90">
      <c r="CK328" s="8"/>
      <c r="CL328" s="8"/>
    </row>
    <row r="329" spans="89:90">
      <c r="CK329" s="8"/>
      <c r="CL329" s="8"/>
    </row>
    <row r="330" spans="89:90">
      <c r="CK330" s="8"/>
      <c r="CL330" s="8"/>
    </row>
    <row r="331" spans="89:90">
      <c r="CK331" s="8"/>
      <c r="CL331" s="8"/>
    </row>
    <row r="332" spans="89:90">
      <c r="CK332" s="8"/>
      <c r="CL332" s="8"/>
    </row>
    <row r="333" spans="89:90">
      <c r="CK333" s="8"/>
      <c r="CL333" s="8"/>
    </row>
    <row r="334" spans="89:90">
      <c r="CK334" s="8"/>
      <c r="CL334" s="8"/>
    </row>
    <row r="335" spans="89:90">
      <c r="CK335" s="8"/>
      <c r="CL335" s="8"/>
    </row>
    <row r="336" spans="89:90">
      <c r="CK336" s="8"/>
      <c r="CL336" s="8"/>
    </row>
    <row r="337" spans="89:90">
      <c r="CK337" s="8"/>
      <c r="CL337" s="8"/>
    </row>
    <row r="338" spans="89:90">
      <c r="CK338" s="8"/>
      <c r="CL338" s="8"/>
    </row>
    <row r="339" spans="89:90">
      <c r="CK339" s="8"/>
      <c r="CL339" s="8"/>
    </row>
    <row r="340" spans="89:90">
      <c r="CK340" s="8"/>
      <c r="CL340" s="8"/>
    </row>
    <row r="341" spans="89:90">
      <c r="CK341" s="8"/>
      <c r="CL341" s="8"/>
    </row>
    <row r="342" spans="89:90">
      <c r="CK342" s="8"/>
      <c r="CL342" s="8"/>
    </row>
    <row r="343" spans="89:90">
      <c r="CK343" s="8"/>
      <c r="CL343" s="8"/>
    </row>
    <row r="344" spans="89:90">
      <c r="CK344" s="8"/>
      <c r="CL344" s="8"/>
    </row>
    <row r="345" spans="89:90">
      <c r="CK345" s="8"/>
      <c r="CL345" s="8"/>
    </row>
    <row r="346" spans="89:90">
      <c r="CK346" s="8"/>
      <c r="CL346" s="8"/>
    </row>
    <row r="347" spans="89:90">
      <c r="CK347" s="8"/>
      <c r="CL347" s="8"/>
    </row>
    <row r="348" spans="89:90">
      <c r="CK348" s="8"/>
      <c r="CL348" s="8"/>
    </row>
    <row r="349" spans="89:90">
      <c r="CK349" s="8"/>
      <c r="CL349" s="8"/>
    </row>
    <row r="350" spans="89:90">
      <c r="CK350" s="8"/>
      <c r="CL350" s="8"/>
    </row>
    <row r="351" spans="89:90">
      <c r="CK351" s="8"/>
      <c r="CL351" s="8"/>
    </row>
    <row r="352" spans="89:90">
      <c r="CK352" s="8"/>
      <c r="CL352" s="8"/>
    </row>
    <row r="353" spans="89:90">
      <c r="CK353" s="8"/>
      <c r="CL353" s="8"/>
    </row>
    <row r="354" spans="89:90">
      <c r="CK354" s="8"/>
      <c r="CL354" s="8"/>
    </row>
    <row r="355" spans="89:90">
      <c r="CK355" s="8"/>
      <c r="CL355" s="8"/>
    </row>
    <row r="356" spans="89:90">
      <c r="CK356" s="8"/>
      <c r="CL356" s="8"/>
    </row>
    <row r="357" spans="89:90">
      <c r="CK357" s="8"/>
      <c r="CL357" s="8"/>
    </row>
    <row r="358" spans="89:90">
      <c r="CK358" s="8"/>
      <c r="CL358" s="8"/>
    </row>
    <row r="359" spans="89:90">
      <c r="CK359" s="8"/>
      <c r="CL359" s="8"/>
    </row>
    <row r="360" spans="89:90">
      <c r="CK360" s="8"/>
      <c r="CL360" s="8"/>
    </row>
    <row r="361" spans="89:90">
      <c r="CK361" s="8"/>
      <c r="CL361" s="8"/>
    </row>
    <row r="362" spans="89:90">
      <c r="CK362" s="8"/>
      <c r="CL362" s="8"/>
    </row>
    <row r="363" spans="89:90">
      <c r="CK363" s="8"/>
      <c r="CL363" s="8"/>
    </row>
    <row r="364" spans="89:90">
      <c r="CK364" s="8"/>
      <c r="CL364" s="8"/>
    </row>
    <row r="365" spans="89:90">
      <c r="CK365" s="8"/>
      <c r="CL365" s="8"/>
    </row>
    <row r="366" spans="89:90">
      <c r="CK366" s="8"/>
      <c r="CL366" s="8"/>
    </row>
    <row r="367" spans="89:90">
      <c r="CK367" s="8"/>
      <c r="CL367" s="8"/>
    </row>
    <row r="368" spans="89:90">
      <c r="CK368" s="8"/>
      <c r="CL368" s="8"/>
    </row>
    <row r="369" spans="89:90">
      <c r="CK369" s="8"/>
      <c r="CL369" s="8"/>
    </row>
    <row r="370" spans="89:90">
      <c r="CK370" s="8"/>
      <c r="CL370" s="8"/>
    </row>
    <row r="371" spans="89:90">
      <c r="CK371" s="8"/>
      <c r="CL371" s="8"/>
    </row>
    <row r="372" spans="89:90">
      <c r="CK372" s="8"/>
      <c r="CL372" s="8"/>
    </row>
    <row r="373" spans="89:90">
      <c r="CK373" s="8"/>
      <c r="CL373" s="8"/>
    </row>
    <row r="374" spans="89:90">
      <c r="CK374" s="8"/>
      <c r="CL374" s="8"/>
    </row>
    <row r="375" spans="89:90">
      <c r="CK375" s="8"/>
      <c r="CL375" s="8"/>
    </row>
    <row r="376" spans="89:90">
      <c r="CK376" s="8"/>
      <c r="CL376" s="8"/>
    </row>
    <row r="377" spans="89:90">
      <c r="CK377" s="8"/>
      <c r="CL377" s="8"/>
    </row>
    <row r="378" spans="89:90">
      <c r="CK378" s="8"/>
      <c r="CL378" s="8"/>
    </row>
    <row r="379" spans="89:90">
      <c r="CK379" s="8"/>
      <c r="CL379" s="8"/>
    </row>
    <row r="380" spans="89:90">
      <c r="CK380" s="8"/>
      <c r="CL380" s="8"/>
    </row>
    <row r="381" spans="89:90">
      <c r="CK381" s="8"/>
      <c r="CL381" s="8"/>
    </row>
    <row r="382" spans="89:90">
      <c r="CK382" s="8"/>
      <c r="CL382" s="8"/>
    </row>
    <row r="383" spans="89:90">
      <c r="CK383" s="8"/>
      <c r="CL383" s="8"/>
    </row>
    <row r="384" spans="89:90">
      <c r="CK384" s="8"/>
      <c r="CL384" s="8"/>
    </row>
    <row r="385" spans="89:90">
      <c r="CK385" s="8"/>
      <c r="CL385" s="8"/>
    </row>
    <row r="386" spans="89:90">
      <c r="CK386" s="8"/>
      <c r="CL386" s="8"/>
    </row>
    <row r="387" spans="89:90">
      <c r="CK387" s="8"/>
      <c r="CL387" s="8"/>
    </row>
    <row r="388" spans="89:90">
      <c r="CK388" s="8"/>
      <c r="CL388" s="8"/>
    </row>
    <row r="389" spans="89:90">
      <c r="CK389" s="8"/>
      <c r="CL389" s="8"/>
    </row>
    <row r="390" spans="89:90">
      <c r="CK390" s="8"/>
      <c r="CL390" s="8"/>
    </row>
    <row r="391" spans="89:90">
      <c r="CK391" s="8"/>
      <c r="CL391" s="8"/>
    </row>
    <row r="392" spans="89:90">
      <c r="CK392" s="8"/>
      <c r="CL392" s="8"/>
    </row>
    <row r="393" spans="89:90">
      <c r="CK393" s="8"/>
      <c r="CL393" s="8"/>
    </row>
    <row r="394" spans="89:90">
      <c r="CK394" s="8"/>
      <c r="CL394" s="8"/>
    </row>
    <row r="395" spans="89:90">
      <c r="CK395" s="8"/>
      <c r="CL395" s="8"/>
    </row>
    <row r="396" spans="89:90">
      <c r="CK396" s="8"/>
      <c r="CL396" s="8"/>
    </row>
    <row r="397" spans="89:90">
      <c r="CK397" s="8"/>
      <c r="CL397" s="8"/>
    </row>
    <row r="398" spans="89:90">
      <c r="CK398" s="8"/>
      <c r="CL398" s="8"/>
    </row>
    <row r="399" spans="89:90">
      <c r="CK399" s="8"/>
      <c r="CL399" s="8"/>
    </row>
    <row r="400" spans="89:90">
      <c r="CK400" s="8"/>
      <c r="CL400" s="8"/>
    </row>
    <row r="401" spans="89:90">
      <c r="CK401" s="8"/>
      <c r="CL401" s="8"/>
    </row>
    <row r="402" spans="89:90">
      <c r="CK402" s="8"/>
      <c r="CL402" s="8"/>
    </row>
    <row r="403" spans="89:90">
      <c r="CK403" s="8"/>
      <c r="CL403" s="8"/>
    </row>
    <row r="404" spans="89:90">
      <c r="CK404" s="8"/>
      <c r="CL404" s="8"/>
    </row>
    <row r="405" spans="89:90">
      <c r="CK405" s="8"/>
      <c r="CL405" s="8"/>
    </row>
    <row r="406" spans="89:90">
      <c r="CK406" s="8"/>
      <c r="CL406" s="8"/>
    </row>
    <row r="407" spans="89:90">
      <c r="CK407" s="8"/>
      <c r="CL407" s="8"/>
    </row>
    <row r="408" spans="89:90">
      <c r="CK408" s="8"/>
      <c r="CL408" s="8"/>
    </row>
    <row r="409" spans="89:90">
      <c r="CK409" s="8"/>
      <c r="CL409" s="8"/>
    </row>
    <row r="410" spans="89:90">
      <c r="CK410" s="8"/>
      <c r="CL410" s="8"/>
    </row>
    <row r="411" spans="89:90">
      <c r="CK411" s="8"/>
      <c r="CL411" s="8"/>
    </row>
    <row r="412" spans="89:90">
      <c r="CK412" s="8"/>
      <c r="CL412" s="8"/>
    </row>
  </sheetData>
  <mergeCells count="4">
    <mergeCell ref="B14:C14"/>
    <mergeCell ref="B32:C32"/>
    <mergeCell ref="B33:C33"/>
    <mergeCell ref="FR2:G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Luis Garzon</cp:lastModifiedBy>
  <cp:revision/>
  <dcterms:created xsi:type="dcterms:W3CDTF">2012-04-30T16:54:06Z</dcterms:created>
  <dcterms:modified xsi:type="dcterms:W3CDTF">2023-05-15T16:40:30Z</dcterms:modified>
  <cp:category/>
  <cp:contentStatus/>
</cp:coreProperties>
</file>